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E:\Публікація\4 кв 2020\"/>
    </mc:Choice>
  </mc:AlternateContent>
  <xr:revisionPtr revIDLastSave="0" documentId="13_ncr:1_{8A3D4965-192C-4D68-A3F9-7B3239FFA6B8}" xr6:coauthVersionLast="36" xr6:coauthVersionMax="47" xr10:uidLastSave="{00000000-0000-0000-0000-000000000000}"/>
  <bookViews>
    <workbookView xWindow="-120" yWindow="-120" windowWidth="29040" windowHeight="15720" firstSheet="2" activeTab="7" xr2:uid="{00000000-000D-0000-FFFF-FFFF00000000}"/>
  </bookViews>
  <sheets>
    <sheet name="Звіт для НАЗК" sheetId="1" r:id="rId1"/>
    <sheet name="Зведена таблиця" sheetId="2" r:id="rId2"/>
    <sheet name="Майно" sheetId="3" r:id="rId3"/>
    <sheet name="Грошові кошти II Внески III" sheetId="4" r:id="rId4"/>
    <sheet name="Таблиці 1.1_6.3." sheetId="5" r:id="rId5"/>
    <sheet name="ІV Платежі з рахунків" sheetId="6" r:id="rId6"/>
    <sheet name="Платежі з рахунків 1.1._1.5 У." sheetId="7" r:id="rId7"/>
    <sheet name="Остання сторінка" sheetId="8" r:id="rId8"/>
  </sheets>
  <definedNames>
    <definedName name="_xlnm._FilterDatabase" localSheetId="6" hidden="1">'Платежі з рахунків 1.1._1.5 У.'!$A$2170:$BR$2277</definedName>
    <definedName name="_xlnm._FilterDatabase" localSheetId="4" hidden="1">'Таблиці 1.1_6.3.'!$A$5:$AX$5</definedName>
  </definedNames>
  <calcPr calcId="191029" refMode="R1C1"/>
</workbook>
</file>

<file path=xl/calcChain.xml><?xml version="1.0" encoding="utf-8"?>
<calcChain xmlns="http://schemas.openxmlformats.org/spreadsheetml/2006/main">
  <c r="BK95" i="3" l="1"/>
  <c r="AG95" i="3"/>
  <c r="AG78" i="4" l="1"/>
  <c r="AT36" i="5"/>
  <c r="AT22" i="5"/>
  <c r="AT569" i="5" l="1"/>
  <c r="BQ2255" i="7"/>
  <c r="BQ2315" i="7" l="1"/>
  <c r="BQ2314" i="7"/>
  <c r="BQ2309" i="7"/>
  <c r="BQ2308" i="7"/>
  <c r="BQ2301" i="7"/>
  <c r="BQ2294" i="7"/>
  <c r="BQ2293" i="7"/>
  <c r="BQ2289" i="7"/>
  <c r="BQ2288" i="7"/>
  <c r="BQ2287" i="7"/>
  <c r="BQ2286" i="7"/>
  <c r="BQ2281" i="7"/>
  <c r="BQ2276" i="7"/>
  <c r="BQ2275" i="7"/>
  <c r="BQ2274" i="7"/>
  <c r="BQ2273" i="7"/>
  <c r="BQ2272" i="7"/>
  <c r="BQ2271" i="7"/>
  <c r="BQ2270" i="7"/>
  <c r="BQ2269" i="7"/>
  <c r="BQ2268" i="7"/>
  <c r="BQ2267" i="7"/>
  <c r="BQ2266" i="7"/>
  <c r="BQ2265" i="7"/>
  <c r="BQ2264" i="7"/>
  <c r="BQ2263" i="7"/>
  <c r="BQ2262" i="7"/>
  <c r="BQ2261" i="7"/>
  <c r="BQ2260" i="7"/>
  <c r="BQ2259" i="7"/>
  <c r="BQ2258" i="7"/>
  <c r="BQ2257" i="7"/>
  <c r="BQ2256" i="7"/>
  <c r="BQ2254" i="7"/>
  <c r="BQ2253" i="7"/>
  <c r="BQ2252" i="7"/>
  <c r="BQ2251" i="7"/>
  <c r="BQ2250" i="7"/>
  <c r="BQ2249" i="7"/>
  <c r="BQ2248" i="7"/>
  <c r="BQ2247" i="7"/>
  <c r="BQ2246" i="7"/>
  <c r="BQ2245" i="7"/>
  <c r="BQ2244" i="7"/>
  <c r="BQ2243" i="7"/>
  <c r="BQ2242" i="7"/>
  <c r="BQ2241" i="7"/>
  <c r="BQ2240" i="7"/>
  <c r="BQ2239" i="7"/>
  <c r="BQ2238" i="7"/>
  <c r="BQ2237" i="7"/>
  <c r="BQ2236" i="7"/>
  <c r="BQ2235" i="7"/>
  <c r="BQ2234" i="7"/>
  <c r="BQ2233" i="7"/>
  <c r="BQ2232" i="7"/>
  <c r="BQ2231" i="7"/>
  <c r="BQ2230" i="7"/>
  <c r="BQ2229" i="7"/>
  <c r="BQ2228" i="7"/>
  <c r="BQ2227" i="7"/>
  <c r="BQ2226" i="7"/>
  <c r="BQ2225" i="7"/>
  <c r="BQ2224" i="7"/>
  <c r="BQ2223" i="7"/>
  <c r="BQ2222" i="7"/>
  <c r="BQ2221" i="7"/>
  <c r="BQ2219" i="7"/>
  <c r="BQ2214" i="7"/>
  <c r="BQ2213" i="7"/>
  <c r="BQ2212" i="7"/>
  <c r="BQ2211" i="7"/>
  <c r="BQ2210" i="7"/>
  <c r="Q2172" i="7"/>
  <c r="Q2173" i="7" s="1"/>
  <c r="Q2174" i="7" s="1"/>
  <c r="Q2175" i="7" s="1"/>
  <c r="Q2176" i="7" s="1"/>
  <c r="Q2177" i="7" s="1"/>
  <c r="Q2178" i="7" s="1"/>
  <c r="Q2179" i="7" s="1"/>
  <c r="Q2180" i="7" s="1"/>
  <c r="Q2181" i="7" s="1"/>
  <c r="Q2182" i="7" s="1"/>
  <c r="Q2183" i="7" s="1"/>
  <c r="Q2184" i="7" s="1"/>
  <c r="Q2185" i="7" s="1"/>
  <c r="Q2186" i="7" s="1"/>
  <c r="Q2187" i="7" s="1"/>
  <c r="Q2188" i="7" s="1"/>
  <c r="Q2189" i="7" s="1"/>
  <c r="Q2190" i="7" s="1"/>
  <c r="Q2191" i="7" s="1"/>
  <c r="Q2192" i="7" s="1"/>
  <c r="Q2193" i="7" s="1"/>
  <c r="Q2194" i="7" s="1"/>
  <c r="Q2195" i="7" s="1"/>
  <c r="Q2196" i="7" s="1"/>
  <c r="Q2197" i="7" s="1"/>
  <c r="Q2198" i="7" s="1"/>
  <c r="Q2199" i="7" s="1"/>
  <c r="Q2200" i="7" s="1"/>
  <c r="Q2201" i="7" s="1"/>
  <c r="Q2202" i="7" s="1"/>
  <c r="Q2203" i="7" s="1"/>
  <c r="Q2204" i="7" s="1"/>
  <c r="Q2205" i="7" s="1"/>
  <c r="Q2206" i="7" s="1"/>
  <c r="Q2207" i="7" s="1"/>
  <c r="Q2208" i="7" s="1"/>
  <c r="Q2209" i="7" s="1"/>
  <c r="BQ2165" i="7"/>
  <c r="BQ1249" i="7"/>
  <c r="BK684" i="7"/>
  <c r="BK602" i="7"/>
  <c r="A379" i="7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65" i="7"/>
  <c r="A366" i="7" s="1"/>
  <c r="A367" i="7" s="1"/>
  <c r="A368" i="7" s="1"/>
  <c r="A369" i="7" s="1"/>
  <c r="A282" i="7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42" i="7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BK235" i="7"/>
  <c r="A228" i="7"/>
  <c r="A229" i="7" s="1"/>
  <c r="A230" i="7" s="1"/>
  <c r="A231" i="7" s="1"/>
  <c r="A232" i="7" s="1"/>
  <c r="A233" i="7" s="1"/>
  <c r="A234" i="7" s="1"/>
  <c r="E149" i="7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A148" i="7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BQ130" i="7"/>
  <c r="BQ8" i="7"/>
  <c r="AQ20" i="6"/>
  <c r="AQ17" i="6"/>
  <c r="AQ14" i="6"/>
  <c r="AQ8" i="6"/>
  <c r="BT489" i="5"/>
  <c r="BN489" i="5"/>
  <c r="E476" i="5"/>
  <c r="AT147" i="5"/>
  <c r="G142" i="5"/>
  <c r="G143" i="5" s="1"/>
  <c r="G144" i="5" s="1"/>
  <c r="G145" i="5" s="1"/>
  <c r="G146" i="5" s="1"/>
  <c r="AF141" i="5"/>
  <c r="AF142" i="5" s="1"/>
  <c r="AF143" i="5" s="1"/>
  <c r="AF144" i="5" s="1"/>
  <c r="AF145" i="5" s="1"/>
  <c r="AF146" i="5" s="1"/>
  <c r="AG87" i="4"/>
  <c r="AG86" i="4" s="1"/>
  <c r="AG77" i="4"/>
  <c r="AO68" i="4"/>
  <c r="AO57" i="4"/>
  <c r="AO41" i="4"/>
  <c r="AG11" i="4" s="1"/>
  <c r="AO35" i="4"/>
  <c r="AG10" i="4" s="1"/>
  <c r="AO23" i="4"/>
  <c r="AG8" i="4" s="1"/>
  <c r="BK210" i="3"/>
  <c r="BK159" i="3"/>
  <c r="AQ129" i="2"/>
  <c r="AQ115" i="2"/>
  <c r="AQ98" i="2"/>
  <c r="AQ71" i="2" s="1"/>
  <c r="AQ36" i="2"/>
  <c r="AQ29" i="2"/>
  <c r="AQ26" i="2"/>
  <c r="AQ23" i="2"/>
  <c r="AQ18" i="2"/>
  <c r="AQ13" i="2"/>
  <c r="AQ10" i="2"/>
  <c r="AQ5" i="2"/>
  <c r="AQ23" i="6" l="1"/>
  <c r="AG7" i="4"/>
  <c r="BQ2325" i="7"/>
  <c r="BQ2277" i="7"/>
  <c r="AQ126" i="2"/>
  <c r="AQ15" i="2"/>
  <c r="AQ14" i="2" s="1"/>
  <c r="AQ1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Y2281" authorId="0" shapeId="0" xr:uid="{00000000-0006-0000-0600-000001000000}">
      <text>
        <r>
          <rPr>
            <sz val="8"/>
            <color rgb="FF000000"/>
            <rFont val="Arial"/>
            <family val="2"/>
            <charset val="204"/>
          </rPr>
          <t>======
ID#AAAAI_1uNR4
somebody    (2021-03-25 21:06:06)
somebody:</t>
        </r>
      </text>
    </comment>
  </commentList>
</comments>
</file>

<file path=xl/sharedStrings.xml><?xml version="1.0" encoding="utf-8"?>
<sst xmlns="http://schemas.openxmlformats.org/spreadsheetml/2006/main" count="16679" uniqueCount="3012">
  <si>
    <t>Відмітка про одержання
(штамп контролюючого органу, до якого подається  Звіт 
 політичної партії (місцевої організації політичної партії))</t>
  </si>
  <si>
    <t>ЗАТВЕРДЖЕНО
Рішення Національного агентства з питань 
запобігання корупції
09 червня 2016 року № 3</t>
  </si>
  <si>
    <t>ЗВІТ 
політичної партії про майно, доходи, витрати і зобов’язання фінансового характеру</t>
  </si>
  <si>
    <t>Звітний</t>
  </si>
  <si>
    <t>X</t>
  </si>
  <si>
    <t>Уточнюючий</t>
  </si>
  <si>
    <t>Звітний період</t>
  </si>
  <si>
    <t>року</t>
  </si>
  <si>
    <t>І квартал</t>
  </si>
  <si>
    <t>ІІ квартал</t>
  </si>
  <si>
    <t>ІІІ квартал</t>
  </si>
  <si>
    <t>х</t>
  </si>
  <si>
    <t>IV квартал</t>
  </si>
  <si>
    <t>(період, що уточнюється)</t>
  </si>
  <si>
    <t>Наростаючим підсумком на кінець року</t>
  </si>
  <si>
    <t>Політична партія</t>
  </si>
  <si>
    <t>ПОЛІТИЧНА ПАРТІЯ "ЄВРОПЕЙСЬКА СОЛІДАРНІСТЬ"</t>
  </si>
  <si>
    <t xml:space="preserve">                                  (повна назва політичної партії згідно з реєстраційними документами)</t>
  </si>
  <si>
    <t>Ідентифікаційний
код юридичної особи за ЄДРПОУ</t>
  </si>
  <si>
    <t>2</t>
  </si>
  <si>
    <t>1</t>
  </si>
  <si>
    <t>7</t>
  </si>
  <si>
    <t>5</t>
  </si>
  <si>
    <t>4</t>
  </si>
  <si>
    <t>Місцезнаходження</t>
  </si>
  <si>
    <t>м. Київ, вул.Електриків, 29А</t>
  </si>
  <si>
    <t>Телефон</t>
  </si>
  <si>
    <t>0</t>
  </si>
  <si>
    <t>3</t>
  </si>
  <si>
    <t>Моб.тел.</t>
  </si>
  <si>
    <t xml:space="preserve"> Факс </t>
  </si>
  <si>
    <t>(область, район, населений пункт, вулиця, номери будинку, корпусу, кабінету/офіса, квартири</t>
  </si>
  <si>
    <t>E-mail</t>
  </si>
  <si>
    <t>Фактичне місцезнаходження (у разі невідповідності місцезнаходження)</t>
  </si>
  <si>
    <t>Поштовий індекс</t>
  </si>
  <si>
    <t>м.Київ, вул. Лаврська, 16</t>
  </si>
  <si>
    <t>Найменування та код установ(и) банків(у), в яких(ій) відкрито поточні(ий) рахунки (рахунок), номери рахунків (рахунку):</t>
  </si>
  <si>
    <t>АКЦІОНЕРНЕ ТОВАРИСТВО "МІЖНАРОДНИЙ ІНВЕСТИЦІЙНИЙ БАНК", ідентифікаційний код 35810511, МФО 380582, Рахунок № UA023805820000026006020316815, АКЦІОНЕРНЕ ТОВАРИСТВО "МІЖНАРОДНИЙ ІНВЕСТИЦІЙНИЙ БАНК", ідентифікаційний код 35810511, МФО 380582, Рахунок №UA393805820000026007030316815 , АКЦІОНЕРНЕ ТОВАРИСТВО "МІЖНАРОДНИЙ ІНВЕСТИЦІЙНИЙ БАНК", ідентифікаційний код 35810511, МФО 380582,Рахунок № UA223805820000026049010316815 АКЦІОНЕРНЕ ТОВАРИСТВО "МІЖНАРОДНИЙ ІНВЕСТИЦІЙНИЙ БАНК", ідентифікаційний код 35810511, МФО 380582,Рахунок № UA763805820000026008040316815</t>
  </si>
  <si>
    <t>Рішення про внесення політичної партії до Єдиного державного реєстру юридичних осіб, фізичних осіб – підприємців та громадських формувань від</t>
  </si>
  <si>
    <t xml:space="preserve"> 04.08.2010   №   1 070 120 0000 040807    </t>
  </si>
  <si>
    <t>(дата)</t>
  </si>
  <si>
    <t>Загальна інформація про політичну партію</t>
  </si>
  <si>
    <t>Кількість</t>
  </si>
  <si>
    <t>Обласні організації</t>
  </si>
  <si>
    <t>Міські організації</t>
  </si>
  <si>
    <t>Районні організації</t>
  </si>
  <si>
    <t>Сільські, селищні, первинні організації</t>
  </si>
  <si>
    <t>Працівники складу апарату, осіб</t>
  </si>
  <si>
    <t>-</t>
  </si>
  <si>
    <t>Підприємства, установи, організації, засновані та створені для виконання статутних завдань</t>
  </si>
  <si>
    <t>Висунуто кандидатів на останніх виборах (чергових, позачергових, повторних тощо),
усього осіб, 
у тому числі:</t>
  </si>
  <si>
    <t>у Президенти України</t>
  </si>
  <si>
    <t>у народні депутати України</t>
  </si>
  <si>
    <t>до органів місцевого самоврядування, у тому числі:</t>
  </si>
  <si>
    <t>обласних</t>
  </si>
  <si>
    <t>районних</t>
  </si>
  <si>
    <t>міських</t>
  </si>
  <si>
    <t>районних у містах, де утворено районні у місті ради</t>
  </si>
  <si>
    <t>сільських та селищних</t>
  </si>
  <si>
    <t>Обрано на останніх виборах, усього осіб,
у тому числі:</t>
  </si>
  <si>
    <t>народних депутатів України</t>
  </si>
  <si>
    <t>депутатів місцевих рад</t>
  </si>
  <si>
    <t>міських, селищних, сільських голів, старост</t>
  </si>
  <si>
    <t>Місцеві організації політичної партії,
які в установленому порядку набули статус юридичної особи</t>
  </si>
  <si>
    <t>Найменування місцевої організації</t>
  </si>
  <si>
    <t>Фактичне місцезнаходження</t>
  </si>
  <si>
    <t>Реквізити банків, в яких  відкриті рахунки, та номери рахунків</t>
  </si>
  <si>
    <t>Вінницька територіальна організація Політичної Партії «Європейська Солідарність»</t>
  </si>
  <si>
    <t>21000, Вінницька обл., місто Вінниця, ВУЛИЦЯ ГАГАРІНА, будинок 4</t>
  </si>
  <si>
    <t>21000 Вінницька область,м. Вінниця, провул.  ЄРМАКА,буд  №8Д</t>
  </si>
  <si>
    <t xml:space="preserve">АТ " Міжнародний інвестиційний банк"м. КИЇВ код банку 380582 поточні рахунки: UA883805820000026003010318161, A483805820000026047010318161 ,           UA283805820000026004020318161  </t>
  </si>
  <si>
    <t>Волинська територіальна організація Політичної Партії «Європейська Солідарність»</t>
  </si>
  <si>
    <t>43020, Волинська обл., місто Луцьк, ВУЛИЦЯ РІВНЕНСЬКА, будинок 42</t>
  </si>
  <si>
    <t xml:space="preserve">Відділення № 02-03 ПУБЛІЧНОГО АКЦІОНЕРНОГО ТОВАРИСТВА АКЦІОНЕРНИЙ БАНК "ПІВДЕННИЙ", місцезнаходження: 43020, м. Луцьк, вул. Рівненська, буд. 1а, ідентифікаційний код  20953647, МФО 328209, Рахунок №UA 45 328209 0000026006010004725,  №UA 67 328209 0000026040010004725    - спецрахунок для ФСС </t>
  </si>
  <si>
    <t>ДНІПРОПЕТРОВСЬКА ТЕРИТОРІАЛЬНА ОРГАНІЗАЦІЯ ПОЛІТИЧНОЇ ПАРТІЇ "ЄВРОПЕЙСЬКА СОЛІДАРНІСТЬ"</t>
  </si>
  <si>
    <t xml:space="preserve">місто Дніпро, вулиця Січеславська Набережна (Набережна В.І.Леніна), будинок 39, приміщення 193 </t>
  </si>
  <si>
    <t>місто Дніпро, вулиця Січеславська Набережна (Набережна В.І.Леніна), будинок 39, приміщення 193</t>
  </si>
  <si>
    <t>ДОНЕЦЬКА ТЕРИТОРІАЛЬНА ОРГАНІЗАЦІЯ ПОЛІТИЧНОЇ ПАРТІЇ "ЄВРОПЕЙСЬКА СОЛІДАРНІСТЬ"</t>
  </si>
  <si>
    <t xml:space="preserve">87513, Донецька область,  м. Краматорськ, проспект Миру, буд. 9  </t>
  </si>
  <si>
    <t xml:space="preserve">84330, Донецька область,  м. Краматорськ, проспект Миру, буд. 9  </t>
  </si>
  <si>
    <t>Територіально відокремлене безбалансове відділення№ 10026/01 філії - Головного управління по м. Києву та Київській області публічного акціонерного товариства "Державний ощадний банк України", місцезнаходження: 03150, м. Київ, вул. Горького, буд. 105, ідентифікаційний код  09322277, МФО 322669, Рахунок № UA 27 3226690 0000 26006300913474</t>
  </si>
  <si>
    <t>ЖИТОМИРСЬКА ТЕРИТОРІАЛЬНА ОРГАНІЗАЦІЯ ПОЛІТИЧНОЇ ПАРТІЇ "ЄВРОПЕЙСЬКА СОЛІДАРНІСТЬ"</t>
  </si>
  <si>
    <t>10001, Житомирська обл., місто Житомир, вулиця Івана Сльоти, будинок 32/98</t>
  </si>
  <si>
    <t xml:space="preserve">Територіально відокремлене безбалансове відділення філії  - Житомирське обласне управління публічного акціонерного товариства "Державний ощадний банк України", місцезнаходження: 10008, м. Житомир, вул. І. Франка, буд. 3, ідентифікаційний код  09311380, МФО 311647, Рахунок UA133116470000026000300890814
</t>
  </si>
  <si>
    <t>Закарпатська територіальна організація Політичної Партії «Європейська Солідарність»</t>
  </si>
  <si>
    <t>88000, Закарпатська обл., місто Ужгород, ВУЛИЦЯ ПЕРЕМОГИ, будинок 1</t>
  </si>
  <si>
    <t>Приватне акціонерне товариство "КОМІНВЕСТБАНК", МФО 312248, р/р UA743122480000026008015001021, р/р UA963122480000026042015001021 Приватне акціонерне товариство "Укрексімбанк" МФО 322313, р/р UA473223130000026008000043431</t>
  </si>
  <si>
    <t>Запорізька територіальна організація Політичної Партії «Європейська Солідарність»</t>
  </si>
  <si>
    <t>69006, Запорізька обл., місто Запоріжжя, вул.Запорізька, 7 кв.13</t>
  </si>
  <si>
    <t>69063, Запорізька обл., місто Запоріжжя, проспект Соборний, будинок 24</t>
  </si>
  <si>
    <t xml:space="preserve">АТ "Укрексімбанк" м. Запоріжжя МФО 322313, поточний рахунок UA523223130000026008000005026, спец/р ФСС ТВП UA533223130000026045000008600                                                                                                                                                                                                         </t>
  </si>
  <si>
    <t>Івано-Франківська територіальна організація Політичної Партії «Європейська Солідарність»</t>
  </si>
  <si>
    <t>76018, Івано-Франківська обл., місто Івано-Франківськ, ВУЛИЦЯ АКАДЕМІКА САХАРОВА, будинок 32</t>
  </si>
  <si>
    <t>76018, Івано-Франківська обл., м.Івано-Франківськ, ВУЛИЦЯ АКАДЕМІКА САХАРОВА, будинок 32</t>
  </si>
  <si>
    <t>Публічне акціонерне товариство акціонерний банк `Укргазбанк`, 03087, м. Київ, вул. Єреванська, 1, МФО 320478, ідентифікаційний код 23697280,   р/р UA133204780000026003924420903  р/р UA693204780000026042903290223</t>
  </si>
  <si>
    <t>КИЇВСЬКА ТЕРИТОРІАЛЬНА ОРГАНІЗАЦІЯПОЛІТИЧНОЇ ПАРТІЇ "ЄВРОПЕЙСЬКА СОЛІДАРНІСТЬ"</t>
  </si>
  <si>
    <t>01015, м.Київ, ВУЛИЦЯ ЛАВРСЬКА, будинок 16</t>
  </si>
  <si>
    <t xml:space="preserve">UA803226690000026004300956820 ПАТ "ДЕРЖАВНИЙ ОЩАДНИЙ БАНК УКРАЇНИ", м.Київ 
 UA503805820000026000010325931   UA503805820000026044010325931  АТ " Міжнародний інвестиційний банк"м. КИЇВ код банку 380582 
</t>
  </si>
  <si>
    <t>КІРОВОГРАДСЬКА ТЕРИТОРІАЛЬНА ОРГАНІЗАЦІЯ ПОЛІТИЧНОЇ ПАРТІЇ "ЄВРОПЕЙСЬКА СОЛІДАРНІСТЬ"</t>
  </si>
  <si>
    <t>25006, Кіровоградська обл., місто Кіровоград, ВУЛИЦЯ ВЕЛИКА ПЕРСПЕКТИВНА, будинок 3/5, квартира 24</t>
  </si>
  <si>
    <t xml:space="preserve">ПАТ КБ «Приватбанк», 
м. Кропивницький, 
Код банку 323583          Поточний рахунок  №UA603235830000026002052912613,ПАТ КБ «Приватбанк», 
м. Кропивницький, 
Код банку 323583          Поточний рахунок  UA883235830000026003052928468,ПАТ КБ «Приватбанк», 
м. Кропивницький,  депозитний строковий  №UA553235830000026100052902581, депозитний поточний  №UA323235830000026007052927788, депозитний поточний №UA973235830000026003052925881 </t>
  </si>
  <si>
    <t>Луганська територіальна організація Політичної Партії «Європейська Солідарність»</t>
  </si>
  <si>
    <t>93400, Луганська обл., місто Сєвєродонецьк, ВУЛИЦЯ КУРЧАТОВА, будинок 23</t>
  </si>
  <si>
    <t>ЛЬВІВСЬКА ТЕРИТОРІАЛЬНА ОРГАНІЗАЦІЯ ПОЛІТИЧНОЇ ПАРТІЇ "ЄВРОПЕЙСЬКА СОЛІДАРНІСТЬ"</t>
  </si>
  <si>
    <t>79026, Львівська обл., місто Львів, ВУЛИЦЯ ЛАЗАРЕНКА, будинок 1А, КАБІНЕТ №72</t>
  </si>
  <si>
    <t>Відділення "Львівська регіональна дирекція" публічного акціонерного товариства "МІЖНАРОДНИЙ ІНВЕСТИЦІЙНИЙ БАНК", місцезнаходження: 79071, м. Львів, вул. Щирецька, буд. 36, ідентифікаційний код 35810511, МФО 380582
Рахунок № UA 24 380582 00000 26004010318212</t>
  </si>
  <si>
    <t>Миколаївська територіальна організація Політичної Партії «Європейська Солідарність»</t>
  </si>
  <si>
    <t>54030, Миколаївська обл., місто Миколаїв, ВУЛИЦЯ ПОТЬОМКІНСЬКА, будинок 13/5</t>
  </si>
  <si>
    <t>ФІЛІЯ "МИКОЛАЇВСЬКЕ РЕГІОНАЛЬНЕ УПРАВЛІННЯ" ПУБЛІЧНОГО АКЦІОНЕРНОГО ТОВАРИСТВА КОМЕРЦІЙНОГО БАНКУ "ПРИВАТБАНК",54030, вул.Мостобудівників,17/11,17/12, 49094,м.Дніпропет, Миколаїв, ідентифікаційний код  14360570, МФО  326610, р/р UA 543266100000026001053219711</t>
  </si>
  <si>
    <t>Одеська територіальна організація Політичної Партії «Європейська Солідарність»</t>
  </si>
  <si>
    <t>65014, Одеська обл., місто Одеса, ВУЛИЦЯ КАНАТНА, будинок 10</t>
  </si>
  <si>
    <t xml:space="preserve">Відділення № 26 публічного акціонерного товариства "БАНК ВОСТОК" , місцезнаходження: 65014, м. Одеса, вул. Канатна, буд. 1-Б, ідентифікаційний код 26237202, МФО 307123 Рахунок № UA933071230000026003010325274;  р/соц.страх. 26047010325274
</t>
  </si>
  <si>
    <t xml:space="preserve">ПОЛТАВСЬКА ТЕРИТОРІАЛЬНА ОРГАНІЗАЦІЯ ПОЛІТИЧНОЇ ПАРТІЇ "ЄВРОПЕЙСЬКА СОЛІДАРНІСТЬ"
</t>
  </si>
  <si>
    <t>36000, Полтавська обл., місто Полтава, ВУЛИЦЯ ЖОВТНЕВА, будинок 60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</si>
  <si>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.№UA963204780000000026000279199, UA693204780000026045903291382
</t>
  </si>
  <si>
    <t>РІВНЕНСЬКА ТЕРИТОРІАЛЬНА ОРГАНІЗАЦІЯ ПОЛІТИЧНОЇ ПАРТІЇ "ЄВРОПЕЙСЬКА СОЛІДАРНІСТЬ"</t>
  </si>
  <si>
    <t>33027, Рівненська обл., місто Рівне, ВУЛИЦЯ ДАНИЛА ГАЛИЦЬКОГО, будинок 19, офіс 106</t>
  </si>
  <si>
    <t>РІВНЕНСЬКА ФІЛІЯ ПУБЛІЧНОГО АКЦІОНЕРНОГО ТОВАРИСТВА КОМЕРЦІЙНОГО БАНКУ «ПРИВАТБАНК», код за ЕДРПОУ 14360570, РАХУНОК № UA303333910000026009054713048; UA663333910000026043054707946; UA113333910000026046054702335</t>
  </si>
  <si>
    <t>СУМСЬКА ТЕРИТОРІАЛЬНА ОРГАНІЗАЦІЯ ПОЛІТИЧНОЇ ПАРТІЇ "ЄВРОПЕЙСЬКА СОЛІДАРНІСТЬ"</t>
  </si>
  <si>
    <t>40009, Сумська обл., місто Суми, ВУЛИЦЯ ПЕРШОТРАВНЕВА, будинок 29</t>
  </si>
  <si>
    <t>Публічне акціонерне товариство комерційний банк "ПРИВАТБАНК", місцезнаходження: 40030, м. Суми, вул. Козацький Вал, буд. 1, ідентифікаційний код: 14360570, МФО 337546 Рахунок № UA 85 337546 0000026009055016910</t>
  </si>
  <si>
    <t>ТЕРНОПІЛЬСЬКА ТЕРИТОРІАЛЬНА ОРГАНІЗАЦІЯ ПОЛІТИЧНОЇ ПАРТІЇ "ЄВРОПЕЙСЬКА СОЛІДАРНІСТЬ"</t>
  </si>
  <si>
    <t>46001, Тернопільська обл., місто Тернопіль, ВУЛИЦЯ В'ЯЧЕСЛАВА ЧОРНОВОЛА, будинок 1</t>
  </si>
  <si>
    <t>46001, Тернопільська обл.,  м.Тернопіль, вул.Кульчицької,2А.оф.1-50</t>
  </si>
  <si>
    <t xml:space="preserve">Тернопільська філія публічного акціонерного товариства комерційний банк "ПРИВАТБАНК", місцезнаходження: 46013, м. Тернопіль, пр-т. Степана Бандери, буд. 38, ідентифікаційний код  14360570, МФО 338783
Рахунок № UA 27 338783 0000026009055114295
</t>
  </si>
  <si>
    <t>ХАРКІВСЬКА ТЕРИТОРІАЛЬНА ОРГАНІЗАЦІЯ ПОЛІТИЧНОЇ ПАРТІЇ "ЄВРОПЕЙСЬКА СОЛІДАРНІСТЬ"</t>
  </si>
  <si>
    <t>61022, Харківська обл., місто Харків, ВУЛИЦЯ СУМСЬКА, будинок 39, оф.220</t>
  </si>
  <si>
    <t>ХЕРСОНСЬКА ТЕРИТОРІАЛЬНА ОРГАНІЗАЦІЯ ПОЛІТИЧНОЇ ПАРТІЇ "ЄВРОПЕЙСЬКА СОЛІДАРНІСТЬ"</t>
  </si>
  <si>
    <t>73035, Херсонська обл., місто Херсон, ВУЛИЦЯ 14 СХІДНА, будинок 3</t>
  </si>
  <si>
    <t>73000, Херсонська область м.Херсон Вул. Перекопська 39а</t>
  </si>
  <si>
    <t xml:space="preserve">Відділення №265/21 публічного акціонерного товариства акціонерний банк "УКРГАЗБАНК" , місцезнаходження: 73000, м. Херсон, вул. Перекопська, буд.21, ідентифікаційний код 23697280, МФО 320478
UA973204780000000026001266059     </t>
  </si>
  <si>
    <t>Хмельницька територіальна організація Політичної Партії «Європейська Солідарність»</t>
  </si>
  <si>
    <t>29000, Хмельницька обл., місто Хмельницький, ПРОВУЛОК ПУШКІНА, будинок 11</t>
  </si>
  <si>
    <t xml:space="preserve">ПУБЛІЧНЕ АКЦІОНЕРНЕ ТОВАРИСТВО "УКРСОЦБАНК", місцезнаходження: 03150, м. Київ, вул. Ковпака, буд. 29, ідентифікаційний код  00039019, МФО 300023
Рахунок № UA 09 315405 00000 26009052321812
</t>
  </si>
  <si>
    <t>Черкаська територіальна організація Політичної Партії «Європейська Солідарність»</t>
  </si>
  <si>
    <t>Черкаська обл., м. Черкаси, бул. Шевченка, 266,оф.405</t>
  </si>
  <si>
    <t>18000, м. Черкаси, бульв. Шевченка, 242 оф.2</t>
  </si>
  <si>
    <t>ФІЛІЯ "ЧЕРКАСЬКЕ ГОЛОВНЕ РЕГІОНАЛЬНЕ УПРАВЛІННЯ" ПУБЛІЧНОГО АКЦІОНЕРНОГО ТОВАРИСТВА КОМЕРЦІЙНОГО БАНКУ "ПРИВАТБАНК" ,  вул.Байди Вишневецького,40, 49094,м.Дніпропетровсь, Черкаси,ідентифікаційний код 14360570 МФО 354347
п/р UA 423543470000026000051523322</t>
  </si>
  <si>
    <t>ЧЕРНІВЕЦЬКА ТЕРИТОРІАЛЬНА ОРГАНІЗАЦІЯ ПОЛІТИЧНОЇ ПАРТІЇ "ЄВРОПЕЙСЬКА СОЛІДАРНІСТЬ"</t>
  </si>
  <si>
    <t>58000, Чернівецька обл., місто Чернівці, ВУЛИЦЯ КОМАРОВА ВОЛОДИМИРА, будинок 13, корпус А</t>
  </si>
  <si>
    <t>58000, Чернівецька обл., місто Чернівці, ВУЛИЦЯ СІМОВИЧА, 21А</t>
  </si>
  <si>
    <t>Відділення №46/25 Чернівецької обласної дирекції публічного акціонерного товариства акціонерний банк  "УКРГАЗБАНК" , місцезнаходження: 58000, м.Чернівці, вул. Героїв Майдану, буд. 77, ідентифікаційний код 23697280, МФО 320478
Рахунок № UA15 320478 00000000 26001266565</t>
  </si>
  <si>
    <t>Чернігівська територіальна організація Політичної Партії «Європейська Солідарність»</t>
  </si>
  <si>
    <t>14000, Чернігівська обл., місто Чернігів, ВУЛИЦЯ МАГІСТРАТСЬКА, будинок 4, квартира 20</t>
  </si>
  <si>
    <t>ТЕРИТОРІАЛЬНА ОРГАНІЗАЦІЯ ПОЛІТИЧНОЇ ПАРТІЇ "ЄВРОПЕЙСЬКА СОЛІДАРНІСТЬ" У МІСТІ КИЄВІ</t>
  </si>
  <si>
    <t>01004, м.Київ, вул.Пушкінська, будинок № 32 літ. А, А'</t>
  </si>
  <si>
    <t>ПОЛТАВСЬКА МІСЬКА ОРГАНІЗАЦІЯ  ПОЛІТИЧНОЇ ПАРТІЇ "ЄВРОПЕЙСЬКА СОЛІДАРНІСТЬ"</t>
  </si>
  <si>
    <t>м.Полтава, вул.Котляревського,  22б,оф.109</t>
  </si>
  <si>
    <t>м.Полтава, вул.Котляревського,  22б, оф.109</t>
  </si>
  <si>
    <t xml:space="preserve">Полтавська обласна дирекція публічного акціонерного товариства акціонерний банк "УКРГАЗБАНК" відділення №323, місцезнаходження: 36020, м. Полтава, вул. Жовтнева, буд. 19, ідентифікаційний код  23697280, МФО 320478
Рахунок №UA963204780000000026000279199
</t>
  </si>
  <si>
    <t>Коломийська міська організація  ПОЛІТИЧНОЇ ПАРТІЇ "ЄВРОПЕЙСЬКА СОЛІДАРНІСТЬ"</t>
  </si>
  <si>
    <t>78200, Івано-Франківська обл., місто Коломия, ВУЛИЦЯ ДОВБУША, будинок 65А</t>
  </si>
  <si>
    <t>78200, Івано-Франківська обл.,         м. Коломия, вул. Петлюри, буд.9</t>
  </si>
  <si>
    <t xml:space="preserve">Територіально відокремлене безбалансове відділення № 10008/0129 філії Івано-Франківського обласного управління публічного акціонерного товариства "Державний ощадний банк України", місцезнаходження: 78200, м. Коломия, вул. Драгоманова, буд. 5, ідентифікаційний код  00032129, МФО 336503
Рахунок № UA163365030000026003300980169, </t>
  </si>
  <si>
    <t>КРЕМЕНЧУЦЬКА МІСЬКА ОРГАНІЗАЦІЯ ПОЛІТИЧНОЇ ПАРТІЇ "ЄВРОПЕЙСЬКА СОЛІДАРНІСТЬ"</t>
  </si>
  <si>
    <t>Полт.обл. м.Кременчук, Автозаводський р-н, вул.29 вересня , буд.10/24, кв.3</t>
  </si>
  <si>
    <t>Дніпровська міська організація Політичної Партії «Європейська Солідарність»</t>
  </si>
  <si>
    <t>49000, Дніпропетровська обл., місто Дніпро, ПРОСПЕКТ ДМИТРА ЯВОРНИЦЬКОГО, будинок 68</t>
  </si>
  <si>
    <t xml:space="preserve">АТ "Ощадбанк", МФО 305482, ЕДРПОУ 09305480, п/р UA243054820000026004300644298 , соціальний UA243054820000026048300644298; ПАТ КБ "Приватбанк", МФО 305299, р/р UA133052990000026005050304679, социальний UA133052990000026044050219770                                                                                                                                                                                          </t>
  </si>
  <si>
    <t>Зведена таблиця звіту політичної партії
про майно, доходи, витрати і зобов’язання фінансового характеру</t>
  </si>
  <si>
    <t>Перелік</t>
  </si>
  <si>
    <t xml:space="preserve">Код 
рядка </t>
  </si>
  <si>
    <t>Вартість, сума коштів 
на кінець звітного періоду (грн)</t>
  </si>
  <si>
    <t xml:space="preserve">Майно, нематеріальні цінності, цінні папери, що перебувають у власності, усього,
у тому числі: </t>
  </si>
  <si>
    <t>глава 1 розділу І</t>
  </si>
  <si>
    <t>нерухоме майно, що перебуває у власності, усього</t>
  </si>
  <si>
    <t>пункт 1.1</t>
  </si>
  <si>
    <t>рухоме майно, що перебуває у власності,  усього,
у тому числі:</t>
  </si>
  <si>
    <t>пункт 1.2</t>
  </si>
  <si>
    <t>транспортні засоби</t>
  </si>
  <si>
    <t>підпункт 1</t>
  </si>
  <si>
    <t>рухоме майно</t>
  </si>
  <si>
    <t>підпункт 2</t>
  </si>
  <si>
    <t>нематеріальні активи, що перебувають у власності, усього</t>
  </si>
  <si>
    <t>пункт 1.3</t>
  </si>
  <si>
    <t>цінні папери, що перебувають у власності, усього</t>
  </si>
  <si>
    <t>пункт 1.4</t>
  </si>
  <si>
    <t>Майно, нематеріальні цінності, що перебувають на праві користування, усього,
у тому числі:</t>
  </si>
  <si>
    <t>глава 2
розділу І</t>
  </si>
  <si>
    <t>нерухоме майно, що перебуває  на праві користування, усього</t>
  </si>
  <si>
    <t>пункт 2.1</t>
  </si>
  <si>
    <t>рухоме майно, що перебуває на праві користування,  усього, 
у тому числі:</t>
  </si>
  <si>
    <t>пункт 2.2</t>
  </si>
  <si>
    <t>пункт 2.2.1</t>
  </si>
  <si>
    <t>рухоме  майно</t>
  </si>
  <si>
    <t>пункт 2.2.2</t>
  </si>
  <si>
    <t>нематеріальні активи, що перебувають на праві користування, усього</t>
  </si>
  <si>
    <t>пункт 2.3</t>
  </si>
  <si>
    <t>Грошові кошти, усього
 у тому числі:</t>
  </si>
  <si>
    <t>глава 1
розділу II</t>
  </si>
  <si>
    <t>на рахунках політичної партії</t>
  </si>
  <si>
    <t>на рахунках виборчого фонду</t>
  </si>
  <si>
    <t xml:space="preserve">на рахунку відшкодування витрат з фінансування передвиборної агітації </t>
  </si>
  <si>
    <t>на рахунку для отримання коштів з державного бюджету на фінансування статутної діяльності</t>
  </si>
  <si>
    <t>Отримано грошових коштів з державного бюджету, усього, 
у тому числі:</t>
  </si>
  <si>
    <t>глава 2
розділу ІІ</t>
  </si>
  <si>
    <t>на рахунок для отримання коштів з державного бюджету на фінансування статутної діяльності політичної партії</t>
  </si>
  <si>
    <t>на рахунок для відшкодування витрат  з фінансування передвиборної агітації</t>
  </si>
  <si>
    <t>Внески грошовими коштами, усього,
у тому числі:</t>
  </si>
  <si>
    <t>глава 1
розділу III</t>
  </si>
  <si>
    <t>членські внески</t>
  </si>
  <si>
    <t>на рахунки політичної партії, усього, в тому числі:</t>
  </si>
  <si>
    <t>повернено коштів, усього, 
у тому числі:</t>
  </si>
  <si>
    <t>пункти 1.2, 1.3</t>
  </si>
  <si>
    <t>грошових коштів власнику, усього</t>
  </si>
  <si>
    <t>грошових коштів до державного бюджету, усього</t>
  </si>
  <si>
    <t>на рахунок виборчого фонду, усього</t>
  </si>
  <si>
    <t>Повернено коштів, усього, 
у тому числі:</t>
  </si>
  <si>
    <t>пункти 1.5, 1.6</t>
  </si>
  <si>
    <t>Кошти від господарської діяльності, 
у тому числі:</t>
  </si>
  <si>
    <t>доходи від здачі майна в оренду</t>
  </si>
  <si>
    <t>дивіденди, проценти, роялті</t>
  </si>
  <si>
    <t>надходження за договорами</t>
  </si>
  <si>
    <t>надходження від заходів, що проводяться політичною партією</t>
  </si>
  <si>
    <t>дохід від відчуження  нерухомого майна</t>
  </si>
  <si>
    <t>дохід від відчуження рухомого  майна</t>
  </si>
  <si>
    <t>дохід від відчуження нематеріальних прав</t>
  </si>
  <si>
    <t>дохід від відчуження цінних паперів</t>
  </si>
  <si>
    <t>інші види доходів, що не заборонені законом (у тому числі переваги, пільги, послуги)</t>
  </si>
  <si>
    <t>Внески нерухомим майном, усього</t>
  </si>
  <si>
    <t>глава 2
розділу ІІІ</t>
  </si>
  <si>
    <t>Повернено внесків нерухомим майном, усього, 
у тому числі:</t>
  </si>
  <si>
    <t>пункти 2.2, 2.3</t>
  </si>
  <si>
    <t>власнику, усього</t>
  </si>
  <si>
    <t>до державного бюджету</t>
  </si>
  <si>
    <t>Внески рухомим майном, усього,
у тому числі:</t>
  </si>
  <si>
    <t>глава 3 розділу ІІІ</t>
  </si>
  <si>
    <t>транспортними засобами</t>
  </si>
  <si>
    <t>пункт 3.1</t>
  </si>
  <si>
    <t>Повернено  внесків транспортними засобами, усього, 
у тому числі:</t>
  </si>
  <si>
    <t>пункти 3.2, 3.3</t>
  </si>
  <si>
    <t>власнику</t>
  </si>
  <si>
    <t>рухомим майном, усього</t>
  </si>
  <si>
    <t>пункт 3.4</t>
  </si>
  <si>
    <t>Повернено внесків рухомим майном, усього, 
у тому числі:</t>
  </si>
  <si>
    <t>пункти 3.5, 3.6</t>
  </si>
  <si>
    <t>Внески нематеріальними активами, усього</t>
  </si>
  <si>
    <t xml:space="preserve">глава 4
розділу ІІІ </t>
  </si>
  <si>
    <t>Повернено внесків нематеріальними активами, усього, у тому числі:</t>
  </si>
  <si>
    <t>пункти 4.2, 4.3</t>
  </si>
  <si>
    <t>Внески цінними паперами, усього</t>
  </si>
  <si>
    <t>глава 5
розділу ІІІ</t>
  </si>
  <si>
    <t>Повернено внесків цінними паперами, усього, 
у тому числі:</t>
  </si>
  <si>
    <t>пункти 5.2, 5.3</t>
  </si>
  <si>
    <t>Спонсорські внески, усього</t>
  </si>
  <si>
    <t>глава 6
розділу ІІІ</t>
  </si>
  <si>
    <t>Повернено спонсорських внесків, усього, 
у тому числі:</t>
  </si>
  <si>
    <t>пункти 6.2, 6.3</t>
  </si>
  <si>
    <t>Витрати на здійснення статутної діяльності, усього,
у тому числі:</t>
  </si>
  <si>
    <t>розділ IV</t>
  </si>
  <si>
    <t>заробітна плата</t>
  </si>
  <si>
    <t>оренда приміщення (будинку, офіса, квартири)</t>
  </si>
  <si>
    <t>оренда транспортних засобів</t>
  </si>
  <si>
    <t>оренда обладнання та технічних засобів</t>
  </si>
  <si>
    <t>послуги зв’язку</t>
  </si>
  <si>
    <t>витрати на соціальну допомогу</t>
  </si>
  <si>
    <t>проведення з’їздів, партійних конференцій, загальних зборів</t>
  </si>
  <si>
    <t>матеріальні витрати та оплата послуг</t>
  </si>
  <si>
    <t>капітальний ремонт</t>
  </si>
  <si>
    <t>капітальні вкладення</t>
  </si>
  <si>
    <t>сплачені податки та збори</t>
  </si>
  <si>
    <t>повернення запозичених коштів</t>
  </si>
  <si>
    <t>придбання нерухомого майна</t>
  </si>
  <si>
    <t>придбання рухомого майна</t>
  </si>
  <si>
    <t>придбання цінних паперів</t>
  </si>
  <si>
    <t>придбання нематеріальних активів</t>
  </si>
  <si>
    <t>утримання місцевих організацій партії,  інших зареєстрованих структурних підрозділів, усього,
 з них:</t>
  </si>
  <si>
    <t>регіональні відділення</t>
  </si>
  <si>
    <t>інші зареєстровані структурні підрозділи</t>
  </si>
  <si>
    <t xml:space="preserve">витрачено з виборчих фондів </t>
  </si>
  <si>
    <t xml:space="preserve">повернуто з виборчих фондів, 
з них: </t>
  </si>
  <si>
    <t>юридичним особам та фізичним особам − підприємцям</t>
  </si>
  <si>
    <t>фізичним особам</t>
  </si>
  <si>
    <t>перераховано до державного бюджету з виборчих фондів</t>
  </si>
  <si>
    <t>заснування і утримання видавництв, інформаційних агентств, поліграфічних підприємств, ЗМІ, освітніх закладів</t>
  </si>
  <si>
    <t>публічні заходи</t>
  </si>
  <si>
    <t>пропагандистська діяльність (інформаційна, рекламна, видавнича, поліграфічна),
 у тому числі:</t>
  </si>
  <si>
    <t>видавнича діяльність</t>
  </si>
  <si>
    <t>розміщення зовнішньої політичної реклами</t>
  </si>
  <si>
    <t>розміщення реклами на телебаченні</t>
  </si>
  <si>
    <t>розміщення реклами на радіо</t>
  </si>
  <si>
    <t>розміщення реклами у друкованих засобах масової інформації</t>
  </si>
  <si>
    <t>міжнародна діяльність</t>
  </si>
  <si>
    <t>інші не заборонені законом витрати</t>
  </si>
  <si>
    <t>перерахування штрафних санкцій за укладеними договорами</t>
  </si>
  <si>
    <t xml:space="preserve">Фінансові зобов’язання політичної партії, усього </t>
  </si>
  <si>
    <t>розділ V</t>
  </si>
  <si>
    <t>І. Відомості про майно, нематеріальні цінності, цінні папери  політичної партії</t>
  </si>
  <si>
    <t xml:space="preserve">Відомості про майно, нематеріальні цінності, цінні папери, що перебувають у власності, усього,
у тому числі: </t>
  </si>
  <si>
    <t>нерухоме майно, що перебуває у власності, усього,
у тому числі:</t>
  </si>
  <si>
    <t>за кордоном</t>
  </si>
  <si>
    <t>нематеріальні активи, що перебувають у власності, всього, 
у тому числі:</t>
  </si>
  <si>
    <t>цінні папери, що перебувають у власності, усього, 
у тому числі:</t>
  </si>
  <si>
    <t xml:space="preserve">Відомості про майно, нематеріальні цінності, що перебувають на праві користування, усього,
у тому числі: </t>
  </si>
  <si>
    <t>нерухоме майно, що перебуває  на праві користування, усього,
у тому числі:</t>
  </si>
  <si>
    <t>рухоме майно, що перебуває на праві користування,  усього,
у тому числі:</t>
  </si>
  <si>
    <t>нематеріальні активи, що перебувають на праві користування, усього, 
у тому числі:</t>
  </si>
  <si>
    <t xml:space="preserve"> за кордоном</t>
  </si>
  <si>
    <t>1. Відомості про майно, у тому числі за кордоном, що перебуває у власності політичної партії</t>
  </si>
  <si>
    <t>1.1. Відомості про нерухоме майно</t>
  </si>
  <si>
    <t>Перелік майна</t>
  </si>
  <si>
    <t>Місце-
знаходження
майна
(країна, адреса)</t>
  </si>
  <si>
    <t>Загальна площа
(кв. м)</t>
  </si>
  <si>
    <t>Реєстраційні дані майна</t>
  </si>
  <si>
    <t>Дата 
придбання</t>
  </si>
  <si>
    <t>Вартість
придбання
майна</t>
  </si>
  <si>
    <t>Наявність/
відсутність 
обтяжень</t>
  </si>
  <si>
    <t>Дата
відчуження</t>
  </si>
  <si>
    <t>Вартість
відчуження
майна</t>
  </si>
  <si>
    <t>Сума доходу за звітний період
(оренда тощо)</t>
  </si>
  <si>
    <t>Балансова
вартість на кінець  звітного 
кварталу</t>
  </si>
  <si>
    <t>Нежитлові, офісні приміщення,
будинки</t>
  </si>
  <si>
    <t>Житлові приміщення, будинки, квартири</t>
  </si>
  <si>
    <t>Гаражі, бокси, 
складські приміщення</t>
  </si>
  <si>
    <t>Земельні ділянки</t>
  </si>
  <si>
    <t>Інше нерухоме майно</t>
  </si>
  <si>
    <t>Загальна сума</t>
  </si>
  <si>
    <t>1.2. Відомості про рухоме майно:</t>
  </si>
  <si>
    <t>1) транспортні засоби</t>
  </si>
  <si>
    <t>Перелік 
транспортних засобів</t>
  </si>
  <si>
    <t>Марка/модель (об’єм циліндрів двигуна, куб. см, потужність двигуна, кВт, довжина для водних засобів, см)</t>
  </si>
  <si>
    <t>Рік випуску</t>
  </si>
  <si>
    <t>Автомобілі легкові</t>
  </si>
  <si>
    <t>Автомобілі вантажні (спеціальні)</t>
  </si>
  <si>
    <t>Водні
засоби</t>
  </si>
  <si>
    <t>Повітряні судна</t>
  </si>
  <si>
    <t>Інші транспортні
засоби</t>
  </si>
  <si>
    <t>2) рухоме майно*</t>
  </si>
  <si>
    <t>Назва рухомого майна</t>
  </si>
  <si>
    <t>Місце- 
знаходження
об’єкта (країна,
адреса)</t>
  </si>
  <si>
    <t>*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</si>
  <si>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      плати, встановленої на 01 січня звітного року.</t>
  </si>
  <si>
    <t>1.3. Відомості про нематеріальні активи політичної партії</t>
  </si>
  <si>
    <t>Перелік активів</t>
  </si>
  <si>
    <t>Назва
нематеріального активу</t>
  </si>
  <si>
    <t>Місце- 
знаходження
об’єкта (країна, адреса)</t>
  </si>
  <si>
    <t>Вартість
придбання</t>
  </si>
  <si>
    <t>Природні активи
(право користування надрами, іншими природними ресурсами)</t>
  </si>
  <si>
    <t>Комерційні позначення (товарні знаки, торгові марки)</t>
  </si>
  <si>
    <t>Знак для товарів і послуг № 201095</t>
  </si>
  <si>
    <t>31.12.2016</t>
  </si>
  <si>
    <t>Знак для товарів і послуг № 201096</t>
  </si>
  <si>
    <t>Об’єкти промислової власності (право на винаходи, промислові зразки, ноу-хау тощо)</t>
  </si>
  <si>
    <t>Авторське право та суміжні з ним права (на літературні та музичні твори, програми для ЕОМ)</t>
  </si>
  <si>
    <t>Друкований засіб масової інформації «Партійна газета «Солідарність» (Свідоцтво серії КВ № 21367-1116</t>
  </si>
  <si>
    <t>Інші  нематеріальні права (право на провадження діяльності, використання економічних та інших привілеїв)</t>
  </si>
  <si>
    <t>Програмне забезпечення  Microsoft Office Home</t>
  </si>
  <si>
    <t>Програмне забезпечення Microsoft Windows 10</t>
  </si>
  <si>
    <t>Програма 1С:8.2</t>
  </si>
  <si>
    <t>1.4. Відомості про цінні папери</t>
  </si>
  <si>
    <t>Код ЦП</t>
  </si>
  <si>
    <t>Емітент</t>
  </si>
  <si>
    <t>Зберігач, депо</t>
  </si>
  <si>
    <t>Підстави придбання</t>
  </si>
  <si>
    <t>Сума доходу з цінних паперів за звітний період</t>
  </si>
  <si>
    <t>Балансова
вартість на кінець  звітного 
періоду</t>
  </si>
  <si>
    <t>Загальна вартість</t>
  </si>
  <si>
    <t>2. Відомості про майно, у тому числі за кордоном, що перебуває на праві користування політичної партії</t>
  </si>
  <si>
    <t>2.1. Відомості про нерухоме майно:</t>
  </si>
  <si>
    <t>1)	власник – фізична особа</t>
  </si>
  <si>
    <t>Місце-
знаходження
об’єкта
(країна, адреса)</t>
  </si>
  <si>
    <t>Дата 
отримання</t>
  </si>
  <si>
    <t>Вартість майна на момент отримання</t>
  </si>
  <si>
    <t>Термін користування</t>
  </si>
  <si>
    <t>Прізвище, ім’я, по батькові власника</t>
  </si>
  <si>
    <t>РНОКПП
або серія та номер паспорта з відміткою</t>
  </si>
  <si>
    <t>Місце
проживання власника</t>
  </si>
  <si>
    <t>2)	власник – юридична особа</t>
  </si>
  <si>
    <t>Дата 
отримання
майна</t>
  </si>
  <si>
    <t>Повне найменування
власника</t>
  </si>
  <si>
    <t>Місце-знаходження
власника</t>
  </si>
  <si>
    <t>01015,м.Київ, вулиця Лаврська 16 (літера М)</t>
  </si>
  <si>
    <t>1166060680000</t>
  </si>
  <si>
    <t>01.08.2017</t>
  </si>
  <si>
    <t xml:space="preserve">ТОВ "ПІДПРИЄМСТВО "КИЇВ" </t>
  </si>
  <si>
    <t>00308146</t>
  </si>
  <si>
    <t>01015, м.Київ, вул. Лаврська,16</t>
  </si>
  <si>
    <t>01015,м.Київ, вулиця Лаврська 16 (літера А)</t>
  </si>
  <si>
    <t>00308147</t>
  </si>
  <si>
    <t>01015,м.Київ, вулиця Лаврська 16 (літера Н)</t>
  </si>
  <si>
    <t>00308148</t>
  </si>
  <si>
    <t>01015, м.Київ, вул . Лаврська,16</t>
  </si>
  <si>
    <t>2.2. Відомості про рухоме майно</t>
  </si>
  <si>
    <t>2.2.1. Транспортні засоби:</t>
  </si>
  <si>
    <t>Перелік транспортних засобів</t>
  </si>
  <si>
    <t>Рік
випуску</t>
  </si>
  <si>
    <t>Наявність/
відсутність обтяжень</t>
  </si>
  <si>
    <t>Автомобілі
легкові</t>
  </si>
  <si>
    <t>Водні засоби</t>
  </si>
  <si>
    <t>Інші транспортні засоби</t>
  </si>
  <si>
    <t>Ідентифіка-
ційний код юридичної особи за ЄДРПОУ</t>
  </si>
  <si>
    <t>Місце-
знаходження
власника</t>
  </si>
  <si>
    <t>Mercedes Benz S500 4M L</t>
  </si>
  <si>
    <t>Приватне акціонерне товариство "Продовольча компанія "ПОДІЛЛЯ"</t>
  </si>
  <si>
    <t>24600, Вінницька обл., Крижопільський район, селище міського типу Крижопіль, вул. ЮРІЯ ТЮТЮННИКА, будинок 74А</t>
  </si>
  <si>
    <t xml:space="preserve">Mercedes Benz S600L </t>
  </si>
  <si>
    <t>24600, Вінницька обл., Крижопільський район, селище міського типу Крижопіль, вул.ЮРІЯ ТЮТЮННИКА, будинок 74А</t>
  </si>
  <si>
    <t>2.2.2. Рухоме майно*:</t>
  </si>
  <si>
    <t>Дата отримання</t>
  </si>
  <si>
    <t xml:space="preserve">Вартість майна
на момент отримання </t>
  </si>
  <si>
    <t>Термін
користування</t>
  </si>
  <si>
    <t>Місце
проживання
власника</t>
  </si>
  <si>
    <t>Дані про  рухоме  майно  (крім транспортних засобів) зазначаються, якщо вартість  такого  майна  перевищує  п’ятдесят розмірів мінімальної заробітної плати, встановленої на 01 січня звітного року.</t>
  </si>
  <si>
    <t>2.3. Відомості про нематеріальні активи:</t>
  </si>
  <si>
    <t>Назва нематеріального
активу</t>
  </si>
  <si>
    <t>Місце-
знаходження
об’єкта (країна, адреса)</t>
  </si>
  <si>
    <t>Вартість на момент отримання</t>
  </si>
  <si>
    <t>Прізвище, ім’я, по батькові
власника</t>
  </si>
  <si>
    <t xml:space="preserve">Місце прожи-
вання
власника </t>
  </si>
  <si>
    <t>Природні активи (право користування надрами, іншими природними ресурсами)</t>
  </si>
  <si>
    <t>Інші нематеріальні права (право на провадження діяльності, використання економічних та інших привілеїв)</t>
  </si>
  <si>
    <t>ІІ. Відомості про грошові кошти політичної партії</t>
  </si>
  <si>
    <t>Зведена таблиця грошових коштів політичної партії
станом на кінець відповідного звітного кварталу</t>
  </si>
  <si>
    <t>Перелік надходжень</t>
  </si>
  <si>
    <t>Сума (грн)</t>
  </si>
  <si>
    <t>Примітка</t>
  </si>
  <si>
    <t>Грошові кошти, усього,
 у тому числі:</t>
  </si>
  <si>
    <t>глава 1</t>
  </si>
  <si>
    <t>на рахунку відшкодування витрат з фінансування передвиборної агітації</t>
  </si>
  <si>
    <t>Отримано грошових коштів на рахунок для отримання коштів з державного бюджету на фінансування статутної діяльності політичної партії</t>
  </si>
  <si>
    <t xml:space="preserve">пункт 2.1
глави 2 </t>
  </si>
  <si>
    <t>Отримано грошових коштів на рахунок для відшкодування витрат з фінансування передвиборної агітації</t>
  </si>
  <si>
    <t>1. Відомості про грошові кошти на рахунках  політичної партії</t>
  </si>
  <si>
    <t>1.1. Грошові кошти на рахунку  політичної партії</t>
  </si>
  <si>
    <t>Найменування банку та/або інших фінансових установ</t>
  </si>
  <si>
    <t>Вид рахунку</t>
  </si>
  <si>
    <t>Номер рахунку</t>
  </si>
  <si>
    <t>Сума коштів</t>
  </si>
  <si>
    <t>АКЦІОНЕРНЕ ТОВАРИСТВО "МІЖНАРОДНИЙ ІНВЕСТИЦІЙНИЙ БАНК"</t>
  </si>
  <si>
    <t>Поточний</t>
  </si>
  <si>
    <t>UA023805820000026006020316815</t>
  </si>
  <si>
    <t>Депозитний</t>
  </si>
  <si>
    <t>UA383805820000026104160316815</t>
  </si>
  <si>
    <t>Соціальний</t>
  </si>
  <si>
    <t>UA223805820000026049010316815</t>
  </si>
  <si>
    <t>1.2. Грошові кошти на рахунках виборчого фонду політичної партії</t>
  </si>
  <si>
    <t>Акціонерне товариство комерційний банк «Приватбанк», Харківське ГРУ Красноградське відділення</t>
  </si>
  <si>
    <t>Поточний,округ №179</t>
  </si>
  <si>
    <t xml:space="preserve">UA663515330000026430052100860     </t>
  </si>
  <si>
    <t>1.3. Грошові кошти на рахунку для відшкодування витрат, пов’язаних із фінансуванням передвиборної агітації *</t>
  </si>
  <si>
    <t>UA763805820000026008040316815</t>
  </si>
  <si>
    <t>1.4.  Грошові кошти на рахунку для отримання коштів з Державного бюджету України на фінансування статутної діяльності *</t>
  </si>
  <si>
    <t>UA393805820000026007030316815</t>
  </si>
  <si>
    <t>Заповнюється у разі отримання політичною партією таких коштів.</t>
  </si>
  <si>
    <t>2. Відомості щодо надходження коштів з Державного бюджету України на рахунки політичної партії</t>
  </si>
  <si>
    <t>2.1. Надходження на рахунок для отримання коштів з Державного бюджету України на фінансування статутної діяльності *</t>
  </si>
  <si>
    <t>Дата надходження коштів</t>
  </si>
  <si>
    <t>Номер розрахункового документа</t>
  </si>
  <si>
    <t>Усього надійшло коштів</t>
  </si>
  <si>
    <t>2.2. Відомості про повернення коштів з рахунку для отримання коштів з Державного бюджету                України на фінансування статутної діяльності</t>
  </si>
  <si>
    <t>Дата повернення</t>
  </si>
  <si>
    <t>2.3. Відомості про надходження коштів на рахунок для відшкодування витрат,
пов’язаних з фінансуванням передвиборної агітації*</t>
  </si>
  <si>
    <t>99 494 126,81</t>
  </si>
  <si>
    <t>ІІІ. Відомості про внески на користь політичної партії, у тому числі за кордоном, залежно від виду внеску</t>
  </si>
  <si>
    <t>Зведена таблиця внесків на користь політичної партії
станом на кінець відповідного звітного кварталу</t>
  </si>
  <si>
    <t>Перелік внесків</t>
  </si>
  <si>
    <t>Сума (вартість), грн</t>
  </si>
  <si>
    <t>Надійшло внесків грошовими коштами, усього,
у тому числі:</t>
  </si>
  <si>
    <t>на рахунки політичної партії, усього, 
у тому числі:</t>
  </si>
  <si>
    <t>від фізичних осіб</t>
  </si>
  <si>
    <t>від юридичних осіб</t>
  </si>
  <si>
    <t>Повернено коштів, що надійшли з порушенням вимог законодавства на рахунки політичної партії,  усього, 
у тому числі:</t>
  </si>
  <si>
    <t>грошових коштів власнику, усього, 
у тому числі:</t>
  </si>
  <si>
    <t>підпункти 1, 2</t>
  </si>
  <si>
    <t>юридичним особам</t>
  </si>
  <si>
    <t>грошових коштів до державного бюджету</t>
  </si>
  <si>
    <t>пункт1.2</t>
  </si>
  <si>
    <t>Повернено коштів, що надійшли помилково на рахунки політичної партії, усього, 
у тому числі:</t>
  </si>
  <si>
    <t>власнику, усього,
у тому числі:</t>
  </si>
  <si>
    <t>на рахунки виборчого фонду, усього
у тому числі:</t>
  </si>
  <si>
    <t xml:space="preserve">від фізичних осіб </t>
  </si>
  <si>
    <t xml:space="preserve">від юридичних осіб </t>
  </si>
  <si>
    <t>Повернено коштів, що надійшли з порушенням вимог законодавства на рахунки виборчого фонду, усього, 
у тому числі:</t>
  </si>
  <si>
    <t>пункт 1.5</t>
  </si>
  <si>
    <t>Повернено коштів, що надійшли помилково на рахунки виборчого фонду, усього, 
у тому числі:</t>
  </si>
  <si>
    <t>пункт 1.6</t>
  </si>
  <si>
    <t>Надійшло внесків нерухомим майном, усього,
у тому числі:</t>
  </si>
  <si>
    <t>пункт 2.1
глави 2</t>
  </si>
  <si>
    <t>Повернено внесків нерухомим майном, що надійшли з порушенням вимог законодавства, усього, 
у тому числі:</t>
  </si>
  <si>
    <t>внесків нерухомим майном власнику, усього, 
у тому числі:</t>
  </si>
  <si>
    <t>внесків нерухомим майном до державного бюджету</t>
  </si>
  <si>
    <t>Повернено внесків нерухомим майном, що надійшли помилково, усього, 
у тому числі</t>
  </si>
  <si>
    <t xml:space="preserve">внесків нерухомим майном до державного бюджету </t>
  </si>
  <si>
    <t>Надійшло внесків рухомим майном, усього,
у тому числі:</t>
  </si>
  <si>
    <t>пункт 3.1  глави 3</t>
  </si>
  <si>
    <t>транспортними засобами, усього,
у тому числі:</t>
  </si>
  <si>
    <t>Повернено внесків транспортними засобами, що надійшли з порушенням вимог законодавства усього, 
у тому числі:</t>
  </si>
  <si>
    <t>пункт 3.2</t>
  </si>
  <si>
    <t>внесків транспортними засобами власнику, усього, 
у тому числі:</t>
  </si>
  <si>
    <t xml:space="preserve">фізичним особам </t>
  </si>
  <si>
    <t xml:space="preserve">юридичним особам </t>
  </si>
  <si>
    <t>внесків транспортними засобами до державного бюджету</t>
  </si>
  <si>
    <t>Повернено внесків транспортними засобами, що надійшли  помилково, усього, 
у тому числі:</t>
  </si>
  <si>
    <t>пункт 3.3</t>
  </si>
  <si>
    <t>внесків транспортними засобами власнику, усього,
у тому числі:</t>
  </si>
  <si>
    <t>внесків транспортним засобами до державного бюджету</t>
  </si>
  <si>
    <t>рухомим майном, усього,
у тому числі:</t>
  </si>
  <si>
    <t>Повернено внесків рухомим майном, що надійшли з порушенням вимог законодавства, усього, 
у тому числі:</t>
  </si>
  <si>
    <t>пункт 3.5</t>
  </si>
  <si>
    <t>внесків рухомим майном власнику, усього,
у тому числі:</t>
  </si>
  <si>
    <t>внесків рухомим майном до державного бюджету</t>
  </si>
  <si>
    <t>Повернено внесків рухомим майном, що надійшли помилково, усього, 
у тому числі:</t>
  </si>
  <si>
    <t>пункт 3.6</t>
  </si>
  <si>
    <t>внесків рухомим майном власнику, усього, 
у тому числі:</t>
  </si>
  <si>
    <t>Надійшло внесків нематеріальними активами, усього,
у тому числі:</t>
  </si>
  <si>
    <t>пункт 4.1 
глави 4</t>
  </si>
  <si>
    <t>Повернено внесків нематеріальними активами, що надійшли з порушенням вимог законодавства, усього, 
у тому числі:</t>
  </si>
  <si>
    <t>пункт 4.2</t>
  </si>
  <si>
    <t>внесків нематеріальними активами власнику, усього,
у тому числі:</t>
  </si>
  <si>
    <t>внесків нематеріальними активами до державного бюджету</t>
  </si>
  <si>
    <t>Повернено внесків нематеріальними активами, що надійшли  помилково, усього, 
у тому числі:</t>
  </si>
  <si>
    <t>пункт 4.3</t>
  </si>
  <si>
    <t>внесків нематеріальними активами власнику, усього, 
у тому числі:</t>
  </si>
  <si>
    <t>Надійшло внесків цінними паперами, усього,
у тому числі:</t>
  </si>
  <si>
    <t>пункт 5.1 
глави 5</t>
  </si>
  <si>
    <t>Повернено внесків цінними паперами, що надійшли з порушенням вимог законодавства, усього, 
у тому числі:</t>
  </si>
  <si>
    <t>пункт 5.2</t>
  </si>
  <si>
    <t>внесків цінними паперами власнику, усього,
у тому числі:</t>
  </si>
  <si>
    <t>внесків цінними паперами до державного бюджету</t>
  </si>
  <si>
    <t>Повернено внесків цінними паперами, що надійшли помилково, усього, 
у тому числі:</t>
  </si>
  <si>
    <t>пункт 5.3</t>
  </si>
  <si>
    <t>внесків цінними паперами власнику, усього, 
у тому числі:</t>
  </si>
  <si>
    <t>Надійшло спонсорських внесків, усього</t>
  </si>
  <si>
    <t>пункт 6.1 
глави 6</t>
  </si>
  <si>
    <t>Повернено спонсорських внесків, що надійшли з порушенням вимог законодавства, усього, 
у тому числі:</t>
  </si>
  <si>
    <t>пункт 6.2</t>
  </si>
  <si>
    <t>Повернено спонсорських внесків, що надійшли помилково, усього, 
у тому числі:</t>
  </si>
  <si>
    <t>пункт 6.3</t>
  </si>
  <si>
    <t>1.	Відомості про внески грошовими коштами на рахунки політичної партії</t>
  </si>
  <si>
    <t>1.1. Внески грошовими коштами на рахунки політичної партії:</t>
  </si>
  <si>
    <t>1)	від фізичних осіб</t>
  </si>
  <si>
    <t>Дата надход-
ження внеску</t>
  </si>
  <si>
    <t>Номер розрахункового
документа</t>
  </si>
  <si>
    <t>Прізвище, ім’я, по батькові платника</t>
  </si>
  <si>
    <t>РНОКПП або серія та номер паспорта з відміткою</t>
  </si>
  <si>
    <t>Місце проживання
платника</t>
  </si>
  <si>
    <t>Сума
(грн)</t>
  </si>
  <si>
    <t>29.09.2020</t>
  </si>
  <si>
    <t>Поточний в АТ "МІБ"</t>
  </si>
  <si>
    <t xml:space="preserve">@2PL559708                    </t>
  </si>
  <si>
    <t>Шаргородська Оксана ВіталіЇвна</t>
  </si>
  <si>
    <t>11.08.2020</t>
  </si>
  <si>
    <t xml:space="preserve">@2PL798273                    </t>
  </si>
  <si>
    <t xml:space="preserve">Тисенко Юрій Олександрович </t>
  </si>
  <si>
    <t>21.10.2020</t>
  </si>
  <si>
    <t xml:space="preserve">@2PL664611                    </t>
  </si>
  <si>
    <t xml:space="preserve">Жидков Анатолій Михайлович </t>
  </si>
  <si>
    <t>09.10.2020</t>
  </si>
  <si>
    <t xml:space="preserve">@2PL533566                    </t>
  </si>
  <si>
    <t>10.12.2020</t>
  </si>
  <si>
    <t xml:space="preserve">@2PL229564                    </t>
  </si>
  <si>
    <t xml:space="preserve">Жулінський Олксандр Григорович </t>
  </si>
  <si>
    <t>09.12.2020</t>
  </si>
  <si>
    <t xml:space="preserve">@2PL699629                    </t>
  </si>
  <si>
    <t>07.12.2020</t>
  </si>
  <si>
    <t xml:space="preserve">1                             </t>
  </si>
  <si>
    <t>Яніцький Василь Петрович</t>
  </si>
  <si>
    <t>08.12.2020</t>
  </si>
  <si>
    <t xml:space="preserve">93220365.1                    </t>
  </si>
  <si>
    <t>Свентах Оксана Іванівна</t>
  </si>
  <si>
    <t>09.11.2020</t>
  </si>
  <si>
    <t xml:space="preserve">@2PL134341                    </t>
  </si>
  <si>
    <t>2)	від юридичних осіб</t>
  </si>
  <si>
    <t>Повне найменування
платника</t>
  </si>
  <si>
    <t>Ідентифікаційний код юридичної особи за
 ЄДРПОУ</t>
  </si>
  <si>
    <t>Місцезнаходження
платника</t>
  </si>
  <si>
    <t>26.02.2020</t>
  </si>
  <si>
    <t xml:space="preserve">21                            </t>
  </si>
  <si>
    <t>Луганська ТО ПП "Європейька Солідарність"</t>
  </si>
  <si>
    <t>39825996</t>
  </si>
  <si>
    <t>20.01.2020</t>
  </si>
  <si>
    <t xml:space="preserve">ПН892З                        </t>
  </si>
  <si>
    <t>ФОП Шаргородська Оксана ВіталіЇвна</t>
  </si>
  <si>
    <t>16.03.2020</t>
  </si>
  <si>
    <t xml:space="preserve">322                           </t>
  </si>
  <si>
    <t>Тернопільська ТО ПП "Європейська Солідарність"</t>
  </si>
  <si>
    <t>39614425</t>
  </si>
  <si>
    <t>46001, Тернопільська обл., місто Тернопіль. вул Кульчицької 2А о-ф 1-50</t>
  </si>
  <si>
    <t>21.02.2020</t>
  </si>
  <si>
    <t xml:space="preserve">320                           </t>
  </si>
  <si>
    <t xml:space="preserve">12001635SB                    </t>
  </si>
  <si>
    <t xml:space="preserve">ФОП Процюк Олександр Віталійович </t>
  </si>
  <si>
    <t>03.12.2020</t>
  </si>
  <si>
    <t xml:space="preserve">457                           </t>
  </si>
  <si>
    <t>ТОВ "ТСЦ "ВІНТ"</t>
  </si>
  <si>
    <t>Україна, 35811, Рівненська обл., Острозький р-н, село Бухарів, ВУЛИЦЯ 1 ТРАВНЯ, будинок 1 Б, кімната 3</t>
  </si>
  <si>
    <t xml:space="preserve">427                           </t>
  </si>
  <si>
    <t>ТОВ "ЕКОКОМПАУНД"</t>
  </si>
  <si>
    <t>Україна, 36000, Полтавська обл., місто Полтава, ВУЛИЦЯ КОВПАКА, будинок 57</t>
  </si>
  <si>
    <t xml:space="preserve">1081                          </t>
  </si>
  <si>
    <t>ТОВ "МК М'ЯСНИЙ"</t>
  </si>
  <si>
    <t>Україна, 62103, Харківська обл., Богодухівський р-н, місто Богодухів, ВУЛИЦЯ ПІДЛІСНА, будинок 2</t>
  </si>
  <si>
    <t>01.12.2020</t>
  </si>
  <si>
    <t xml:space="preserve">244                           </t>
  </si>
  <si>
    <t>Адвокатське Бюро "Катерини Самардак"</t>
  </si>
  <si>
    <t>Україна, 33028, Рівненська обл., місто Рівне, ВУЛИЦЯ КОРОЛЕНКА, будинок 5, офіс 204</t>
  </si>
  <si>
    <t>1.2. Відомості про повернення та перерахування до державного бюджету України  грошових коштів, що надійшли з порушенням вимог законодавства на рахунки політичної партії:</t>
  </si>
  <si>
    <t>1) від фізичних осіб</t>
  </si>
  <si>
    <t>Загальна сума коштів</t>
  </si>
  <si>
    <t>Номер
розрахункового документа</t>
  </si>
  <si>
    <t>Прізвище, ім’я, по батькові особи, від якої отримано кошти</t>
  </si>
  <si>
    <t>Місце
проживання
особи</t>
  </si>
  <si>
    <t>Обґрунтування повернення</t>
  </si>
  <si>
    <t>Сума повернення (грн)</t>
  </si>
  <si>
    <t>Сума, яка перераховується до бюджету (грн)</t>
  </si>
  <si>
    <t>Усього повернено та перераховано коштів до Державного бюджету України</t>
  </si>
  <si>
    <t>2) від юридичних осіб</t>
  </si>
  <si>
    <t>Повне найменування
особи</t>
  </si>
  <si>
    <t>Ідентифіка-ційний код юридичної особи за
 ЄДРПОУ</t>
  </si>
  <si>
    <t>1.3 Відомості про повернення та перерахування до Державного бюджету України  грошових коштів, що надійшли помилково на рахунки політичної партії:</t>
  </si>
  <si>
    <t xml:space="preserve">ПН181З                        </t>
  </si>
  <si>
    <t>Блинник Христина Олегівна</t>
  </si>
  <si>
    <t>Повернення коштів на підставі п. 1.1, 3.1, 8.1 договору про надання поворотної фінансової допомоги</t>
  </si>
  <si>
    <t>ПН3943</t>
  </si>
  <si>
    <t xml:space="preserve">ПН180З                        </t>
  </si>
  <si>
    <t>Гижко А.П.</t>
  </si>
  <si>
    <t>ПН3953</t>
  </si>
  <si>
    <t>Доценко В.В.</t>
  </si>
  <si>
    <t>ПН4003</t>
  </si>
  <si>
    <t>Купчанко О.С.</t>
  </si>
  <si>
    <t xml:space="preserve">ПН179З                        </t>
  </si>
  <si>
    <t>Муляренко О.В.</t>
  </si>
  <si>
    <t xml:space="preserve">ПН183З                        </t>
  </si>
  <si>
    <t>Рабінович О.Ю.</t>
  </si>
  <si>
    <t xml:space="preserve">ПН178З                        </t>
  </si>
  <si>
    <t>Сазонов О.І.</t>
  </si>
  <si>
    <t>ПН3913</t>
  </si>
  <si>
    <t>ПН3903</t>
  </si>
  <si>
    <t>Сергієнко В.О.</t>
  </si>
  <si>
    <t xml:space="preserve">ПН184З      </t>
  </si>
  <si>
    <t>Согорін А.А.</t>
  </si>
  <si>
    <t>ПН3993</t>
  </si>
  <si>
    <t>Цимбалюк Р.Т.</t>
  </si>
  <si>
    <t xml:space="preserve">ПН182З  </t>
  </si>
  <si>
    <t>Шалай О.В</t>
  </si>
  <si>
    <t>35 000,00</t>
  </si>
  <si>
    <t>93220365.1</t>
  </si>
  <si>
    <t xml:space="preserve">ПН390З                        </t>
  </si>
  <si>
    <t>Слюзенко Володимир Олександрович</t>
  </si>
  <si>
    <t>Повернення поворотна фінансова допомога згідно Договору без № від 20.11.2019р</t>
  </si>
  <si>
    <t>ПН3933</t>
  </si>
  <si>
    <t>Шмучкович М.В.</t>
  </si>
  <si>
    <t>Місце-
знаходження
особи</t>
  </si>
  <si>
    <t xml:space="preserve">ПН384З                        </t>
  </si>
  <si>
    <t>ПН3923</t>
  </si>
  <si>
    <t xml:space="preserve">12001635SB             </t>
  </si>
  <si>
    <t>54/55</t>
  </si>
  <si>
    <t>52/53</t>
  </si>
  <si>
    <t>1.4. Внески грошовими коштами на рахунки виборчого фонду політичної партії:</t>
  </si>
  <si>
    <t>Політична Партія «Європейська Солідарність»</t>
  </si>
  <si>
    <t>м.Київ, вул.Електриків, б.29-А</t>
  </si>
  <si>
    <t>1.5. Відомості про повернення та перерахування до Державного бюджету України  грошових коштів, що надійшли з порушенням вимог законодавства на рахунки виборчого фонду:</t>
  </si>
  <si>
    <t xml:space="preserve">1.6. Відомості про повернення та перерахування до Державного бюджету України  грошових коштів, що надійшли помилково на рахунки виборчого фонду: </t>
  </si>
  <si>
    <t>2. Відомості про внески нерухомим майном на користь політичної партії, у тому числі за кордоном, залежно від особи, що їх здійснила</t>
  </si>
  <si>
    <t>2.1. Внески нерухомим майном на користь політичної партії:</t>
  </si>
  <si>
    <t>Вид нерухомого майна</t>
  </si>
  <si>
    <t>Місцезнаходження
майна</t>
  </si>
  <si>
    <t>Ринкова вартість майна</t>
  </si>
  <si>
    <t>Прізвище, ім’я, по батькові особи</t>
  </si>
  <si>
    <t>Місце проживання
особи</t>
  </si>
  <si>
    <t>Балансова вартість на кінець  звітного кварталу</t>
  </si>
  <si>
    <t>Ринкова вартість майна
(грн)</t>
  </si>
  <si>
    <t>Повне найменування
юридичної особи</t>
  </si>
  <si>
    <t xml:space="preserve">2.2. Відомості про повернення та перерахування до Державного бюджету України внесків нерухомим майном, що надійшли з порушенням вимог законодавства: </t>
  </si>
  <si>
    <t>Дата надход-
ження об’єкта</t>
  </si>
  <si>
    <t>Об’єкт  майна</t>
  </si>
  <si>
    <t>Місцезнаходження
об’єкта</t>
  </si>
  <si>
    <t>Реєстраційні дані</t>
  </si>
  <si>
    <t>Повне наймену-
вання
особи</t>
  </si>
  <si>
    <t>Ідентифіка-
ційний код юридичної особи за
 ЄДРПОУ</t>
  </si>
  <si>
    <t>Місце-
знаход-ження
особи</t>
  </si>
  <si>
    <t>2.3. Відомості про повернення та перерахування до Державного бюджету України внесків нерухомим майном, що надійшли помилково:</t>
  </si>
  <si>
    <t>3. Відомості про внески рухомим майном на користь політичної партії, у тому числі за кордоном, залежно від особи, що їх здійснила</t>
  </si>
  <si>
    <t>3.1. Внески транспортними засобами на користь політичної партії</t>
  </si>
  <si>
    <t>Дата
надходження</t>
  </si>
  <si>
    <t>Ринкова
вартість майна
(грн)</t>
  </si>
  <si>
    <t>Повне найменування юридичної особи</t>
  </si>
  <si>
    <t>Ідентифікацій-ний код юридичної особи за
 ЄДРПОУ</t>
  </si>
  <si>
    <t>Місцезнаходження
особи</t>
  </si>
  <si>
    <t>3.2. Відомості про повернення та перерахування до Державного бюджету України внесків транспортними засобами, що надійшли з порушенням вимог законодавства:</t>
  </si>
  <si>
    <t xml:space="preserve">
Об’єкт  рухомого   майна</t>
  </si>
  <si>
    <t>Марка/модель (об’єм циліндрів двигуна, куб. см, потужність
двигуна, кВт, довжина для водних засобів, см)</t>
  </si>
  <si>
    <t>Рік 
випуску</t>
  </si>
  <si>
    <t xml:space="preserve">
Ідентифікаційний код юридичної особи за
 ЄДРПОУ</t>
  </si>
  <si>
    <t>3.3. Відомості про повернення та перерахування до Державного бюджету України внесків транспортним засобами, що надійшли помилково:</t>
  </si>
  <si>
    <t>3.4. Внески рухомим майном на користь політичної партії*:</t>
  </si>
  <si>
    <t>Дата 
надходження</t>
  </si>
  <si>
    <t>Прізвище, ім’я, по батькові
особи</t>
  </si>
  <si>
    <t>Повне наймену-
вання юридичної особи</t>
  </si>
  <si>
    <t>Ідентифікаційний код юридичної особи за
ЄДРПОУ</t>
  </si>
  <si>
    <t>*Дані про  рухоме  майно  (крім транспортних засобів) зазначаються, якщо вартість  такого  майна  перевищує  п’ятдесят розмірів мінімальної заробітної  плати, встановленої на 01 січня звітного року.</t>
  </si>
  <si>
    <t>3.5. Відомості про повернення та перерахування до Державного бюджету України внесків рухомим майном, що надійшли з порушенням вимог законодавства:</t>
  </si>
  <si>
    <t>Місцезнаходження об'єкта    (країна, адреса)</t>
  </si>
  <si>
    <t>РНОКПП або серія та номер паспорта с відміткою</t>
  </si>
  <si>
    <t>Місце проживання особи</t>
  </si>
  <si>
    <t xml:space="preserve">3.6. Відомості про повернення та перерахування до Державного бюджету України внесків рухомим майном, що надійшли помилково: </t>
  </si>
  <si>
    <t xml:space="preserve">Дата надход-
ження 
об’єкта 
</t>
  </si>
  <si>
    <t xml:space="preserve">Місцезнаходжен-ня об'єкта    (країна, адреса)
</t>
  </si>
  <si>
    <t>Місце проживан-ня особи</t>
  </si>
  <si>
    <t>Дата повер-нення</t>
  </si>
  <si>
    <t>Номер розрахун-кового документа</t>
  </si>
  <si>
    <t>Обґрунту-вання повернен-ня</t>
  </si>
  <si>
    <t>Сума повер-нення (грн)</t>
  </si>
  <si>
    <t>Сума, яка перерахо-вується до бюджету (грн)</t>
  </si>
  <si>
    <t>Назва рухомого   майна</t>
  </si>
  <si>
    <t xml:space="preserve">Повне найменування юридичної особи </t>
  </si>
  <si>
    <t>Ідентифіка-ційний код юридичної особи за  ЄДРПОУ</t>
  </si>
  <si>
    <t xml:space="preserve">Місце
знаход-ження
особи
</t>
  </si>
  <si>
    <t xml:space="preserve">4. Відомості про внески нематеріальними активами на користь політичної партії, у тому числі  за кордоном, залежно від особи, що їх здійснила
4.1. Внески нематеріальними активами на користь політичної партії:
</t>
  </si>
  <si>
    <t>Назва нематеріального активу</t>
  </si>
  <si>
    <t xml:space="preserve">Місцезнаходження об'єкта (країна, адреса)
</t>
  </si>
  <si>
    <t>Дата отри-мання</t>
  </si>
  <si>
    <t xml:space="preserve"> Вартість активів</t>
  </si>
  <si>
    <t>Наявність/ відсутність обтяжень</t>
  </si>
  <si>
    <r>
      <rPr>
        <sz val="8"/>
        <color rgb="FF000000"/>
        <rFont val="Arial"/>
        <family val="2"/>
        <charset val="204"/>
      </rPr>
      <t xml:space="preserve">Прізвище, ім'я, по батькові </t>
    </r>
    <r>
      <rPr>
        <sz val="8"/>
        <color theme="1"/>
        <rFont val="Arial"/>
        <family val="2"/>
        <charset val="204"/>
      </rPr>
      <t xml:space="preserve">особи </t>
    </r>
  </si>
  <si>
    <t>Місце проживання</t>
  </si>
  <si>
    <t xml:space="preserve">Балансова вартість на кінець звітного 
кварталу
</t>
  </si>
  <si>
    <t xml:space="preserve">Природні активи (право користу-вання надрами, іншими природними ресурсами)
</t>
  </si>
  <si>
    <t xml:space="preserve">Комер-ційне по-значення (товарні знаки, торгові марки)
</t>
  </si>
  <si>
    <t>Об’єкти промис-лової власності (право на винаходи, промислові зразки, ноу-хау тощо)</t>
  </si>
  <si>
    <t>Авторське право та суміжні з ним права (на літе-ратурні та музичні твори, програми для ЕОМ)</t>
  </si>
  <si>
    <t>Інші  нема-теріальні права (право на провад-ження діяльності, викорис-тання еко-номічних та інших привілеїв)</t>
  </si>
  <si>
    <t xml:space="preserve">Місцезнаходження об'єкта  (країна, адреса)
</t>
  </si>
  <si>
    <t>Повне найменування особи</t>
  </si>
  <si>
    <t>Місцезнаходження особи</t>
  </si>
  <si>
    <t xml:space="preserve">Природні активи (право користу-вання надрами, іншими природними ре-сурсами)
</t>
  </si>
  <si>
    <t xml:space="preserve">4.2. Відомості про повернення та перерахування до Державного бюджету України внесків нематеріальними активами, що надійшли з порушенням вимог законодавства: </t>
  </si>
  <si>
    <t xml:space="preserve">Дата надход-
ження 
активу 
</t>
  </si>
  <si>
    <t>Назва активу</t>
  </si>
  <si>
    <t xml:space="preserve">Місцезнаходжен-ня активу 
</t>
  </si>
  <si>
    <t>Вартість активу</t>
  </si>
  <si>
    <t xml:space="preserve">Місцезнаходжен-ня активу
</t>
  </si>
  <si>
    <t xml:space="preserve">Повне найменування особи </t>
  </si>
  <si>
    <t xml:space="preserve">4.3. Відомості про повернення та перерахування до Державного бюджету України внесків нематеріальними активами, що надійшли помилково: </t>
  </si>
  <si>
    <t xml:space="preserve">Місцезнаходжен-ня активу  
</t>
  </si>
  <si>
    <t xml:space="preserve">5. Відомості про внески цінними паперами на користь політичної партії, у тому числі за кордоном, залежно від особи, що їх здійснила
5.1. Внески цінними паперами на користь політичної партії:
</t>
  </si>
  <si>
    <t>Дата внесення</t>
  </si>
  <si>
    <t>Номінальна вартість</t>
  </si>
  <si>
    <t xml:space="preserve">Прізвище, ім'я, по батькові особи </t>
  </si>
  <si>
    <t xml:space="preserve">Місце
знаходження
особи
</t>
  </si>
  <si>
    <r>
      <rPr>
        <sz val="7"/>
        <color theme="1"/>
        <rFont val="Arial"/>
        <family val="2"/>
        <charset val="204"/>
      </rPr>
      <t xml:space="preserve">Балансова вартість на кінець звітного 
</t>
    </r>
    <r>
      <rPr>
        <sz val="7"/>
        <color rgb="FF000000"/>
        <rFont val="Arial"/>
        <family val="2"/>
        <charset val="204"/>
      </rPr>
      <t>періоду</t>
    </r>
    <r>
      <rPr>
        <sz val="7"/>
        <color theme="1"/>
        <rFont val="Arial"/>
        <family val="2"/>
        <charset val="204"/>
      </rPr>
      <t xml:space="preserve">
</t>
    </r>
  </si>
  <si>
    <t>5.2. Відомості про повернення та перерахування до Державного бюджету України внесків цінними паперами, що надійшли з порушенням вимог законодавства:</t>
  </si>
  <si>
    <r>
      <rPr>
        <sz val="8"/>
        <color theme="1"/>
        <rFont val="Arial"/>
        <family val="2"/>
        <charset val="204"/>
      </rPr>
      <t xml:space="preserve">Дата </t>
    </r>
    <r>
      <rPr>
        <sz val="8"/>
        <color rgb="FF000000"/>
        <rFont val="Arial"/>
        <family val="2"/>
        <charset val="204"/>
      </rPr>
      <t>надходже-ння</t>
    </r>
  </si>
  <si>
    <t>Вартість цінних паперів</t>
  </si>
  <si>
    <r>
      <rPr>
        <sz val="8"/>
        <color theme="1"/>
        <rFont val="Arial"/>
        <family val="2"/>
        <charset val="204"/>
      </rPr>
      <t xml:space="preserve">Дата </t>
    </r>
    <r>
      <rPr>
        <sz val="8"/>
        <color rgb="FF000000"/>
        <rFont val="Arial"/>
        <family val="2"/>
        <charset val="204"/>
      </rPr>
      <t>надходжен-ня</t>
    </r>
  </si>
  <si>
    <t>Місцезна-ходження особи</t>
  </si>
  <si>
    <t>5.3. Відомості про повернення та перерахування до Державного бюджету України внесків цінними паперами, що надійшли помилково:</t>
  </si>
  <si>
    <t>Дата надходже-ння</t>
  </si>
  <si>
    <r>
      <rPr>
        <sz val="7"/>
        <color theme="1"/>
        <rFont val="Arial"/>
        <family val="2"/>
        <charset val="204"/>
      </rPr>
      <t xml:space="preserve">Дата </t>
    </r>
    <r>
      <rPr>
        <sz val="7"/>
        <color rgb="FF000000"/>
        <rFont val="Arial"/>
        <family val="2"/>
        <charset val="204"/>
      </rPr>
      <t>надходже-ння</t>
    </r>
  </si>
  <si>
    <t>Бензин автомобільний А-95</t>
  </si>
  <si>
    <t>Порошенко Петро Олексійович</t>
  </si>
  <si>
    <t>6.2. Відомості про повернення та перерахування до Державного бюджету України спонсорських внесків, що надійшли з порушенням вимог законодавства</t>
  </si>
  <si>
    <t>Вид спонсорського внеску</t>
  </si>
  <si>
    <t>Вартість спонсорського
внеску</t>
  </si>
  <si>
    <t>6.3. Відомості про повернення та перерахування до Державного бюджету України спонсорських внесків, що надійшли помилково</t>
  </si>
  <si>
    <t>IV. Відомості про здійснення платежів з рахунків політичної партії залежно від виду рахунку</t>
  </si>
  <si>
    <t>Зведена таблиця здійснення платежів з рахунків політичної партії
станом на кінець відповідного звітного кварталу</t>
  </si>
  <si>
    <t>Перелік платежів</t>
  </si>
  <si>
    <t>Платежі з рахунків політичної партії, усього,
у тому числі:</t>
  </si>
  <si>
    <t>на користь фізичних осіб</t>
  </si>
  <si>
    <t>на користь юридичних осіб</t>
  </si>
  <si>
    <t>Платежі з рахунків виборчого фонду, усього,
у тому числі:</t>
  </si>
  <si>
    <t>Платежі з рахунку відшкодування витрат з фінансуванням передвиборної агітації політичної партії, усього,
у тому числі:</t>
  </si>
  <si>
    <t xml:space="preserve">Платежі з рахунків кандидатів, усього,
у тому числі: </t>
  </si>
  <si>
    <t>Платежі з рахунку для отримання коштів з державного бюджету на фінансування статутної діяльності, усього,
у тому числі:</t>
  </si>
  <si>
    <t>Загальна сума платежів</t>
  </si>
  <si>
    <t>1.1. Відомості про здійснення платежів з рахунків політичної партії:</t>
  </si>
  <si>
    <t>1) на користь фізичних осіб</t>
  </si>
  <si>
    <t>Дата здійснення платежу з рахунку політичної партії</t>
  </si>
  <si>
    <t>Найменування банку, вид рахунку</t>
  </si>
  <si>
    <t>Прізвище, ім'я, по батькові особи</t>
  </si>
  <si>
    <t>Цільове призначення платежу</t>
  </si>
  <si>
    <t>Код рядка</t>
  </si>
  <si>
    <t>Сума (грн.)</t>
  </si>
  <si>
    <t>Поточний, рахунок для соц.виплат в АТ "МІБ"</t>
  </si>
  <si>
    <t>Артеменко Світлана Леонідівна</t>
  </si>
  <si>
    <t>Дронова Вірджинія Анатоліївна</t>
  </si>
  <si>
    <t>14.07.2020</t>
  </si>
  <si>
    <t>Габай Оксана Павлівна</t>
  </si>
  <si>
    <t xml:space="preserve">Перерахування Лікарняних на картку </t>
  </si>
  <si>
    <t>Рикова Вікторія Юріївна</t>
  </si>
  <si>
    <t>Перерахування Лікарняних на картку</t>
  </si>
  <si>
    <t>Усього</t>
  </si>
  <si>
    <t>2) на користь юридичних осіб</t>
  </si>
  <si>
    <t>Найменува-ння банку, вид рахунку</t>
  </si>
  <si>
    <t>Номер розрахунко-вого документа</t>
  </si>
  <si>
    <t>11.01.2020</t>
  </si>
  <si>
    <t xml:space="preserve">37162               </t>
  </si>
  <si>
    <t>АТ "МІЖНАРОДНИЙ ІНВЕСТИЦІЙНИЙ БАНК"</t>
  </si>
  <si>
    <t>35810511</t>
  </si>
  <si>
    <t>Україна, 01015, м.Київ, вул. Лаврська, 16</t>
  </si>
  <si>
    <t>Оплата комісії за виготовлення платіжних карток згідно</t>
  </si>
  <si>
    <t>14.01.2020</t>
  </si>
  <si>
    <t xml:space="preserve">43924               </t>
  </si>
  <si>
    <t>Нарахування комісії за надання довідки, пов'язаної з РКО клієнтів Вих.№108/ІІІ від 14.01.2019р.</t>
  </si>
  <si>
    <t>17.01.2020</t>
  </si>
  <si>
    <t xml:space="preserve">64392               </t>
  </si>
  <si>
    <t>Нарахування комісії за надання довідки, пов'язаної з РКО клієнтів Вих.№142/ІІІ від 17.01.2020р.</t>
  </si>
  <si>
    <t>УДКСУ у Поділ р-ні ГУ ДКСУ у Києві</t>
  </si>
  <si>
    <t>04071, м.Київ, вул.Межигірська,25</t>
  </si>
  <si>
    <t xml:space="preserve"> Військовий збір з лікарняних за грудень 2019 р, 1,5% - 30,93 грн. Нараховано та перераховано повністю, без ПДВ.,</t>
  </si>
  <si>
    <t xml:space="preserve"> Податок на доходи фізичних осіб з лікарняних за грудень 2019 р.</t>
  </si>
  <si>
    <t xml:space="preserve">79301               </t>
  </si>
  <si>
    <t>Комісія за виконання платіжного доручення в післяопераційний час в гривнях згідно, дог. 36.15-CBА від 24.02.2015,</t>
  </si>
  <si>
    <t xml:space="preserve">245                 </t>
  </si>
  <si>
    <t>ДПІ у Подільському районі м. Києва</t>
  </si>
  <si>
    <t>39467012</t>
  </si>
  <si>
    <t>Україна, м.Київ</t>
  </si>
  <si>
    <t xml:space="preserve"> ЄСВ заробітної плати за грудень 2019 р., 22,0% 69064,08грн., </t>
  </si>
  <si>
    <t>27.01.2020</t>
  </si>
  <si>
    <t xml:space="preserve">129849              </t>
  </si>
  <si>
    <t xml:space="preserve">Комісія за обслуговування поточного рахунку за період з 25.12.2019 по 24.01.2020 згідно, дог. 36.15-CBА від 24.02.2015, </t>
  </si>
  <si>
    <t xml:space="preserve">128325              </t>
  </si>
  <si>
    <t>Комісія -абонентська плата за виконання операцій за допомогою системи Клієнт-Банк (iFOBS) за січень 2020р. згідно, дог. 36.15-CBА від 24.02.2015,</t>
  </si>
  <si>
    <t>28.01.2020</t>
  </si>
  <si>
    <t xml:space="preserve">148568              </t>
  </si>
  <si>
    <t xml:space="preserve">Комісія за виконання платіжного доручення в гривнях згідно, дог. 36.15-CBА від 24.02.2015, </t>
  </si>
  <si>
    <t>13.02.2020</t>
  </si>
  <si>
    <t xml:space="preserve">228260              </t>
  </si>
  <si>
    <t>Нарахування комісії за оформлення та підтвердження платіжного документа, дог. 36.15-CBА від 24.02.2015</t>
  </si>
  <si>
    <t>25.02.2020</t>
  </si>
  <si>
    <t xml:space="preserve">304881              </t>
  </si>
  <si>
    <t xml:space="preserve">Комісія -абонентська плата за виконання операцій за допомогою системи Клієнт-Банк (iFOBS) за лютий 2020р. </t>
  </si>
  <si>
    <t xml:space="preserve">304579              </t>
  </si>
  <si>
    <t>Комісія за обслуговування поточного рахунку за період з 25.01.2020 по 24.02.2020 згідно, дог. 36.15-CBА від 24.02.2015</t>
  </si>
  <si>
    <t>12.03.2020</t>
  </si>
  <si>
    <t xml:space="preserve">393330              </t>
  </si>
  <si>
    <t>Оплата комісії за виготовлення платіжних карток згідно, дог. 36.15-CBА від 24.02.2015</t>
  </si>
  <si>
    <t xml:space="preserve">387891              </t>
  </si>
  <si>
    <t>Нарахування комісії за надання дублікату платіжного доручення згідно, дог. 36.15-CBА від 24.02.2015</t>
  </si>
  <si>
    <t>25.03.2020</t>
  </si>
  <si>
    <t xml:space="preserve">467276              </t>
  </si>
  <si>
    <t>Комісія за обслуговування поточного рахунку за період з 25.02.2020 по 24.03.2020 згідно, дог. 36.15-CBА від 24.02.2015</t>
  </si>
  <si>
    <t xml:space="preserve">466229              </t>
  </si>
  <si>
    <t xml:space="preserve">Комісія -абонентська плата за виконання операцій за допомогою системи Клієнт-Банк (iFOBS) за березень 2020р. </t>
  </si>
  <si>
    <t>26.03.2020</t>
  </si>
  <si>
    <t xml:space="preserve">477733              </t>
  </si>
  <si>
    <t>Нарахування комісії за надання довідки Вих.№ 627/ІІІ від 26/03/2020 (термінова), дог. 36.15-CBА від 24.02.2015</t>
  </si>
  <si>
    <t>02.04.2020</t>
  </si>
  <si>
    <t xml:space="preserve">18                  </t>
  </si>
  <si>
    <t>ПОЛТАВСЬКА ТЕРИТОРІАЛЬНА ОРГАНІЗАЦІЯ ПОЛІІТИЧНОЇ ПАРТІЇ "ЄВРОПЕЙСЬКА СОЛІДАРНІСТЬ"</t>
  </si>
  <si>
    <t>26090791</t>
  </si>
  <si>
    <t xml:space="preserve">15                  </t>
  </si>
  <si>
    <t xml:space="preserve">7                   </t>
  </si>
  <si>
    <t>Київська територіальна організація ПОЛІТИЧНОЇ ПАРТІЇ "ЄВРОПЕЙСЬКА СОЛІДАРНІСТЬ"</t>
  </si>
  <si>
    <t>39495516</t>
  </si>
  <si>
    <t>01015 м. Київ, вул. Лаврська 16</t>
  </si>
  <si>
    <t xml:space="preserve">9                   </t>
  </si>
  <si>
    <t>ЛУГАНСЬКА ТЕРИТОРІАЛЬНА ОРГАНІЗАЦІЯ ПОЛІТИЧНОЇ ПАРТІЇ "ЄВРОПЕЙСЬКА СОЛІДАРНІСТЬ"</t>
  </si>
  <si>
    <t xml:space="preserve">10                  </t>
  </si>
  <si>
    <t>ОДЕСЬКА ТЕРИТОРІАЛЬНА ОРГАНІЗАЦІЯ ПОЛІТИЧНОЇ ПАРТІЇ "ЄВРОПЕЙСЬКА СОЛІДАРНІСТЬ"</t>
  </si>
  <si>
    <t>39607381</t>
  </si>
  <si>
    <t xml:space="preserve">16                  </t>
  </si>
  <si>
    <t xml:space="preserve">14                  </t>
  </si>
  <si>
    <t>39740347</t>
  </si>
  <si>
    <t>61022, Харківська обл., місто Харків, ВУЛИЦЯ СУМСЬКА, будинок 39</t>
  </si>
  <si>
    <t xml:space="preserve">5                   </t>
  </si>
  <si>
    <t>39795490</t>
  </si>
  <si>
    <t xml:space="preserve">12                  </t>
  </si>
  <si>
    <t>ХМЕЛЬНИЦЬКА ТЕРИТОРІАЛЬНА ОРГАНІЗАЦІЯ ПОЛІТИЧНОЇ ПАРТІЇ "ЄВРОПЕЙСЬКА СОЛІДАРНІСТЬ"</t>
  </si>
  <si>
    <t>39545645</t>
  </si>
  <si>
    <t xml:space="preserve">17                  </t>
  </si>
  <si>
    <t xml:space="preserve">8                   </t>
  </si>
  <si>
    <t>39697790</t>
  </si>
  <si>
    <t xml:space="preserve">6                   </t>
  </si>
  <si>
    <t>ЗАПОРІЗЬКА ТЕРИТОРІАЛЬНА ОРГАНІЗАЦІЯ ПОЛІТИЧНОЇ ПАРТІЇ "ЄВРОПЕЙСЬКА СОЛІДАРНІСТЬ"</t>
  </si>
  <si>
    <t>39434317</t>
  </si>
  <si>
    <t>69006, Запорізька олб., місто Запоріжжя, вул.Запорізька,7 кв.13</t>
  </si>
  <si>
    <t xml:space="preserve">526171              </t>
  </si>
  <si>
    <t>Комісія за виконання платіжного доручення в гривнях згідно, дог. 36.15-CBА від 24.02.2015, ПП "Європейська Солідарність"</t>
  </si>
  <si>
    <t xml:space="preserve">13                  </t>
  </si>
  <si>
    <t>39438699</t>
  </si>
  <si>
    <t xml:space="preserve">4                   </t>
  </si>
  <si>
    <t>ЧЕРКАСЬКА ТЕРИТОРІАЛЬНА ОРГАНІЗАЦІЯ ПОЛІТИЧНОЇ ПАРТІЇ "ЄВРОПЕЙСЬКА СОЛІДАРНІСТЬ"</t>
  </si>
  <si>
    <t>39602603</t>
  </si>
  <si>
    <t>18000, Черкаська обл., місто Черкаси, ВУЛИЦЯ СУМГАЇТСЬКА, будинок 8/2</t>
  </si>
  <si>
    <t xml:space="preserve">19                  </t>
  </si>
  <si>
    <t>39692702</t>
  </si>
  <si>
    <t>07.04.2020</t>
  </si>
  <si>
    <t xml:space="preserve">24                  </t>
  </si>
  <si>
    <t xml:space="preserve">538084              </t>
  </si>
  <si>
    <t xml:space="preserve">536132              </t>
  </si>
  <si>
    <t>Нарахування комісії за надання довідки з використанням програм пошуку, Вих.№704/ІІІ від 07.04.2020р. дог. 36.15-CBА від 24.02.2015 Без ПДВ.</t>
  </si>
  <si>
    <t xml:space="preserve">28                  </t>
  </si>
  <si>
    <t>ТЕРНОПІЛЬСЬКА ТЕРИТОРІАЛЬНА ОРГАНІЗАЦІЯ ПОЛІТИЧНОЇ ПАРТІЇ "ЄВРОРПЕЙСЬКА СОЛІДАРНІСТЬ"</t>
  </si>
  <si>
    <t xml:space="preserve">20                  </t>
  </si>
  <si>
    <t>ЗАКАРПАТСЬКА ТЕРИТОРІАЛЬНА ОРГАНІЗАЦІЯ ПОЛІТИЧНОЇ ПАРТІЇ "ЄВРОПЕЙСЬКА СОЛІДАРНІСТЬ"</t>
  </si>
  <si>
    <t>39950317</t>
  </si>
  <si>
    <t xml:space="preserve">22                  </t>
  </si>
  <si>
    <t xml:space="preserve">23                  </t>
  </si>
  <si>
    <t xml:space="preserve">21                  </t>
  </si>
  <si>
    <t xml:space="preserve">25                  </t>
  </si>
  <si>
    <t>39587135</t>
  </si>
  <si>
    <t>40000, Сумська обл., місто Суми, ВУЛИЦЯ СОБОРНА, будинок 38</t>
  </si>
  <si>
    <t xml:space="preserve">29                  </t>
  </si>
  <si>
    <t>ФОП Іванок Дмитро Вікторович</t>
  </si>
  <si>
    <t>07400, Київська обл., м. Бровари, вул. Чорновола, буд. 15</t>
  </si>
  <si>
    <t>За надання інформ., аналітичн. та консультаційних послуг за березень 2020 р. зг. Дог. 02/01/19 від 02.01.19, Без ПДВ</t>
  </si>
  <si>
    <t xml:space="preserve">26                  </t>
  </si>
  <si>
    <t xml:space="preserve">27                  </t>
  </si>
  <si>
    <t>08.04.2020</t>
  </si>
  <si>
    <t xml:space="preserve">542552              </t>
  </si>
  <si>
    <t xml:space="preserve">30                  </t>
  </si>
  <si>
    <t>10.04.2020</t>
  </si>
  <si>
    <t xml:space="preserve">32                  </t>
  </si>
  <si>
    <t>Товариство з обмеженою відповідальністю "МІТЕК -ГРУПП"</t>
  </si>
  <si>
    <t>39720268</t>
  </si>
  <si>
    <t>01032,м.Київ, вул.Сторовокзальна 13/146а, оф.6</t>
  </si>
  <si>
    <t>За посл. заправки і відно. катриджа   Дог. основний в т. ч. ПДВ 20% 1341.67 грн.</t>
  </si>
  <si>
    <t xml:space="preserve">33                  </t>
  </si>
  <si>
    <t>УДКСУ у Солом"янському р-ні м.Києва</t>
  </si>
  <si>
    <t xml:space="preserve"> 03067, м. Київ, вул. Гарматна, 31,</t>
  </si>
  <si>
    <t>*;101;21715714;Судовий збір, за позовом Портнова А.В., на рішення від 06.02.2020 по справі 757/43705/19-ц, Київський апеляційний суд</t>
  </si>
  <si>
    <t xml:space="preserve">551585              </t>
  </si>
  <si>
    <t xml:space="preserve">31                  </t>
  </si>
  <si>
    <t>39702118</t>
  </si>
  <si>
    <t>13.04.2020</t>
  </si>
  <si>
    <t xml:space="preserve">35                  </t>
  </si>
  <si>
    <t>Товариство з обмеженою відповідальністю "Офісклад"</t>
  </si>
  <si>
    <t>40695518</t>
  </si>
  <si>
    <t>02091,м.Київ, вул. Харківське Шосе, буд. 172-Б, оф.208-1</t>
  </si>
  <si>
    <t>За поставку госп. товарів зг. рах. №706 від 10.04.2020р., Дог. №14/0518 від 14.05.2018 р., в т. ч. ПДВ 20% 6168.16 грн.</t>
  </si>
  <si>
    <t xml:space="preserve">556271              </t>
  </si>
  <si>
    <t xml:space="preserve">552154              </t>
  </si>
  <si>
    <t>Нарахування комісії за надання дублікату платіжного доручення згідно, дог. 36.15-CBА від 24.02.2015 Без ПДВ.</t>
  </si>
  <si>
    <t xml:space="preserve">34                  </t>
  </si>
  <si>
    <t>Товариство з обмеженою відповідальністю "НЕБЕСНА КРИНИЦЯ"</t>
  </si>
  <si>
    <t>37117315</t>
  </si>
  <si>
    <t>03680,м.Київ,бульвар Івана Лепсе6,корп. 17</t>
  </si>
  <si>
    <t>За послуги з доставки питної води згідно  Дог.№000101408 від 28.10.16 р., в т. ч. ПДВ 20% 602.50 грн.</t>
  </si>
  <si>
    <t>15.04.2020</t>
  </si>
  <si>
    <t xml:space="preserve">39                  </t>
  </si>
  <si>
    <t>ДПІ у Подільському районі м.Києва</t>
  </si>
  <si>
    <t>43141267</t>
  </si>
  <si>
    <t>Укрїна, м.Київ</t>
  </si>
  <si>
    <t>*;101;21715714;71010000 ЄСВ з звільнення за березень 2020 р., 22,0% грн.,1249,48Реєстр. №04-037502. Нар. та пер. повністю, без ПДВ;;;</t>
  </si>
  <si>
    <t xml:space="preserve">37                  </t>
  </si>
  <si>
    <t>37975298</t>
  </si>
  <si>
    <t>*;101;21715714;11011000 Військовий збір з звільнення за березень 2020 р, 1,5% - 85,19 грн. Нараховано та перераховано повністю</t>
  </si>
  <si>
    <t xml:space="preserve">40                  </t>
  </si>
  <si>
    <t>Коміся по перерахуванню при звільненні 2020 р. на картки співробітників, зг. Дог №36.15-СВА від 23.02.15р.,  Без ПДВ</t>
  </si>
  <si>
    <t xml:space="preserve">566665              </t>
  </si>
  <si>
    <t xml:space="preserve">38                  </t>
  </si>
  <si>
    <t>*;101;21715714;11010100 Податок на доходи фізичних осіб з звільнення за березень 2020 р., Нараховано та перераховано повністю, без ПДВ;;;</t>
  </si>
  <si>
    <t xml:space="preserve">41                  </t>
  </si>
  <si>
    <t>24.04.2020</t>
  </si>
  <si>
    <t xml:space="preserve">42                  </t>
  </si>
  <si>
    <t>Товариство з обмеженою відповідальністю "МЕРЛІН-ТЕЛЕКОМ"</t>
  </si>
  <si>
    <t>31055823</t>
  </si>
  <si>
    <t>03110, м.Київ, вул.Солом"янська, буд.3</t>
  </si>
  <si>
    <t>За посл. інтернет в квітні 2020 Дог. №9003898 від 17.10.2017 р., в т. ч. ПДВ 20% 61.00 грн.</t>
  </si>
  <si>
    <t xml:space="preserve">622019              </t>
  </si>
  <si>
    <t xml:space="preserve">44                  </t>
  </si>
  <si>
    <t>ФОП Білоконь Олексій Гелійович</t>
  </si>
  <si>
    <t>02225, м.Київ, проспект Маяковського, буд.1 кв.25</t>
  </si>
  <si>
    <t xml:space="preserve">45                  </t>
  </si>
  <si>
    <t xml:space="preserve">43                  </t>
  </si>
  <si>
    <t>Приватне підприємство "Агенство безпеки "Леопард"</t>
  </si>
  <si>
    <t>32597744</t>
  </si>
  <si>
    <t>04116,м.Київ,вул.Коперника,16А, к.19</t>
  </si>
  <si>
    <t>27.04.2020</t>
  </si>
  <si>
    <t xml:space="preserve">624765              </t>
  </si>
  <si>
    <t>Комісія за обслуговування поточного рахунку за період з 25.03.2020 по 24.04.2020 згідно, дог. 36.15-CBА від 24.02.2015, ПП "Європейська Солідарність"</t>
  </si>
  <si>
    <t xml:space="preserve">623757              </t>
  </si>
  <si>
    <t>Комісія -абонентська плата за виконання операцій за допомогою системи Клієнт-Банк (iFOBS) за квітень 2020р. згідно, дог. 36.15-CBА від 24.02.2015, ПП "Європейсь</t>
  </si>
  <si>
    <t>25.05.2020</t>
  </si>
  <si>
    <t xml:space="preserve">757586              </t>
  </si>
  <si>
    <t>Комісія -абонентська плата за виконання операцій за допомогою системи Клієнт-Банк (iFOBS) за травень 2020р. згідно, дог. 36.15-CBА від 24.02.2015, ПП "Європейсь</t>
  </si>
  <si>
    <t>28.05.2020</t>
  </si>
  <si>
    <t xml:space="preserve">791616              </t>
  </si>
  <si>
    <t xml:space="preserve">48                  </t>
  </si>
  <si>
    <t>ФОП МАНЖОС ОЛЕНА АНАТОЛІЇВНА</t>
  </si>
  <si>
    <t>УКРАЇНА, 02105, м.Київ, вул. Чудновського, дом № 2-А, квартира 7</t>
  </si>
  <si>
    <t>Оплата послуг згідно договору №36105 від 20.05.2020 Без ПДВ</t>
  </si>
  <si>
    <t>10.06.2020</t>
  </si>
  <si>
    <t xml:space="preserve">839326              </t>
  </si>
  <si>
    <t xml:space="preserve">49                  </t>
  </si>
  <si>
    <t>За поставку госп. товарів зг. рах. №848 від 27.05.2020р., Дог. №14/0518 від 14.05.2018 р., в т. ч. ПДВ 20% 818.20 грн.</t>
  </si>
  <si>
    <t>25.06.2020</t>
  </si>
  <si>
    <t xml:space="preserve">922325              </t>
  </si>
  <si>
    <t>Комісія за обслуговування поточного рахунку за період з 25.05.2020 по 24.06.2020 згідно, дог. 36.15-CBА від 24.02.2015, ПП "Європейська Солідарність"</t>
  </si>
  <si>
    <t xml:space="preserve">923012              </t>
  </si>
  <si>
    <t>Комісія -абонентська плата за виконання операцій за допомогою системи Клієнт-Банк (iFOBS) за червень 2020р. згідно, дог. 36.15-CBА від 24.02.2015, ПП "Європейсь</t>
  </si>
  <si>
    <t xml:space="preserve">1011116             </t>
  </si>
  <si>
    <t>Соціальний в АТ "МІБ"</t>
  </si>
  <si>
    <t>*;101;21715714;11011000 Військовий збір з лікарняних за січень 2020 р, 1,5% - 38,55 грн. Нараховано та перераховано повністю, без ПДВ.,</t>
  </si>
  <si>
    <t>;101;21715714;11010100 Податок на доходи фізичних осіб з лікарняних за січень 2020 р., Нараховано та перераховано повністю, без ПДВ;;;</t>
  </si>
  <si>
    <t>17,07,2020</t>
  </si>
  <si>
    <t>*;101;21715714;71010000 ЄСВ з зп за червень  2020 р., 22,0% грн.,99 520,98 інваліди 8,41%-917,32 Реєстр. №04-037502. Нар. та пер. повністю, без ПДВ;;;</t>
  </si>
  <si>
    <t>17.07.2020</t>
  </si>
  <si>
    <t xml:space="preserve">1029907             </t>
  </si>
  <si>
    <t>22.07.2020</t>
  </si>
  <si>
    <t xml:space="preserve">1045558             </t>
  </si>
  <si>
    <t>Нарахування комісії за надання довідки з використанням програм пошуку Вих.№1439/ІІІ від 22.07.2020, дог. 36.15-CBА від 24.02.2015 Без ПДВ.</t>
  </si>
  <si>
    <t>23.07.2020</t>
  </si>
  <si>
    <t xml:space="preserve">1060382             </t>
  </si>
  <si>
    <t>Оплата комісії за виготовлення платіжних карток згідно, дог. 36.15-CBА від 24.02.2015, ПП "Європейська Солідарність"</t>
  </si>
  <si>
    <t>24.07.2020</t>
  </si>
  <si>
    <t xml:space="preserve">1077889             </t>
  </si>
  <si>
    <t xml:space="preserve">1077890             </t>
  </si>
  <si>
    <t>Нарахування комісії за оформлення та підтвердження платіжного доручення по перерахуванню державного мита, дог. 36.15-CBА від 24.02.2015</t>
  </si>
  <si>
    <t>27.07.2020</t>
  </si>
  <si>
    <t xml:space="preserve">1085312             </t>
  </si>
  <si>
    <t>Комісія -абонентська плата за виконання операцій за допомогою системи Клієнт-Банк (iFOBS) за липень 2020р. згідно, дог. 36.15-CBА від 24.02.2015, ПП "Європейськ</t>
  </si>
  <si>
    <t xml:space="preserve">1087071             </t>
  </si>
  <si>
    <t>Комісія за обслуговування поточного рахунку за період з 25.06.2020 по 24.07.2020 згідно, дог. 36.15-CBА від 24.02.2015, ПП "Європейська Солідарність"</t>
  </si>
  <si>
    <t>28.08.2020</t>
  </si>
  <si>
    <t xml:space="preserve">1274587             </t>
  </si>
  <si>
    <t>Комісія за обслуговування поточного рахунку за період з 25.07.2020 по 24.08.2020 згідно, дог. 36.15-CBА від 24.02.2015, ПП "Європейська Солідарність"</t>
  </si>
  <si>
    <t xml:space="preserve">1274586             </t>
  </si>
  <si>
    <t>Комісія -абонентська плата за виконання операцій за допомогою системи Клієнт-Банк (iFOBS) за серпень 2020р. згідно, дог. 36.15-CBА від 24.02.2015, ПП "Європейсь</t>
  </si>
  <si>
    <t>01.09.2020</t>
  </si>
  <si>
    <t xml:space="preserve">1295798             </t>
  </si>
  <si>
    <t xml:space="preserve">1295803             </t>
  </si>
  <si>
    <t>Оплата комісії за виконання платіжного доручення в гривнях згідно, дог. 36.15-CBА від 24.02.2015, ПП "Європейська Солідарність"</t>
  </si>
  <si>
    <t>04.09.2020</t>
  </si>
  <si>
    <t xml:space="preserve">1312995             </t>
  </si>
  <si>
    <t>08.09.2020</t>
  </si>
  <si>
    <t xml:space="preserve">1321970             </t>
  </si>
  <si>
    <t xml:space="preserve">1322555             </t>
  </si>
  <si>
    <t>25.09.2020</t>
  </si>
  <si>
    <t xml:space="preserve">1429807             </t>
  </si>
  <si>
    <t>Комісія за обслуговування поточного рахунку за період з 25.08.2020 по 24.09.2020 згідно, дог. 36.15-CBА від 24.02.2015, ПП "Європейська Солідарність"</t>
  </si>
  <si>
    <t xml:space="preserve">1429806             </t>
  </si>
  <si>
    <t>Комісія -абонентська плата за виконання операцій за допомогою системи Клієнт-Банк (iFOBS) за вересень 2020р. згідно, дог. 36.15-CBА від 24.02.2015, ПП "Європейс</t>
  </si>
  <si>
    <t>30.09.2020</t>
  </si>
  <si>
    <t xml:space="preserve">3                   </t>
  </si>
  <si>
    <t>ТОВ"Аутсорсінг груп"</t>
  </si>
  <si>
    <t>03110, місто Київ, ВУЛИЦЯ СОЛОМ'ЯНСЬКА, будинок 3, кімната 27</t>
  </si>
  <si>
    <t>Часткова оплата за юридичні послуги згідно рах 68-С від 22.09.2020р. згідно дог. 2/22-09/20 від 22.09.2020</t>
  </si>
  <si>
    <t>Текущий в ПАТ "МІБ"</t>
  </si>
  <si>
    <t xml:space="preserve">1502573             </t>
  </si>
  <si>
    <t>Оплата комісії за виконання платіжного доручення в післяопераційний час в гривнях згідно, дог. 36.15-CBА від 24.02.2015, ПП "Європейська Солідарність"</t>
  </si>
  <si>
    <t xml:space="preserve">1502571             </t>
  </si>
  <si>
    <t>Оплата комісії за оформлення та передачу дебетових та інформаційних повідомлень з розрах.-касового обслуговування, дог. 36.15-CBА від 24.02.2015, ПП "Європейськ</t>
  </si>
  <si>
    <t>19.10.2020</t>
  </si>
  <si>
    <t xml:space="preserve">1534691             </t>
  </si>
  <si>
    <t>27.10.2020</t>
  </si>
  <si>
    <t xml:space="preserve">1602408             </t>
  </si>
  <si>
    <t>Комісія за обслуговування поточного рахунку за період з 25.09.2020 по 24.10.2020 згідно, дог. 36.15-CBА від 24.02.2015, ПП "Європейська Солідарність"</t>
  </si>
  <si>
    <t xml:space="preserve">1602407             </t>
  </si>
  <si>
    <t>Комісія -абонентська плата за виконання операцій за допомогою системи Клієнт-Банк (iFOBS) за жовтень 2020р. згідно, дог. 36.15-CBА від 24.02.2015, ПП "Європейсь</t>
  </si>
  <si>
    <t>25.11.2020</t>
  </si>
  <si>
    <t xml:space="preserve">1766472             </t>
  </si>
  <si>
    <t xml:space="preserve">1766474             </t>
  </si>
  <si>
    <t>Комісія за обслуговування поточного рахунку за період з 25.10.2020 по 24.11.2020 згідно, дог. 36.15-CBА від 24.02.2015, ПП "Європейська Солідарність"</t>
  </si>
  <si>
    <t>02.12.2020</t>
  </si>
  <si>
    <t xml:space="preserve">1815559             </t>
  </si>
  <si>
    <t>Комісія за виконання платіжного доручення в післяопераційний час в гривнях згідно, дог. 36.15-CBА від 24.02.2015, ПП "Європейська Солідарність"</t>
  </si>
  <si>
    <t>39757256</t>
  </si>
  <si>
    <t>04.12.2020</t>
  </si>
  <si>
    <t xml:space="preserve">1823353             </t>
  </si>
  <si>
    <t xml:space="preserve">1828515             </t>
  </si>
  <si>
    <t xml:space="preserve">1838297             </t>
  </si>
  <si>
    <t>28.12.2020</t>
  </si>
  <si>
    <t xml:space="preserve">1936920             </t>
  </si>
  <si>
    <t>Оплата комісії за оформлення та підтвердження платіжного документа, дог. 36.15-CBА від 24.02.2015, ПП "Європейська Солідарність"</t>
  </si>
  <si>
    <t xml:space="preserve">1936919             </t>
  </si>
  <si>
    <t>Комісія за обслуговування поточного рахунку за період з 25.11.2020 по 24.12.2020 згідно, дог. 36.15-CBА від 24.02.2015, ПП "Європейська Солідарність"</t>
  </si>
  <si>
    <t xml:space="preserve">1936916             </t>
  </si>
  <si>
    <t>1.2. Відомості про здійснення платежів з рахунків виборчого фонду політичної партії*:</t>
  </si>
  <si>
    <t>*Заповнюється у разі проведення виборів.</t>
  </si>
  <si>
    <t>1.3. Відомості про здійснення платежів з рахунку відшкодування витрат з фінансування передвиборної агітації політичної партії*:</t>
  </si>
  <si>
    <t>Дата здійснення платежу</t>
  </si>
  <si>
    <t>Діденко Ігор Вікторович</t>
  </si>
  <si>
    <t>Перерахування комп. за несвоє. виплату при звіл працівнику на картку січень 2020 р.</t>
  </si>
  <si>
    <t>Наубетова Олеся Дмитрівна</t>
  </si>
  <si>
    <t>Перерахування заробітної плати  за грудень 2019 р. на картки співробітників згідно відомості</t>
  </si>
  <si>
    <t>Окопна Юлія Олегівна</t>
  </si>
  <si>
    <t>Осова Ганна Андріївна</t>
  </si>
  <si>
    <t>Охріменко Максим Олександрович</t>
  </si>
  <si>
    <t>Панченко Тетяна Іванівна</t>
  </si>
  <si>
    <t>Репецький Єгор Станіславович</t>
  </si>
  <si>
    <t>Риженков Анастасія Іванівна</t>
  </si>
  <si>
    <t>Музичук Альона Олегівна</t>
  </si>
  <si>
    <t>Самохвалов Леонід Іванович</t>
  </si>
  <si>
    <t>--</t>
  </si>
  <si>
    <t>Чернієнко Ігор Юрійович</t>
  </si>
  <si>
    <t>м. Київ, вул. Празька, буд. 18 А, кв. 112</t>
  </si>
  <si>
    <t>Чорновол Тетяна Миколаївна</t>
  </si>
  <si>
    <t>УКРАЇНА, Бориспільська обл. м.Гора, Мічуріна, дом № 44А</t>
  </si>
  <si>
    <t>Чугаєва Юлія Анатоліївна</t>
  </si>
  <si>
    <t>Київська обл., Києво-Святошинський район, с. Віта Поштова, вул. Зелена, 2</t>
  </si>
  <si>
    <t>Шамрай Павло Костянтинович</t>
  </si>
  <si>
    <t>Шевченко Наталія Олександрівна</t>
  </si>
  <si>
    <t>Шихненко Дмитро Вікторович</t>
  </si>
  <si>
    <t>Яшин Сергій Борисович</t>
  </si>
  <si>
    <t>Сікліцький Борис Віталійович</t>
  </si>
  <si>
    <t>Перерахування звільнення працівнику на картку (Діденко І.В. 2882848662) січень 2020 р</t>
  </si>
  <si>
    <t>Артеменко Володимир Вікторович</t>
  </si>
  <si>
    <t>Бутенко-Беба Наталія Анатоліївна</t>
  </si>
  <si>
    <t>Воронков Андрій Володимирович</t>
  </si>
  <si>
    <t>Габібуллаєва Дінара Тарлан кизи</t>
  </si>
  <si>
    <t>Глухенька Анна Юріївна</t>
  </si>
  <si>
    <t>Глухенький Володимир Олександрович</t>
  </si>
  <si>
    <t>Гоголь Богдан Миколайович</t>
  </si>
  <si>
    <t>Гришина Ольга Миколаївна</t>
  </si>
  <si>
    <t>Міна В'ячеслав Григорович</t>
  </si>
  <si>
    <t>Мартинов Михайло Олексійович</t>
  </si>
  <si>
    <t>Маляр Леонід Олексійович</t>
  </si>
  <si>
    <t>Лисенко Сергій Іванович</t>
  </si>
  <si>
    <t>Латиш Юля Миколаївна</t>
  </si>
  <si>
    <t>Латиш Ольга Миколаївна</t>
  </si>
  <si>
    <t>Лавренчук Анастасія Олександрівна</t>
  </si>
  <si>
    <t>Жигарєва Ганна Юрівна</t>
  </si>
  <si>
    <t>Грядунов Сергій Геннадійович</t>
  </si>
  <si>
    <t>Пташник Вікторія Юріївна</t>
  </si>
  <si>
    <t>ПП"ЄС";м.Київ,вул.Електриків,29-А;21715714;внесок до виборчого фонду Пташник Вікторії Юріївни,  Без ПДВ</t>
  </si>
  <si>
    <t>Блинник Христана Олегівна</t>
  </si>
  <si>
    <t>Повернення поворотньої фінансової допомоги Блинник Христина Олегівна по договору за 22.11.19.  Без ПДВ</t>
  </si>
  <si>
    <t>28/01/202</t>
  </si>
  <si>
    <t xml:space="preserve">K0129FJPPH                    </t>
  </si>
  <si>
    <t>Вiдмов.у викон.док № 47 вiд 28.01.2020 на пiдст.ст.10 Закону України №1702-VII вiд 14.10.2014, п.10.13 гл.10 ?нстр.НБУ №22 вiд 21.01.2004</t>
  </si>
  <si>
    <t xml:space="preserve">K0129FKA2I                    </t>
  </si>
  <si>
    <t>Вiдмов.у викон.док № 46 вiд 28.01.2020 на пiдст.ст.10 Закону України №1702-VII вiд 14.10.2014, п.10.13 гл.10 ?нстр.НБУ №22 вiд 21.01.2004</t>
  </si>
  <si>
    <t>Повернення поворотньої фінансової допомоги Гижко Андрій Петрович  по договору за 22.11.19.  Без ПДВ</t>
  </si>
  <si>
    <t xml:space="preserve">K0129FLVQ8                    </t>
  </si>
  <si>
    <t>Вiдмов.у викон.док № 39 вiд 28.01.2020 на пiдст.ст.10 Закону України №1702-VII вiд 14.10.2014, п.10.13 гл.10 ?нстр.НБУ №22 вiд 21.01.2004</t>
  </si>
  <si>
    <t>Повернення поворотньої фінансової допомоги Доценко Вікторія Валеріївна по договору за 06.12.19.  Без ПДВ</t>
  </si>
  <si>
    <t xml:space="preserve">K0129FSILL                    </t>
  </si>
  <si>
    <t>Вiдмов.у викон.док № 38 вiд 28.01.2020 на пiдст.ст.10 Закону України №1702-VII вiд 14.10.2014, п.10.13 гл.10 ?нстр.НБУ №22 вiд 21.01.2004</t>
  </si>
  <si>
    <t>Повернення поворотньої фінансової допомоги Купчанко Олександру Севериновичу по договору за 06.12.19.  Без ПДВ</t>
  </si>
  <si>
    <t>ПОВЕРНЕННЯ ПЛАТЕЖУ '35' вiд 28/01/2020. ВАШ ПЛАТIЖ:  Повернення поворотньої фінансової допомоги Купч;Неверный ОКПО</t>
  </si>
  <si>
    <t>Поворотня фінансова допомога поповнення картки 5375414102944906 Купчанко Олександр Северинович.  Без ПДВ</t>
  </si>
  <si>
    <t>ПОВЕРНЕННЯ ПЛАТЕЖУ '109' вiд 04/02/2020. ВАШ ПЛАТIЖ:  Поворотня фінансова допомога поповнення картки;Неверный ОКПО</t>
  </si>
  <si>
    <t>Повернення поворотньої фінансової допомоги Муляренку Олексію Віталійовичу  по договору за 22.11.19 .  Без ПДВ</t>
  </si>
  <si>
    <t xml:space="preserve">K0129FV465                    </t>
  </si>
  <si>
    <t>Вiдмов.у викон.док № 31 вiд 28.01.2020 на пiдст.ст.10 Закону України №1702-VII вiд 14.10.2014, п.10.13 гл.10 ?нстр.НБУ №22 вiд 21.01.2004</t>
  </si>
  <si>
    <t>Рабіновіч О.Ю.</t>
  </si>
  <si>
    <t>Повернення поворотньої фінансової допомоги Рабіновичу Олександровичу Юхимовичу по договору за 22.11.19.  Без ПДВ</t>
  </si>
  <si>
    <t xml:space="preserve">32/re                         </t>
  </si>
  <si>
    <t xml:space="preserve">Поверн.відсутність/некоректність № КР(картки) одержувача. ПД 32 від 28.01.2020 Повернення поворотньої фінансової допомоги Рабіновичу Олександровичу Юхимовичу </t>
  </si>
  <si>
    <t xml:space="preserve">79/re                         </t>
  </si>
  <si>
    <t>Поверн.відсутність/некоректність № КР(картки) одержувача. ПД 79 від 29.01.2020 Повернення поворотньої фінансової допомоги Рабіновичу Олександру Юхимовичу п</t>
  </si>
  <si>
    <t>Повернення поворотньої фінансової допомоги Рабіновичу Олександру Юхимовичу по договору за 22.11.19.  Без ПДВ</t>
  </si>
  <si>
    <t xml:space="preserve">91/re                         </t>
  </si>
  <si>
    <t>Поверн.відсутність/некоректність № КР(картки) одержувача. ПД 91 від 30.01.2020 Повернення поворотньої фінансової допомоги Рабіновичу Олександру Юхимовичу</t>
  </si>
  <si>
    <t>Повернення поворотньої фінансової допомоги Сергієнко Володимир Олександрович по договору за 06.12.19.  Без ПДВ</t>
  </si>
  <si>
    <t xml:space="preserve">36/re     </t>
  </si>
  <si>
    <t>Поверн.відсутність/некоректність № КР(картки) одержувача. ПД 36 від 28.01.2020 Повернення поворотньої фінансової допомоги Сергієнко Володимир Олександрович по д</t>
  </si>
  <si>
    <t xml:space="preserve">86/re     </t>
  </si>
  <si>
    <t xml:space="preserve">Поверн.відсутність/некоректність № КР(картки) одержувача. ПД 86 від 29.01.2020 Повернення поворотньої фінансової допомоги Сергієнко Володимир Олександрович </t>
  </si>
  <si>
    <t xml:space="preserve">95/re     </t>
  </si>
  <si>
    <t>Поверн.відсутність/некоректність № КР(картки) одержувача. ПД 95 від 30.01.2020 Повернення поворотньої фінансової допомоги Сергієнко Володимир Олександрович по д</t>
  </si>
  <si>
    <t>Повернення поворотньої фінансової допомоги Согоріну Андрію Анатолійовичу по договору за 22.11.19.  Без ПДВ</t>
  </si>
  <si>
    <t xml:space="preserve">K0129FMSWA                    </t>
  </si>
  <si>
    <t>Вiдмов.у викон.док № 30 вiд 28.01.2020 на пiдст.ст.10 Закону України №1702-VII вiд 14.10.2014, п.10.13 гл.10 ?нстр.НБУ №22 вiд 21.01.2004</t>
  </si>
  <si>
    <t>Повернення поворотньої фінансової допомоги Цимбалюк Руслану Тимофійовичу по договору за 06.12.19.  Без ПДВ</t>
  </si>
  <si>
    <t xml:space="preserve">K0129FOSV2                    </t>
  </si>
  <si>
    <t>Вiдмов.у викон.док № 34 вiд 28.01.2020 на пiдст.ст.10 Закону України №1702-VII вiд 14.10.2014, п.10.13 гл.10 ?нстр.НБУ №22 вiд 21.01.2004</t>
  </si>
  <si>
    <t>Повернення поворотньої фінансової допомоги Шалай Олександра Віталійовича по договору за 22.11.19.  Без ПДВ</t>
  </si>
  <si>
    <t xml:space="preserve">K0129FKTJ3                    </t>
  </si>
  <si>
    <t>Вiдмов.у викон.док № 33 вiд 28.01.2020 на пiдст.ст.10 Закону України №1702-VII вiд 14.10.2014, п.10.13 гл.10 ?нстр.НБУ №22 вiд 21.01.2004</t>
  </si>
  <si>
    <t>Перерахування заробітної плати за вересень 2020 р. на картки співробітників згідно відомості, Без ПДВ</t>
  </si>
  <si>
    <t>Перерахування заробітної плати за жовтень 2020 р. на картки співробітників згідно відомості, Без ПДВ</t>
  </si>
  <si>
    <t>Перерахування заробітної плати за грудень 2020 р. на картки співробітників згідно відомості, Без ПДВ</t>
  </si>
  <si>
    <t>Комісія за виконання платіжного доручення в гривнях згідно, дог. 36.15-CBА від 24.02.2015</t>
  </si>
  <si>
    <t>Коміся по перерахуванню заробітної плати за грудень 2019 р. на картки співробітників, зг. Дог №36.15-СВА від 23.02.15р.</t>
  </si>
  <si>
    <t>;101;21715714;11011000 Військовий збір за звільнення в січні 2020 р</t>
  </si>
  <si>
    <t>;101;21715714;71010000 ЄСВ з  лікарняного  за грудень 2019 р., 22,0% грн.,453,66  Реєстр. №04-037502.</t>
  </si>
  <si>
    <t>Коміся по перерахуванню заробітної плати за грудень 2019 р. на картки співробітників, зг. Дог №36.15-СВА від 23.02.15р</t>
  </si>
  <si>
    <t xml:space="preserve">;101;21715714;71010000 ЄСВ з звільнення за січень 2020 р., 22,0% грн.,2568,22  </t>
  </si>
  <si>
    <t>;101;21715714;11010100 Податок на доходи фізичних осіб звільнення за січень  2020 р.,</t>
  </si>
  <si>
    <t>;101;21715714;11011000 Військовий збір заробітної плати за грудень 2019 р</t>
  </si>
  <si>
    <t>10001, Житомирська обл., місто Житомир, ВУЛИЦЯ БОРОДІЯ, будинок 32/98</t>
  </si>
  <si>
    <t>ІВАНО-ФРАНКІВСЬКА ТЕРИТОРІАЛЬНА ОРГАНІЗАЦІЯ ПОЛІТИЧНОЇ ПАРТІЇ "ЄВРОПЕЙСЬКА СОЛІДАРНІСТЬ"</t>
  </si>
  <si>
    <t>ВІННИЦЬКА ТЕРИТОРІАЛЬНА ОРГАНІЗАЦІЯ ПОЛІТИЧНОЇ ПАРТІЇ "ЄВРОПЕЙСЬКА СОЛІДАРНІСТЬ"</t>
  </si>
  <si>
    <t>21000, Вінницька обл., місто Вінниця, ВУЛИЦЯ ГАГАРІНА, будинок 4           ¶</t>
  </si>
  <si>
    <t>ДНІПРОВСЬКА МІСЬКА  ОРГАНІЗАЦІЯ ПОЛІТИЧНОЇ ПАРТІЇ "ЄВРОПЕЙСЬКА СОЛІДАРНІСТЬ"</t>
  </si>
  <si>
    <t>ХАРКІВСЬКА ТЕРИТОРІАЛЬНА ОРГАНІЗАЦІЯ ПАРТІЇ "БЛОК ПЕТРА ПОРОШЕНКА "СОЛІДАРНІСТЬ</t>
  </si>
  <si>
    <t>ЧЕРНІГІВСЬКА ТЕРИТОРІАЛЬНА ОРГАНІЗАЦІЯ ПОЛІТИЧНОЇ ПАРТІЇ "ЄВРОПЕЙСЬКА СОЛІДАРНІСТЬ"</t>
  </si>
  <si>
    <t>14000,Чернігівська обл.,місто Чернігів, вулиця Магістрацька,  буд.4, квартира 20</t>
  </si>
  <si>
    <t>МИКОЛАЇВСЬКА ТЕРИТОРІАЛЬНА ОРГАНІЗАЦІЯ ПОЛІТИЧНОЇ ПАРТІЇ "ЄВРОПЕЙСЬКА СОЛІДАРНІСТЬ"</t>
  </si>
  <si>
    <t>54001 м. Миколаїв, вул Даля 22А</t>
  </si>
  <si>
    <t>ВОЛИНСЬКА ТЕРИТОРІАЛЬНА ОРГАНІЗАЦІЯ ПОЛІТИЧНОЇ ПАРТІЇ "ЄВРОПЕЙСЬКА СОЛІДАРНІСТЬ"</t>
  </si>
  <si>
    <t>43020, Волинська обл., місто Луцьк, ВУЛИЦЯ РІВНЕНСЬКА, буд. 42</t>
  </si>
  <si>
    <t>Податок на доходи фізичних осіб заробітної плати за грудень 2019 р.</t>
  </si>
  <si>
    <t>29.01.020</t>
  </si>
  <si>
    <t>ТЕРИТОРІАЛЬНА ОРГАНІЗАЦІЯ ПОЛІТИЧНОЇ ПАРТІЇ "ЄВРОПЕЙСЬКА СОЛІДАРНІСТЬ" В М.КИЄВІ</t>
  </si>
  <si>
    <t>ДОНЕЦЬКА ТЕРИТОРІАЛЬНА ОРГАНІЗАЦІЯ ПАРТІЇ "БЛОК ПЕТРА ПОРОШЕНКА "СОЛІДАРНІСТЬ"</t>
  </si>
  <si>
    <t>84313, Донецька обл., м. Краматорськ, проспект Миру, 9</t>
  </si>
  <si>
    <t>Центральна виборча комісія</t>
  </si>
  <si>
    <t>21661450</t>
  </si>
  <si>
    <t>УКРАЇНА, 01196, м.Київ, площа Лесі Українки, дом № 1</t>
  </si>
  <si>
    <t>Грошова застава кандидата у народні депутати України Пташник Вікторії Юріївни  в одномандат.вибор.окрузі №179,висунутого ПП "Європейська Солідарність"</t>
  </si>
  <si>
    <t>ТОВ"Телехаус-Київ Міжнародний туризм"</t>
  </si>
  <si>
    <t>УКРАЇНА, 03062, м.Київ, Чистаківська, дом № 30</t>
  </si>
  <si>
    <t xml:space="preserve">Оплата авіаційних квитків №220-3845921004 згідно рахунку 1399 від 18 лютого 2020р.  </t>
  </si>
  <si>
    <t>20/02/202</t>
  </si>
  <si>
    <t>Оплата авіаційних квитків №220-3845921003 згідно рахунку №1400 від 18 лютого 2020р.  Без ПДВ</t>
  </si>
  <si>
    <t>Комісія за обслуговування поточного рахунку за період з 25.01.2020 по 24.02.2020 згідно, дог. 36.15-CBА від 24.02.201</t>
  </si>
  <si>
    <t>Комісія за виконання платіжного доручення в гривнях згідно, дог. 36.15-CBА від 24.02.2015,</t>
  </si>
  <si>
    <t>Товариство з обмеженою відповідальністю "Трансавіа Тур"</t>
  </si>
  <si>
    <t>01023, м.Київ, вул.Шота Руставелі,22 к.1</t>
  </si>
  <si>
    <t>За авіаквитки по за межами України для виконання стат. завд. ПартіЇ, зг. рах. №59 від 06/03/2020 р.,Дог.№031016 від 03.10.2016 р.,в т. ч. ПДВ 20%-150,00грн</t>
  </si>
  <si>
    <t>а поставку госп. товарів зг. рах. №617 від 17.03.2020р., Дог. №14/0518 від 14.05.2018 р., в т. ч. ПДВ 20% 339.00 грн.</t>
  </si>
  <si>
    <t>Комісія за обслуговування поточного рахунку за період з 25.02.2020 по 24.03.2020 згідно дог. від 24.02.2015,</t>
  </si>
  <si>
    <t>ФОП Семенов Павло Георгійович</t>
  </si>
  <si>
    <t>04114. м.Київ, провулок Кобзарський, будинок 10</t>
  </si>
  <si>
    <t>Послуги згідно Договору №12-03/1 Додаток №1 від 12.03.2020. Без ПДВ</t>
  </si>
  <si>
    <t>Комісія за виконання платіжного доручення</t>
  </si>
  <si>
    <t>ПАТ "ПРОДОВОЛЬЧА КОМПАНІЯ"ПОДІЛЛЯ"</t>
  </si>
  <si>
    <t>УКРАЇНА, 24600, Віннцька обл., Крижопільський р-н, смт Крижопіль, Юрія Тютюника, дом № 74А</t>
  </si>
  <si>
    <t>Оплата послуг  оренди майна згідно договору від 01.10.2019р  в т. ч. ПДВ 20% 20380.00 грн.</t>
  </si>
  <si>
    <t xml:space="preserve">ФОП Пижова Олена Зігфрідівна </t>
  </si>
  <si>
    <t>УКРАЇНА, 49000, м.Дніпро, вул. Мандриківська, дом № 173, квартира 15</t>
  </si>
  <si>
    <t>Послуги за розміщення друкованих матеріалів  згідно рах.№96 від 24.04.2020 дог. № Договір №2404/1 від 24.04.2020Без ПДВ</t>
  </si>
  <si>
    <t>ФОП Доля Наталія Олександрівна</t>
  </si>
  <si>
    <t>УКРАЇНА, 61170, м.Харків, вул Роменський, дом № 22, корпус 1</t>
  </si>
  <si>
    <t>Послуги за розміщення друкованих матеріалів  згідно рах.№06 від 24.04.2020 дог. № Дол-20/20 від 24.04.2020Без ПДВ</t>
  </si>
  <si>
    <t>Комісія за обслуговування поточного рахунку за період з 25.04.2020 по 24.05.2020</t>
  </si>
  <si>
    <t xml:space="preserve">Комісія за виконання платіжного доручення </t>
  </si>
  <si>
    <t>ПУБЛІЧНЕ АКЦІОНЕРНЕ ТОВАРИСТВО "УКРТЕЛЕКОМ"</t>
  </si>
  <si>
    <t>01601, м.Київ, БУЛЬВАР ТАРАСА ШЕВЧЕНКА, будинок 18</t>
  </si>
  <si>
    <t>Оплата телекомунікаційних послуг згідно договору №K/U/-11417 Від 17.03.2020  в т. ч. ПДВ 20% 3649.51 грн.</t>
  </si>
  <si>
    <t>Комісія за обслуговування поточного рахунку за період з 25.05.2020 по 24.06.2020 згідно, дог. 36.15-CBА від 24.02.2015</t>
  </si>
  <si>
    <t>ТОВ "ЛАРСЕН К"</t>
  </si>
  <si>
    <t>03039, м.Київ, ПРОЇЗД САПЕРНО-СЛОБІДСЬКИЙ, будинок 3</t>
  </si>
  <si>
    <t>Оплата згідно договору  №0906/1-1 від 09.06.2020 ПДВ 20% 5871.67 грн.</t>
  </si>
  <si>
    <t>27,07,2020</t>
  </si>
  <si>
    <t>Укртелеком</t>
  </si>
  <si>
    <t>УКРАЇНА, 01601, м.Київ, бульвар Т.Шевченка, дом № 18</t>
  </si>
  <si>
    <t>Оплата телекомунікаційних послуг згідно договору №K/U/-11417 Від 17.03.2020  в т. ч. ПДВ 20% 760.97 грн.</t>
  </si>
  <si>
    <t>ФОП Зубков Ігор Костянтинович</t>
  </si>
  <si>
    <t xml:space="preserve">Україна, 02152, місто Київ, ВУЛИЦЯ ІВАНА МИКОЛАЙЧУКА, будинок 5, квартира 26
</t>
  </si>
  <si>
    <t>Оплата згідно договору №17/08/20 від 17.08.2020 Без ПДВ</t>
  </si>
  <si>
    <t>ТОВ "ТЕЛЕКАНАЛ "ПРЯМИЙ"</t>
  </si>
  <si>
    <t>УКРАЇНА, 01601, м.Київ, Мечнікова, дом № 2А</t>
  </si>
  <si>
    <t>Оплата згідно рахунку №482 від 20.08.2020 р. Без ПДВ</t>
  </si>
  <si>
    <t>Товариство з обмеженою відповідальністю "РЕКЛАМНА АГЕНЦІЯ"ТВ-КОМЕРЦ ГРУП"</t>
  </si>
  <si>
    <t>УКРАЇНА, 04176, М Київ, Електриків, дом № 26</t>
  </si>
  <si>
    <t>Оплата згідно рахунку №75 від 18.08.2020 р. Без ПДВ</t>
  </si>
  <si>
    <t>Оплата згідно рахунку №481 від 20.08.2020 р. Без ПДВ</t>
  </si>
  <si>
    <t>ФОП Порунова Дар'я Сергіївна</t>
  </si>
  <si>
    <t>Україна, 61168, Харківська обл., місто Харків, ВУЛИЦЯ ВАЛЕНТИНІВСЬКА, будинок 13, квартира 147</t>
  </si>
  <si>
    <t>сплата за послуги по розміщенню матеріалів згідно рах. ПОр000063  від 27.08.2020р. Без ПДВ</t>
  </si>
  <si>
    <t>ТОВ "РЕКЛАМНА АГЕНЦІЯ "МЕГАПОЛІС"</t>
  </si>
  <si>
    <t>м.Харків,вул.Георгіївська, буд.10, офіс 4</t>
  </si>
  <si>
    <t>сплата за послуги по розміщенню матеріалів згідно рах. РАМ0001024 від 27.08.2020р. в т. ч. ПДВ 20% 75000.00 грн.</t>
  </si>
  <si>
    <t>сплата за послуги по розміщенню матеріалів згідно рах. РАМ0001019 від 27.08.2020р. в т. ч. ПДВ 20% 78333.33 грн.</t>
  </si>
  <si>
    <t>сплата за послуги по розміщенню матеріалів згідно рах. РАМ0001022 від 27.08.2020р. в т. ч. ПДВ 20% 80000.00 грн.</t>
  </si>
  <si>
    <t>сплата за послуги по розміщенню матеріалів згідно рах. РАМ0001023 від 27.08.2020р. в т. ч. ПДВ 20% 81666.67 грн.</t>
  </si>
  <si>
    <t>сплата за послуги по розміщенню матеріалів згідно рах. РАМ0001018 від 27.08.2020р. в т. ч. ПДВ 20% 86666.67 грн.</t>
  </si>
  <si>
    <t>сплата за послуги по розміщенню матеріалів згідно рах. РАМ0001020 від 27.08.2020р. в т. ч. ПДВ 20% 90000.00 грн.</t>
  </si>
  <si>
    <t>сплата за послуги по розміщенню матеріалів згідно рах. РАМ0001021 від 27.08.2020р. в т. ч. ПДВ 20% 91666.67 грн.</t>
  </si>
  <si>
    <t>ФОП Гриценко Максим Юрійович</t>
  </si>
  <si>
    <t>УКРАЇНА, 08200, Київська обл., м.Ірпінь, Університетська, дом № 2-3, квартира 4</t>
  </si>
  <si>
    <t>сплата за послуги по розміщенню матеріалів згідно рах. ГМх0000015 від 27.08.2020р. Без ПДВ</t>
  </si>
  <si>
    <t>сплата за послуги по розміщенню матеріалів згідно рах. ГМх0000017 від 27.08.2020р. Без ПДВ</t>
  </si>
  <si>
    <t>сплата за послуги по розміщенню матеріалів згідно рах. ГМх0000016 від 27.08.2020р. Без ПДВ</t>
  </si>
  <si>
    <t>сплата за послуги по розміщенню матеріалів згідно рах. ПОр000064  від 27.08.2020р. Без ПДВ</t>
  </si>
  <si>
    <t>ФОП Бирдіна Юлія Володимирівна</t>
  </si>
  <si>
    <t>Україна, 61129, Харківська обл., місто Харків, ПРОСПЕКТ ТРАКТОРОБУДІВНИКІВ, будинок 107, квартира 74</t>
  </si>
  <si>
    <t>сплата за послуги по розміщенню матеріалів згідно рах. БЫР0000027 від 27.08.2020р. Без ПДВ</t>
  </si>
  <si>
    <t>Україна, 61170, Харківська обл., місто Харків, РОМЕНСЬКИЙ 1-Й В'ЇЗД, будинок 22</t>
  </si>
  <si>
    <t>сплата за послуги по розміщенню матеріалів згідно рах. ДОЛ0000013  від 27.08.2020р. Без ПДВ</t>
  </si>
  <si>
    <t>Оплата згідно рахунку №80 від 02.09.2020 р. в т. ч. ПДВ 20% 9101.87 грн.</t>
  </si>
  <si>
    <t>Оплата згідно рахунку №77 від 27.08.2020 р. в т. ч. ПДВ 20% 30018.44 грн.</t>
  </si>
  <si>
    <t>11.09.2020.</t>
  </si>
  <si>
    <t>УКРТЕЛЕКОМ</t>
  </si>
  <si>
    <t>Оплата телекомунікаційних послуг згідно договору №K/U/-11417 Від 17.03.2020  в т. ч. ПДВ 20% 209.44 грн.</t>
  </si>
  <si>
    <t>НЦНК"Музей Івана Гончара"</t>
  </si>
  <si>
    <t>Україна, 01015, місто Київ, ВУЛИЦЯ ЛАВРСЬКА, будинок 19</t>
  </si>
  <si>
    <t>Оплата згідно договора  від 28.08.2020 р. Без ПДВ</t>
  </si>
  <si>
    <t>Оплата згідно рахунку №494 від 02.09.2020 р. Без ПДВ</t>
  </si>
  <si>
    <t>ТОВАРИСТВО З ОБМЕЖЕНОЮ ВІДПОВІДАЛЬНІСТЮ "ОМЕГА ПРИНТ"</t>
  </si>
  <si>
    <t>Україна, 49000, Дніпропетровська обл., місто Дніпро, ВУЛИЦЯ ЧЕРВОНОЗАВОДСЬКА, будинок 68, офіс 305</t>
  </si>
  <si>
    <t>Оплата згідно рахунку №879 від 14.08.2020 р. в т. ч. ПДВ 20% 21433.33 грн.</t>
  </si>
  <si>
    <t>Оплата згідно рахунку №502 від 09.09.2020 р. Без ПДВ</t>
  </si>
  <si>
    <t>Оплата згідно рахунку №489 від 28.08.2020 р. Без ПДВ</t>
  </si>
  <si>
    <t>Оплата згідно рахунку №502 від 09.09.2020 р. в т. ч. ПДВ 20% 25166.40 грн.</t>
  </si>
  <si>
    <t xml:space="preserve">21000, Вінницька обл., місто Вінниця, ВУЛИЦЯ ГАГАРІНА, будинок 4           </t>
  </si>
  <si>
    <t>Оплата згідно рахунку №84 від 14.09.2020 р. в т. ч. ПДВ 20% 27496.32 грн.</t>
  </si>
  <si>
    <t>Повернення помилково перерахованих коштів зг. листа №25/09/20-1 від 25.09.20р. В т.ч. ПДВ- 22 911,84грн.</t>
  </si>
  <si>
    <t>Повернення зайво перерахованих коштів для сплати грошової застави МОП</t>
  </si>
  <si>
    <t>Повернення зайво перерахованих коштiв для сплати грошової застави МОП,  Без ПДВ</t>
  </si>
  <si>
    <t>Повернення надлишково перерахованих коштiв  для сплати  грошової застави МОП. Без ПДВ.</t>
  </si>
  <si>
    <t>Повернення надлишково перерахованих  коштiв для сплати грошової застави МОП,  Без ПДВ</t>
  </si>
  <si>
    <t>02.10.2020</t>
  </si>
  <si>
    <t>67</t>
  </si>
  <si>
    <t>ПАТ"ПРОДОВОЛЬЧА КОМПАНІЯ"ПОДІЛЛЯ"</t>
  </si>
  <si>
    <t>33143011</t>
  </si>
  <si>
    <t>Оплата послугів по оренді майна згідно рах. №СФ-40176 ВІД 30.09.2020 договору від 01.10.2019р  в т. ч. ПДВ 20% 20380.00 грн.</t>
  </si>
  <si>
    <t>05.10.2020</t>
  </si>
  <si>
    <t>68</t>
  </si>
  <si>
    <t>39154804</t>
  </si>
  <si>
    <t>06.10.2020</t>
  </si>
  <si>
    <t>73</t>
  </si>
  <si>
    <t>72</t>
  </si>
  <si>
    <t>74</t>
  </si>
  <si>
    <t>75</t>
  </si>
  <si>
    <t>76</t>
  </si>
  <si>
    <t>79</t>
  </si>
  <si>
    <t>81</t>
  </si>
  <si>
    <t>1491348</t>
  </si>
  <si>
    <t>1502575</t>
  </si>
  <si>
    <t>1502572</t>
  </si>
  <si>
    <t>82</t>
  </si>
  <si>
    <t>83</t>
  </si>
  <si>
    <t>13.10.2020</t>
  </si>
  <si>
    <t>92</t>
  </si>
  <si>
    <t>39508645</t>
  </si>
  <si>
    <t>16.10.2020</t>
  </si>
  <si>
    <t>94</t>
  </si>
  <si>
    <t>95</t>
  </si>
  <si>
    <t>96</t>
  </si>
  <si>
    <t>97</t>
  </si>
  <si>
    <t>39655372</t>
  </si>
  <si>
    <t>98</t>
  </si>
  <si>
    <t>99</t>
  </si>
  <si>
    <t>100</t>
  </si>
  <si>
    <t>103</t>
  </si>
  <si>
    <t>105</t>
  </si>
  <si>
    <t>108</t>
  </si>
  <si>
    <t>109</t>
  </si>
  <si>
    <t>101</t>
  </si>
  <si>
    <t>102</t>
  </si>
  <si>
    <t>104</t>
  </si>
  <si>
    <t>106</t>
  </si>
  <si>
    <t>107</t>
  </si>
  <si>
    <t>110</t>
  </si>
  <si>
    <t>111</t>
  </si>
  <si>
    <t>1534688</t>
  </si>
  <si>
    <t>112</t>
  </si>
  <si>
    <t>115</t>
  </si>
  <si>
    <t>113</t>
  </si>
  <si>
    <t>ПАТ"УКРТЕЛЕКОМ"</t>
  </si>
  <si>
    <t>21560766</t>
  </si>
  <si>
    <t>Оплата телекомунікаційних послуг згідно договору №K/U/-11417 Від 17.03.2020  в т. ч. ПДВ 20% 100.25 грн.</t>
  </si>
  <si>
    <t>114</t>
  </si>
  <si>
    <t>ТОВ"ВИРОБНИЧА КОМПАНІЯ"СТАРТ ПОІНТ"</t>
  </si>
  <si>
    <t>04050,м.Київ, вул. Мельникова,12</t>
  </si>
  <si>
    <t>Оплата за картки згідно рахунку №860 від 19.10.2020  в т. ч. ПДВ 20% 1920.00 грн.</t>
  </si>
  <si>
    <t>Поверн. коштів: Ел/док № 114 від23.10.2020, не вiдповiд коду ЕДРПОУ одерж-ча, Оплата за карткизгідно рахунку №860 від 19.10.20</t>
  </si>
  <si>
    <t>23.10.2020</t>
  </si>
  <si>
    <t>1668</t>
  </si>
  <si>
    <t>117</t>
  </si>
  <si>
    <t>121</t>
  </si>
  <si>
    <t>123</t>
  </si>
  <si>
    <t>122</t>
  </si>
  <si>
    <t>118</t>
  </si>
  <si>
    <t>119</t>
  </si>
  <si>
    <t>120</t>
  </si>
  <si>
    <t>1602410</t>
  </si>
  <si>
    <t>1602432</t>
  </si>
  <si>
    <t>1602434</t>
  </si>
  <si>
    <t>05.11.2020</t>
  </si>
  <si>
    <t>125</t>
  </si>
  <si>
    <t>41139550</t>
  </si>
  <si>
    <t>126</t>
  </si>
  <si>
    <t>ФОП Шевчук Любов Григорівна</t>
  </si>
  <si>
    <t>Україна, 04119, місто Київ, ВУЛИЦЯ СІМ'Ї ХОХЛОВИХ, будинок 6, квартира 35</t>
  </si>
  <si>
    <t>Оплата за обслуговування згідно рахунку №24 від 25.10.2020  Без ПДВ</t>
  </si>
  <si>
    <t>1663705</t>
  </si>
  <si>
    <t>1663706</t>
  </si>
  <si>
    <t>127</t>
  </si>
  <si>
    <t>1673584</t>
  </si>
  <si>
    <t>10.11.2020</t>
  </si>
  <si>
    <t>128</t>
  </si>
  <si>
    <t>1679</t>
  </si>
  <si>
    <t>Повернення грошової застави від ТВК. Без ПДВ.</t>
  </si>
  <si>
    <t>Повернення коштiв. Без ПДВ.</t>
  </si>
  <si>
    <t>11.11.2020</t>
  </si>
  <si>
    <t>1679373</t>
  </si>
  <si>
    <t>77</t>
  </si>
  <si>
    <t>616</t>
  </si>
  <si>
    <t>39742680</t>
  </si>
  <si>
    <t>Повернення  коштiв . Без ПДВ</t>
  </si>
  <si>
    <t>39645186</t>
  </si>
  <si>
    <t>Перераховується сума повернутої грошової застави МОП. Без ПДВ</t>
  </si>
  <si>
    <t>168</t>
  </si>
  <si>
    <t>39402400</t>
  </si>
  <si>
    <t>Повернення коштів перерахованих для сплати грошової застави</t>
  </si>
  <si>
    <t>1678</t>
  </si>
  <si>
    <t>1756</t>
  </si>
  <si>
    <t>26029188</t>
  </si>
  <si>
    <t>12.11.2020</t>
  </si>
  <si>
    <t>Перераховується сума повернутої грошової застави. Без ПДВ</t>
  </si>
  <si>
    <t>78</t>
  </si>
  <si>
    <t>Повернення коштів  Без ПДВ</t>
  </si>
  <si>
    <t>Повернення коштів</t>
  </si>
  <si>
    <t>838</t>
  </si>
  <si>
    <t>271</t>
  </si>
  <si>
    <t>Перераховується сума повернутої грошової застави. Без пдв.</t>
  </si>
  <si>
    <t>1685</t>
  </si>
  <si>
    <t>13.11.2020</t>
  </si>
  <si>
    <t>1680</t>
  </si>
  <si>
    <t>608</t>
  </si>
  <si>
    <t>Повернення коштiв (повернення грошової застави Сумської ТО ПП "ЄС")  Без ПДВ.</t>
  </si>
  <si>
    <t>272</t>
  </si>
  <si>
    <t>1681</t>
  </si>
  <si>
    <t>130</t>
  </si>
  <si>
    <t>129</t>
  </si>
  <si>
    <t>421</t>
  </si>
  <si>
    <t>Повернення коштiв.</t>
  </si>
  <si>
    <t>2156</t>
  </si>
  <si>
    <t>повернення грошових коштів</t>
  </si>
  <si>
    <t>1686</t>
  </si>
  <si>
    <t>273</t>
  </si>
  <si>
    <t>39682762</t>
  </si>
  <si>
    <t>Повернення коштів (вх. п/д № 38 від 21.09.20р.),  Без ПДВ</t>
  </si>
  <si>
    <t>Повернення коштів,отриманих для внесення грошової застави за кандидатів в депутати та кандидатів на посади голів на місцевих виборах 25 жовтня 2020 року.Без ПДВ</t>
  </si>
  <si>
    <t>1694661</t>
  </si>
  <si>
    <t>169</t>
  </si>
  <si>
    <t>16.11.2020</t>
  </si>
  <si>
    <t>1682</t>
  </si>
  <si>
    <t>617</t>
  </si>
  <si>
    <t>80</t>
  </si>
  <si>
    <t>2157</t>
  </si>
  <si>
    <t>610</t>
  </si>
  <si>
    <t>Повернення коштiв (повернення грошової застави Сумської ТО ПП "ЄС") Без ПДВ.</t>
  </si>
  <si>
    <t>175</t>
  </si>
  <si>
    <t>повернення коштів (кошти для сплати грошової застави МОП) Без ПДВ</t>
  </si>
  <si>
    <t>17.11.2020</t>
  </si>
  <si>
    <t>618</t>
  </si>
  <si>
    <t>1683</t>
  </si>
  <si>
    <t>18.11.2020</t>
  </si>
  <si>
    <t>619</t>
  </si>
  <si>
    <t>2158</t>
  </si>
  <si>
    <t>1687</t>
  </si>
  <si>
    <t>422</t>
  </si>
  <si>
    <t>19.11.2020</t>
  </si>
  <si>
    <t>2159</t>
  </si>
  <si>
    <t>611</t>
  </si>
  <si>
    <t>172</t>
  </si>
  <si>
    <t>Перераховується сума повернутої грошової застави. Без ПДВ.</t>
  </si>
  <si>
    <t>20.11.2020</t>
  </si>
  <si>
    <t>1689</t>
  </si>
  <si>
    <t>424</t>
  </si>
  <si>
    <t>840</t>
  </si>
  <si>
    <t>131</t>
  </si>
  <si>
    <t>*;101;21715714;71010000 ЄСВ з зп за жовтень 2020 р.,  грн.,96971,96 Реєстр. №04-037502. Нар. та пер. повністю, без ПДВ;;;</t>
  </si>
  <si>
    <t>23.11.2020</t>
  </si>
  <si>
    <t>2161</t>
  </si>
  <si>
    <t>614</t>
  </si>
  <si>
    <t>274</t>
  </si>
  <si>
    <t>24.11.2020</t>
  </si>
  <si>
    <t>2163</t>
  </si>
  <si>
    <t>177</t>
  </si>
  <si>
    <t>275</t>
  </si>
  <si>
    <t>352</t>
  </si>
  <si>
    <t>Повернення коштiв Без ПДВ.</t>
  </si>
  <si>
    <t>1342</t>
  </si>
  <si>
    <t>Повернення грошової застави вiд РТО ПП "ЄС" тендер не передбач.</t>
  </si>
  <si>
    <t>2164</t>
  </si>
  <si>
    <t>1766473</t>
  </si>
  <si>
    <t>1766476</t>
  </si>
  <si>
    <t>26.11.2020</t>
  </si>
  <si>
    <t>1758</t>
  </si>
  <si>
    <t>27.11.2020</t>
  </si>
  <si>
    <t>846</t>
  </si>
  <si>
    <t>Повернення зайво перерахованих коштів без ПДВ</t>
  </si>
  <si>
    <t>847</t>
  </si>
  <si>
    <t>Поверненя  коштів без ПДВ</t>
  </si>
  <si>
    <t>848</t>
  </si>
  <si>
    <t>1343</t>
  </si>
  <si>
    <t>1693</t>
  </si>
  <si>
    <t>2171</t>
  </si>
  <si>
    <t>1350</t>
  </si>
  <si>
    <t>353</t>
  </si>
  <si>
    <t>1352</t>
  </si>
  <si>
    <t>1358</t>
  </si>
  <si>
    <t>132</t>
  </si>
  <si>
    <t>ТОВ "БЕТТА-СЕРВІС"</t>
  </si>
  <si>
    <t>32980408</t>
  </si>
  <si>
    <t>УКРАЇНА, 01133, м.Київ, вул.Бульвар Лесі Українки, дом № 26</t>
  </si>
  <si>
    <t>Оплата за хоз. товари згідно рахунку №БС-0254291 від 02.12.2020. в т. ч. ПДВ 20% 3001.32 грн.</t>
  </si>
  <si>
    <t>849</t>
  </si>
  <si>
    <t>133</t>
  </si>
  <si>
    <t>134</t>
  </si>
  <si>
    <t>ТОВ "Мерлін-телеком"</t>
  </si>
  <si>
    <t>За посл. інтернет в жовтні  2020 Дог. №9003898 від 17.10.2017 р., в т. ч. ПДВ 20% 61.00 грн.</t>
  </si>
  <si>
    <t>135</t>
  </si>
  <si>
    <t>ТОВ "Небесна криниця ЛТД"</t>
  </si>
  <si>
    <t>03680,м.Київ,бульвар Івана Лепсе 6,корп. 17</t>
  </si>
  <si>
    <t>За послуги з доставки питної води згідно  Дог.№000101408 від 28.10.16 р., в т. ч. ПДВ 20% 4830.00 грн.</t>
  </si>
  <si>
    <t>136</t>
  </si>
  <si>
    <t>137</t>
  </si>
  <si>
    <t>Абонплата за посл. інтернет за грудень 2020 р., зг. , Дог.№41/10/16LC від 01.10.2016 р., Без ПДВ</t>
  </si>
  <si>
    <t>146</t>
  </si>
  <si>
    <t>УДКСУ у Поділ.р-ні ГУДКСУ у м.Києві</t>
  </si>
  <si>
    <t>149</t>
  </si>
  <si>
    <t>150</t>
  </si>
  <si>
    <t>144</t>
  </si>
  <si>
    <t>*;101;21715714;11011000 Військовий збір з зп за вересень   2020 р, 1,5% -546,53 грн. Нараховано та перераховано повністю, без ПДВ.,</t>
  </si>
  <si>
    <t>145</t>
  </si>
  <si>
    <t>*;101;21715714;11011000 Військовий збір з зп за жовтень 2020 р, 1,5% -555,00 грн. Нараховано та перераховано повністю, без ПДВ</t>
  </si>
  <si>
    <t>147</t>
  </si>
  <si>
    <t>*;101;21715714;11010100 Податок на доходи фізичних осіб з зп за вересень 2020 р., Нараховано та перераховано повністю, без ПДВ;;;</t>
  </si>
  <si>
    <t>148</t>
  </si>
  <si>
    <t>*;101;21715714;11010100 Податок на доходи фізичних осіб з зп за жовтень 2020 р., Нараховано та перераховано повністю, без ПДВ;;;</t>
  </si>
  <si>
    <t>142</t>
  </si>
  <si>
    <t>Коміся по перерахуванню зп за жовтень  2020 р. на картки співробітників, зг. Дог №36.15-СВА від 23.02.15р.,  Без ПДВ</t>
  </si>
  <si>
    <t>143</t>
  </si>
  <si>
    <t>141</t>
  </si>
  <si>
    <t>Коміся по перерахуванню зп за вересень  2020 р. на картки співробітників, зг. Дог №36.15-СВА від 23.02.15р.,  Без ПДВ</t>
  </si>
  <si>
    <t>1838296</t>
  </si>
  <si>
    <t>1838298</t>
  </si>
  <si>
    <t>17.12.2020</t>
  </si>
  <si>
    <t>1373</t>
  </si>
  <si>
    <t>18.12.2020</t>
  </si>
  <si>
    <t>1375</t>
  </si>
  <si>
    <t>1376</t>
  </si>
  <si>
    <t>21.12.2020</t>
  </si>
  <si>
    <t>630</t>
  </si>
  <si>
    <t>156</t>
  </si>
  <si>
    <t>157</t>
  </si>
  <si>
    <t>22.12.2020</t>
  </si>
  <si>
    <t>1381</t>
  </si>
  <si>
    <t>24.12.2020</t>
  </si>
  <si>
    <t>852</t>
  </si>
  <si>
    <t>872</t>
  </si>
  <si>
    <t>Поверненя  коштiв без ПДВ</t>
  </si>
  <si>
    <t>Оплата згідно рахунку №26 від 10.12.2020. Без ПДВ</t>
  </si>
  <si>
    <t>Оплата згідно рахунку №34 та ДоДАТОК №2 від 27.08.2020</t>
  </si>
  <si>
    <t>Україна, 08200, Київська обл., місто Ірпінь, ВУЛИЦЯ УНІВЕРСИТЕТСЬКА, будинок 2-З, квартира 4</t>
  </si>
  <si>
    <t>Оплата згідно рахунку№28 від 27.08.2020, Додаток №4 від 27.08.2020</t>
  </si>
  <si>
    <t>Оплата згідно рахунку №62 від 27.08.2020, Додаток №2 від 27.08.2020</t>
  </si>
  <si>
    <t>29.12.2020</t>
  </si>
  <si>
    <t>ТОВ Кофе Сервіс</t>
  </si>
  <si>
    <t>38671440</t>
  </si>
  <si>
    <t>Україна, 03061, місто Київ, ПРОСПЕКТ ВІДРАДНИЙ, будинок 12Б, квартира 52</t>
  </si>
  <si>
    <t>Оплата згідно рахунку 61 від 08.12.2020</t>
  </si>
  <si>
    <t>*;101;21715714;11011000 Військовий збір з зп за грудень 2020 р, 1,5% -555,00 грн. Нараховано та перераховано повністю, без ПДВ</t>
  </si>
  <si>
    <t>ТОВ "ЮКАНЦ ГРУП"</t>
  </si>
  <si>
    <t>Україна, 03680, місто Київ, БУЛЬВАР ІВАНА ЛЕПСЕ, будинок 4, корпус 1</t>
  </si>
  <si>
    <t>Оплата ЗА КАНЦЕЛЯРІЮ згідно рахунку №ЮК-000960 ВІД 24.12.2020  в т. ч. ПДВ 20% 1025.63 грн.</t>
  </si>
  <si>
    <t>*;101;21715714;11010100 Податок на доходи фізичних осіб з зп за грудень 2020 р., Нараховано та перераховано повністю, без ПДВ;;;</t>
  </si>
  <si>
    <t xml:space="preserve">*Заповнюється у разі отримання політичною партією таких коштів. </t>
  </si>
  <si>
    <t>1.4. Відомості про здійснення платежів з рахунку  кандидата від політичної партії на відповідних загальнодержавних або місцевих виборах*:</t>
  </si>
  <si>
    <t>Повне найменування
 особи</t>
  </si>
  <si>
    <t>Приватне підприєм. «Лозівська редакція газети «Голос Лозівщини»</t>
  </si>
  <si>
    <t xml:space="preserve">Харк.обл.   м.Лозова вул.Лозовського, б.10-а </t>
  </si>
  <si>
    <t xml:space="preserve">Публікування агітац.матеріалів у друков.засоб. масової інформації;договір №3 від 25.02.2020р, рах.№27 від 25.02.2020р. </t>
  </si>
  <si>
    <t>ТОВ «Колос-1930</t>
  </si>
  <si>
    <t>Харківська обл., смт.Сахновщина,вул .Шмідта, б. 10</t>
  </si>
  <si>
    <t>Публікування агітац.матеріалів у друков.засоб. масової інформації;договір №4 від 25.02.2020р, рах.№36 від 25.02.2020р.</t>
  </si>
  <si>
    <t>ТОВ «Редакція газети «Горизонти Зачепилівщини»</t>
  </si>
  <si>
    <t>Харківська  обл, смт. Зачепилівка,вул. Паркова ,б.21</t>
  </si>
  <si>
    <t>Публікування агітац.матеріалів у друков.засоб. масової інформації;договір №7 від 25.02.2020р, рах.№33 від 25.02.2020р.</t>
  </si>
  <si>
    <t>ТОВ «Наш Край-1933»</t>
  </si>
  <si>
    <t>Харк.обл смт.Кегичівка, вул.Волошина,б.76</t>
  </si>
  <si>
    <t>Публікування агітац.матеріалів у друков.засоб. масової інформації; договір №8 від 25.02.2020р, рах.№24 від 25.02.2020р.</t>
  </si>
  <si>
    <t>ТОВ «Медіапростір « Вісті Красноградщини»</t>
  </si>
  <si>
    <t>Харк.обл,м.Красноград вул.Бельовська,б.94</t>
  </si>
  <si>
    <t>Публікування агітац.матеріалів у друков.засоб. масової інформації; договір №14/5 від 25.02.2020р, рах.№32 від 25.02.2020р.</t>
  </si>
  <si>
    <t>ТОВ «ТЕРРА – МЕДІА»</t>
  </si>
  <si>
    <t>64604, Харківська обл., місто Лозова, МІКРОРАЙОН 9, будинок 3/1</t>
  </si>
  <si>
    <t>Оплата ефірного часу на радіо зг. Дог.№ 6 від 25.02.2020р., рахунок №324 від 25.02.2020р.</t>
  </si>
  <si>
    <t>ТОВ «Формат-Принт»</t>
  </si>
  <si>
    <t>м.Харків, Вул.Ярослава Мудрого б.3-Б,кв.11</t>
  </si>
  <si>
    <t>Виготовлення друков.матер. передвиборн.агітації зг. договору №25/02-01/10 від 25.02.2020р, рах.№ФШ-00492 від 26.02.2020р. в т.ч. ПДВ 115.00 грн.</t>
  </si>
  <si>
    <t>Виготовлення друков.матер. передвиборн.агітації зг.договору №25/02-01/10 від 25.02.2020р, рах.№ФШ-00489 від 26.02.2020р. в т.ч. ПДВ 275.00 грн.</t>
  </si>
  <si>
    <t>ТЕЛЕРАДІОКОМПАНІЯ КРАСНОГРАДЩИНИ "ЦЕНТР"</t>
  </si>
  <si>
    <t>63304, Харківська обл., Красноградський район, місто Красноград, ВУЛИЦЯ СОБОРНА, будинок 58А</t>
  </si>
  <si>
    <t>Оплата за надання ефірного часу на радіо зг.дог.№11 від 25.02.2020р., рах.№8 від 25.02.2020р.</t>
  </si>
  <si>
    <t>ФОП Семенов Павло Георгієвич</t>
  </si>
  <si>
    <t>м.Київ, пров.Кобзарський,б.10</t>
  </si>
  <si>
    <t>Виготовлення друков.матер. передвиборн.агітації зг.договору №1 від 25.02.2020р, рах.№25-02/1 від 25.02.2020р.  без ПДВ</t>
  </si>
  <si>
    <t>ФОП Єпринцева Ольга Володимирівна</t>
  </si>
  <si>
    <t>м.Харків пр.Жуковського,б.3, кв.276</t>
  </si>
  <si>
    <t>Виготовлення друков.матер. передвиборн.агітації зг.договору №14 від 27.02.2020р, рах.№СФ-11 від 27.02.2020р.  без ПДВ</t>
  </si>
  <si>
    <t>Виготовлення аудіо запису зг. Дог. №6 від 25.02.2020р. та рах.№325 від 27.02.2020р.</t>
  </si>
  <si>
    <t>Оплата за надання ефірного часу на радіо зг.дог.№6 від 25.02.2020р., рах.№326 від 28.02.2020р.</t>
  </si>
  <si>
    <t>ТОВ «Золоті Сторінки»</t>
  </si>
  <si>
    <t>61002, Харківська обл., місто Харків, ВУЛИЦЯ МАРШАЛА БАЖАНОВА, будинок 28</t>
  </si>
  <si>
    <t>Виготовлення друков.матер. передвиборн.агітації зг.договору №1 від 25.02.2020р, рах.№128 від 28.02.2020р.  в т.ч. ПДВ-685,00 грн.</t>
  </si>
  <si>
    <t>ФОП Тупиця Сергій Іванович</t>
  </si>
  <si>
    <t>Харк.обл,м.Лозова,м-н 3, буд.32,кв.48</t>
  </si>
  <si>
    <t>Оплата за транспортні послуги для реалізації передв.агіт.зг.дог. №15 від 27.02.2020р.та рах. №б/н від 27.02.2020р.</t>
  </si>
  <si>
    <t>Оплата за надання ефірного часу на радіо зг.дог.№6 від 25.02.2020р., рах.№328 від 27.02.2020р.</t>
  </si>
  <si>
    <t>ТОВ Телерадіокомпанія «Вектор»</t>
  </si>
  <si>
    <t>64602, Харківська обл., місто Лозова, ВУЛИЦЯ МИХАЙЛА ГРУШЕВСЬКОГО, будинок 2</t>
  </si>
  <si>
    <t>Оплата за надання ефірного часу на телебаченні  зг.дог.№6В/16 від 27.02.2020р., рах.№197 від 27.02.2020р. в т.ч. ПДВ 5075,00 грн.</t>
  </si>
  <si>
    <t>ФОП Сілаєв Дмитро Олександрович</t>
  </si>
  <si>
    <t xml:space="preserve">м.Київ, пр-т  Мінський,   б.8-А,кв.110 </t>
  </si>
  <si>
    <t>Оплата за виготовлення пакетів зг.дог.№1 від 25.02.2020р. та рах. №С-00000005 від 25.02.2020р. без ПДВ.</t>
  </si>
  <si>
    <t>ФОП Гаращук Людмила Олексіївна</t>
  </si>
  <si>
    <t>м.Лозова,  с. Димитрова,пров. Волзький, буд.7-А</t>
  </si>
  <si>
    <t>Оплата за розміщення друкованих агіт. матеріалів на носіях зовнішньої реклами зг. Дог. №11 від 25.02.2020р.</t>
  </si>
  <si>
    <t>Виготовлен.друков.матер. передвиборн.агітації зг. договору №1 від 25.02.2020р, рах.№137 від 02.03.2020р.  в т.ч. ПДВ-520,00 грн.</t>
  </si>
  <si>
    <t>Приватне підприємств «Лозівська редакція газети «Голос Лозівщини»</t>
  </si>
  <si>
    <t xml:space="preserve">Харк.обл, м.Лозова,вул.Лозовського, б.10-а      </t>
  </si>
  <si>
    <t>Публікування агітац.матер у друков.засоб. масової інформації; договір №3 від 25.02.2020р, рах.№31 від 02.03.2020р.</t>
  </si>
  <si>
    <t>Харк.обл. смт.Сахновщина, вул.Шмідта, б.10</t>
  </si>
  <si>
    <t>Публікування агітац.матеріалів у друков.засоб. масової інформації; договір №4 від 25.02.2020р, рах.№40 від 02.03.2020р.</t>
  </si>
  <si>
    <t>Харк обл Смт.Зачепилівка,вул.Паркова,б.21</t>
  </si>
  <si>
    <t>Публікування агітац.матеріалів у друков.засоб. масової інформації;договір №7 від 25.02.2020р, рах.№37 від 02.03.2020р.</t>
  </si>
  <si>
    <t>ФОП Гайова Людмила Олександрівна</t>
  </si>
  <si>
    <t>м.Київ,просп.Героїв Сталінграду,б.44, кв.416</t>
  </si>
  <si>
    <t>Оплата за виготовлення сувенір.продукції зг.дог. №18 від 02.03.2020р. та рах.№00034 від 02.03.2020р.</t>
  </si>
  <si>
    <t>Харк.обл.смт.Кегичівка,вул. Волошина,б.76</t>
  </si>
  <si>
    <t>Публікування агітац.матеріалів у друков.засоб. масової інформації;договір №8 від 25.02.2020р, рах.№2 від 02.03.2020р.</t>
  </si>
  <si>
    <t>Виготовлен.друков.матер. передвиборн.агітації зг.договору №1 від 25.02.2020р, рах.№136 від 02.03.2020р.  в т.ч. ПДВ-1275,00 грн.</t>
  </si>
  <si>
    <t>ФОП Гриньку Ольга Василівна</t>
  </si>
  <si>
    <t>Харк.обл м.Лозова вул.Перемоги б.4 кв.36</t>
  </si>
  <si>
    <t>Оплата за оренду приміщення зг. Дог. №13 від 27.02.2020р. без ПДВ.</t>
  </si>
  <si>
    <t>ФОП Стреляна Катерина Сергіївна</t>
  </si>
  <si>
    <t xml:space="preserve">Харк.обл м.Харків, вул. Гвардійців-Широнінців, б.54, кв.138 </t>
  </si>
  <si>
    <t>Оплата за розміщення друкованих агіт. матеріалів на носіях зовнішньої реклами зг. Дог. №СК-03/20 від 25.02.2020р.</t>
  </si>
  <si>
    <t>Виготовлен. друков.матер. передвиборн.агітації зг.договору №1 від 25.02.2020р, рах.№27-02/1 від 27.02.2020р. без ПДВ.</t>
  </si>
  <si>
    <t>ТОВ «Телерадіокомпанія «Надія»</t>
  </si>
  <si>
    <t>Харк.обл,    м.Первомайський, вул.Бугайченка, б.36</t>
  </si>
  <si>
    <t>Оплата за надання ефірного часу на телебаченні  зг.дог.№4/19 від 02.03.2020р., рах.№187 від 02.03.2020р. без ПДВ</t>
  </si>
  <si>
    <t>Виготовлення друков.матер. передвиборн.агітації зг.договору №1 від 25.02.2020р, рах.№25-02/2 від 25.02.2020р. без ПДВ.</t>
  </si>
  <si>
    <t>Оплата за надання ефірного часу на телебаченні  зг.дог.№8В від 03.03.2020р., рах.№283 від 03.03.2020р. в т.ч. ПДВ 700,00 грн.</t>
  </si>
  <si>
    <t>Виготовлен.друков.матер. передвиборн.агітації зг.договору №1 від 25.02.2020р, рах.№149 від 04.03.2020р.  в т.ч. ПДВ-890,00 грн.</t>
  </si>
  <si>
    <t>Оплата за розміщ.друк..агітац.матеріалів на носіях зовн.реклами зг.дог.№21 від 04.03.2020р., рах.№11 від 04.03.2020р.</t>
  </si>
  <si>
    <t>Оплата за виготовлення  матер.передв.агітації  зг.дог.№7В від 03.03.2020р., рах.№282 від 03.03.2020р. в т.ч. ПДВ 1750,00 грн.</t>
  </si>
  <si>
    <t>ФОП Ковалів Богодар Богданович</t>
  </si>
  <si>
    <t>м.Київ, вул. Б.Гмирі,буд.2 кв.161</t>
  </si>
  <si>
    <t>Оплата за розповсюдження матеріалів передвиборної агітації зг.дог.№17 від 03.03.2020р.     без ПДВ.</t>
  </si>
  <si>
    <t>Оплата за надання ефірного часу  на радіо зг.дог.№11 від 25.02.2020р., рах.№10 від 02.03.2020р.</t>
  </si>
  <si>
    <t>Оплата за надання ефірного часу на радіо зг.дог.№6 від 25.02.2020р., рах.№329 від 02.03.2020р.</t>
  </si>
  <si>
    <t>м.Харків Вул.Ярослава Мудрого б.3-Б,кв.11.</t>
  </si>
  <si>
    <t>Виготовлен. друков.матер. передвиборн.агітації зг.договору №25/02-01/010 від 25.02.2020р, рах.№ФШ-00558 від 04.03.2020р. в т.ч. ПДВ 287.50 грн.</t>
  </si>
  <si>
    <t>Харк.обл., смт.Кегичівка, вул. Волошина, б.76</t>
  </si>
  <si>
    <t>Публікування агітац.матеріалів у друков.засоб. масової інформації;договір №8 від 25.02.2020р, рах.№7 від 03.03.2020р.</t>
  </si>
  <si>
    <t xml:space="preserve">Харк.обл,м.Лозова,вул.Лозовського, б.10-а      </t>
  </si>
  <si>
    <t>Публікування агітац.матер у друков.засоб. масової інформації;договір №3 від 25.02.2020р, рах.№37 від 05.03.2020р.</t>
  </si>
  <si>
    <t>Харк обл , смт.Зачепилівка, вул.Паркова, б.21</t>
  </si>
  <si>
    <t>Публікування агітац.матеріалів у друков.засоб. масової інформації; договір №7 від 25.02.2020р, рах.№42 від 05.03.2020р.</t>
  </si>
  <si>
    <t>Харк.обл., смт.Сахновщина, вул.Шмідта, б.10</t>
  </si>
  <si>
    <t>Публікування агітац.матеріалів у друков.засоб. масової інформації; договір №4 від 25.02.2020р, рах.№47 від 05.03.2020р.</t>
  </si>
  <si>
    <t>Оплата за надання ефірного часу  на радіо зг.дог.№12 від 25.02.2020р., рах.№5 від 05.03.2020р.</t>
  </si>
  <si>
    <t>Оплата за надання ефірного часу  на телеб. зг.дог.№12 від 25.02.2020р., рах.№6 від 05.03.2020р.</t>
  </si>
  <si>
    <t>ФОП Пижова О.З.</t>
  </si>
  <si>
    <t>М.Дніпро,вулМандриківська, б.173,кв.15</t>
  </si>
  <si>
    <t>Виготовлен. друков.матер. передвиборн.агітації зг. договору №0403/1 від 04.03.2020р, рах.№СС-67 від 04.03.2020р.</t>
  </si>
  <si>
    <t>ТОВ «ТРК Сігма»</t>
  </si>
  <si>
    <t>М.Лозова, м-н 9, буд.3/1</t>
  </si>
  <si>
    <t>Оплата за надання ефірного часу на телебаченні  зг.дог.№22 від 05.03.2020р., рах.№1 від 05.03.2020р. в т.ч. ПДВ 1207,50 грн</t>
  </si>
  <si>
    <t>Оплата за виготовлення  матер.передв.агітації  зг.дог.№9В від 04.03.2020р., рах.№284 від 04.03.2020р. в т.ч. ПДВ 1875,00 грн.</t>
  </si>
  <si>
    <t>Оплата за надання ефірного часу  на телеб. зг.дог.№10В від 05.03.2020р., рах.№290 від 05.03.2020р. в т.ч. ПДВ 500,00 грн.</t>
  </si>
  <si>
    <t>м.Харків, Вул.Ярослава Мудрого б.3-Б,кв.11.</t>
  </si>
  <si>
    <t>Виготовлен. друков.матер. передвиборн.агітації зг.договору №25/02-01/010 від 25.02.2020р, рах.№ФШ-00578 від 06.03.2020р. в т.ч. ПДВ 926.67 грн.</t>
  </si>
  <si>
    <t>ПАТ «Національна суспільна телерадіокомпанія Україна» в особі філії ПАТ «НСТУ» «Харківська регіональна дирекція»</t>
  </si>
  <si>
    <t xml:space="preserve">м.Харків, м-н Свободи,5 </t>
  </si>
  <si>
    <t>Оплата за надання ефірного часу на телебаченні  зг.дог.№1 від 05.03.2020р., рах.№4 від 06.03.2020р. в т.ч. ПДВ 1280,42 грн</t>
  </si>
  <si>
    <t>Оплата за надання ефірного часу  на радіо зг.дог.№1 від 05.03.2020р., рах. №5 від 06.03.2020р. в т.ч. ПДВ 1877,20 грн.</t>
  </si>
  <si>
    <t>м.Лозова, с. Димитрова,пров. Волзький, буд.7-А</t>
  </si>
  <si>
    <t>Оплата за розміщення друкованих агіт. матеріалів на носіях зовнішньої реклами зг. дог. №11 від 25.02.2020р. без ПДВ</t>
  </si>
  <si>
    <t>ФОП Головченко Дмитро Олексійо</t>
  </si>
  <si>
    <t>Харківська обл, м.Лозова, м-н 2, б.6, кв.26</t>
  </si>
  <si>
    <t>Оплата за розміщення друкованих агіт. матеріалів на носіях зовнішньої реклами зг. дог. №04-2020Р від 06.03.2020р. без ПДВ</t>
  </si>
  <si>
    <t>ФОП Поп Катерина В’ячеславівна</t>
  </si>
  <si>
    <t>Закарпатська обл, смт Міжгір’я, вул.Волоши на, б.12</t>
  </si>
  <si>
    <t>Оплата інших витрат на передвиборчу агітацію зг.дог. №23 від 06.03.2020р. без ПДВ.</t>
  </si>
  <si>
    <t>Оплата за виготовлення аудіозапису зг. дог. №6 від 25.02.2020р., зг. рах. №332 від 06.03.2020р,   без ПДВ</t>
  </si>
  <si>
    <t>ФОП Малюк Ганна Миколаївна</t>
  </si>
  <si>
    <t>м.Київ, пров.Свято шинський, б.2, кв.86</t>
  </si>
  <si>
    <t>Оплата за оренду приміщення зг. дог. №24 від 06.03.2020р. без ПДВ</t>
  </si>
  <si>
    <t>м.Лозова, м-н 9, буд.3/1</t>
  </si>
  <si>
    <t>Оплата за надання ефірного часу на телебаченні  зг.дог.№22 від 05.03.2020р., рах.№1 від 10.03.2020р. в т.ч. ПДВ 357,00 грн</t>
  </si>
  <si>
    <t>Оплата за єфірний час на телеб.зг.дог. №11В від 10.03.2020р., рах.№291 від 10.03.2020р. в т.ч. ПДВ 500,00 грн.</t>
  </si>
  <si>
    <t>Оплата за надання ефірного часу  на телеб. зг.дог.№12 від 25.02.2020р., рах.№13 від 10.03.2020р.</t>
  </si>
  <si>
    <t>Харк.обл,    м. Первомайський, вул.Бугайченка, б.36</t>
  </si>
  <si>
    <t>Оплата за надання ефірного часу на телебаченні  зг.дог.№4/19 від 02.03.2020р., зг.рах.№212 від 10.03.2020р. без ПДВ</t>
  </si>
  <si>
    <t>Оплата за надання ефірного часу  на радіо зг.дог.№12 від 25.02.2020р., зг.рах.№9 від 10.03.2020р. без ПДВ</t>
  </si>
  <si>
    <t>Оплата за надання ефірного часу  на радіо зг.дог.№12 від 25.02.2020р., зг.рах.№10 від 10.03.2020р. без ПДВ</t>
  </si>
  <si>
    <t>Оплата ефірного часу на радіо зг. дог. №6 від 25.02.2020р., зг. рах. №334 від 06.03.2020р,   без ПДВ</t>
  </si>
  <si>
    <t>Лозівський міський Палац культури</t>
  </si>
  <si>
    <t>Харк.обл, м.Лозова,просп.Перемоги, б.1</t>
  </si>
  <si>
    <t>Оплата за оренду приміщення зг. дог. №20 від 03.03.2020р. без ПДВ</t>
  </si>
  <si>
    <t>Оплата за надання ефірного часу  на радіо зг.дог.№12 від 25.02.2020р., зг.рах.№11 від 10.03.2020р. без ПДВ</t>
  </si>
  <si>
    <t>м.Київ, пров. Кобзарський,б.10</t>
  </si>
  <si>
    <t>Виготовлен. друков.матер. передвиборн.агітації зг.договору №1 від 25.02.2020р, рах.№02-03/1 від 02.03.2020р. без ПДВ.</t>
  </si>
  <si>
    <t>Виготовлен. друков.матер. передвиборн.агітації зг.договору №1 від 25.02.2020р, рах.№05-03/1 від 05.03.2020р. без ПДВ.</t>
  </si>
  <si>
    <t>1.5. Відомості про здійснення платежів з рахунку для отримання коштів з державного бюджету, виділених на фінансування статутної діяльності політичної партії, залежно від особи, на користь якої їх було зроблено*:</t>
  </si>
  <si>
    <t xml:space="preserve">                                 Дата здійснення платежу</t>
  </si>
  <si>
    <t>Прізвище, ім'я, по батькові  особи</t>
  </si>
  <si>
    <t>Розмір (грн.)</t>
  </si>
  <si>
    <t>14.02.2020</t>
  </si>
  <si>
    <t>Перерахування заробітної плати  за січень 2020 р. на картки співробітників згідно відомості</t>
  </si>
  <si>
    <t>Чашницький Владислав Олександрович</t>
  </si>
  <si>
    <t xml:space="preserve">36                  </t>
  </si>
  <si>
    <t>Макаренко Галина Степанівна</t>
  </si>
  <si>
    <t>03.03.2020</t>
  </si>
  <si>
    <t xml:space="preserve">90                  </t>
  </si>
  <si>
    <t>Перерахування заробітної плати  за лютий 2020 р. на картки співробітників згідно відомості</t>
  </si>
  <si>
    <t xml:space="preserve">94                  </t>
  </si>
  <si>
    <t xml:space="preserve">Перерахування заробітної плати  за лютий 2020 р. </t>
  </si>
  <si>
    <t>Компенсація витрат за авансовими звітами вЗА 4 КВАРТАЛ 2019 р. та січень</t>
  </si>
  <si>
    <t xml:space="preserve">Компенсація витрат за авансовими звітами в ЗА лютий </t>
  </si>
  <si>
    <t>01.04.2020</t>
  </si>
  <si>
    <t xml:space="preserve">156                 </t>
  </si>
  <si>
    <t>Перерахування заробітної плати  за березень 2020 р. на картки співробітників згідно відомості</t>
  </si>
  <si>
    <t xml:space="preserve">158                 </t>
  </si>
  <si>
    <t>06.05.2020</t>
  </si>
  <si>
    <t xml:space="preserve">176                 </t>
  </si>
  <si>
    <t>Перерахування заробітної плати  за квітень 2020 р. на картки співробітників згідно відомості</t>
  </si>
  <si>
    <t xml:space="preserve">178                 </t>
  </si>
  <si>
    <t>26.05.2020</t>
  </si>
  <si>
    <t xml:space="preserve">270                 </t>
  </si>
  <si>
    <t>Перерахування відпустка працівнику на картку травень 2020 р. на картки співробітників</t>
  </si>
  <si>
    <t xml:space="preserve">Компенсація витрат за авансовими звітами за травень 2020 р. </t>
  </si>
  <si>
    <t xml:space="preserve">Компенсація витрат за авансовими звітами за  грудень 2019 р. </t>
  </si>
  <si>
    <t>04.06.2020</t>
  </si>
  <si>
    <t xml:space="preserve">282                 </t>
  </si>
  <si>
    <t>Перерахування заробітної плати  за травень 2020 р. на картки співробітників згідно відомості</t>
  </si>
  <si>
    <t xml:space="preserve">284                 </t>
  </si>
  <si>
    <t>15.06.2020</t>
  </si>
  <si>
    <t xml:space="preserve">334                 </t>
  </si>
  <si>
    <t xml:space="preserve">Перерахування відпустка працівнику на карткучервень  2020 р. на картки співробітників </t>
  </si>
  <si>
    <t>22.06.2020</t>
  </si>
  <si>
    <t xml:space="preserve">344                 </t>
  </si>
  <si>
    <t xml:space="preserve">Перерахування відпустка працівникам на картку  червень  2020 р. на картки співробітників </t>
  </si>
  <si>
    <t>Перерахування відпустка працівникам на картку  червень  2020 р. на картки співробітників</t>
  </si>
  <si>
    <t>30.06.2020</t>
  </si>
  <si>
    <t xml:space="preserve">369                 </t>
  </si>
  <si>
    <t xml:space="preserve">Перерахування звільнення працівникам на картку  червень  2020 р. на картки співробітників </t>
  </si>
  <si>
    <t>07.07.2020</t>
  </si>
  <si>
    <t xml:space="preserve">395                 </t>
  </si>
  <si>
    <t xml:space="preserve">Перерахування заробітної плати  за червень 2020 р. </t>
  </si>
  <si>
    <t>Фабриченко Владислав Валентинович</t>
  </si>
  <si>
    <t>Рогач Роман Юрійович</t>
  </si>
  <si>
    <t>Поліщук Владислав Валерійович</t>
  </si>
  <si>
    <t>Пожарський Ігор Ігорович</t>
  </si>
  <si>
    <t>Носенко Роман Миколайович</t>
  </si>
  <si>
    <t>Король Олександр Петрович</t>
  </si>
  <si>
    <t>Копич Олександр Вікторович</t>
  </si>
  <si>
    <t>Ковалевський Олександо Іванович</t>
  </si>
  <si>
    <t xml:space="preserve">416                 </t>
  </si>
  <si>
    <t>Соколан Олена Ігорівна</t>
  </si>
  <si>
    <t>Холоднова Анна Євгенівна</t>
  </si>
  <si>
    <t>Худякова Дар'я Олександрівна</t>
  </si>
  <si>
    <t>Червінська Альона Миколаївна</t>
  </si>
  <si>
    <t>Чубка Леонід Анатолійович</t>
  </si>
  <si>
    <t>Шлапко Мар'яна Сергіївна</t>
  </si>
  <si>
    <t xml:space="preserve">413                 </t>
  </si>
  <si>
    <t>Єфименко Наталія Миколаївна</t>
  </si>
  <si>
    <t>Жигулін Андрій Олександрович</t>
  </si>
  <si>
    <t>Задорожня Анна Сергіївна</t>
  </si>
  <si>
    <t>Косян Андрій Олександрович</t>
  </si>
  <si>
    <t>Палінчак Михайло Михайлович</t>
  </si>
  <si>
    <t>Обертинська Людмила Володимирівна</t>
  </si>
  <si>
    <t>Мурашевський Альберт Олександрович</t>
  </si>
  <si>
    <t>Масимович Христина Євгенівна</t>
  </si>
  <si>
    <t>УКРАЇНА, м.Львів</t>
  </si>
  <si>
    <t>10.08.2020</t>
  </si>
  <si>
    <t xml:space="preserve">Перерахування заробітної плати  за липень 2020 р. </t>
  </si>
  <si>
    <t>Левченко Олег Анатолійович</t>
  </si>
  <si>
    <t>Анненкова Наталія Валентинівна</t>
  </si>
  <si>
    <t>УКРАЇНА, м.Червоноград Львівська обл.</t>
  </si>
  <si>
    <t xml:space="preserve">Перерахування заробітної плати  за червень,липень 2020 р. </t>
  </si>
  <si>
    <t>20.08.2020</t>
  </si>
  <si>
    <t xml:space="preserve">72                  </t>
  </si>
  <si>
    <t xml:space="preserve">Перерахування звільнення працівникам на картку   серпень  2020 р. </t>
  </si>
  <si>
    <t xml:space="preserve">89                  </t>
  </si>
  <si>
    <t xml:space="preserve">Перерахування заробітної плати  за серпень 2020 р. </t>
  </si>
  <si>
    <t xml:space="preserve">82                  </t>
  </si>
  <si>
    <t xml:space="preserve">81                  </t>
  </si>
  <si>
    <t>Виплата за авнсовим звітом</t>
  </si>
  <si>
    <t>21.09.2020</t>
  </si>
  <si>
    <t xml:space="preserve">142                 </t>
  </si>
  <si>
    <t>Перерахування звільнення за серпень 2020 р. на картки співробітників згідно відомості</t>
  </si>
  <si>
    <t>Перерахування звільнення за серпень 2020 р. на картки співробітників згідно відомост</t>
  </si>
  <si>
    <t xml:space="preserve">258                 </t>
  </si>
  <si>
    <t>Перерахування зп за вересень 2020 р. на картки співробітників згідно відомості, Без ПДВ</t>
  </si>
  <si>
    <t xml:space="preserve">260                 </t>
  </si>
  <si>
    <t xml:space="preserve">Заробітна плата за вересень 2020 р. </t>
  </si>
  <si>
    <t xml:space="preserve">263                 </t>
  </si>
  <si>
    <t xml:space="preserve">Заробітна плата за вересень  2020 р. </t>
  </si>
  <si>
    <t xml:space="preserve">268                 </t>
  </si>
  <si>
    <t>Перерахування зп за жовтень 2020 р. на картки співробітників згідно відомості, Без ПДВ</t>
  </si>
  <si>
    <t xml:space="preserve">264                 </t>
  </si>
  <si>
    <t xml:space="preserve">Заробітна плата за жовтень  2020 р. </t>
  </si>
  <si>
    <t xml:space="preserve">261                 </t>
  </si>
  <si>
    <t xml:space="preserve">Заробітна плата за жовтень 2020 р. </t>
  </si>
  <si>
    <t xml:space="preserve">262                 </t>
  </si>
  <si>
    <t xml:space="preserve">275                 </t>
  </si>
  <si>
    <t xml:space="preserve">265                 </t>
  </si>
  <si>
    <t>10.02.2020</t>
  </si>
  <si>
    <t>Оплата комісії за обслуговування поточного рахунку за період з 25.10.2019 по 24.11.2019 згідно, дог. 36.15-CBА від 24.02.2015</t>
  </si>
  <si>
    <t>Коміся по перерахуванню заробітної плати за січень 2020 р. на картки співробітників, зг. Дог №36.15-СВА від 23.02.15р.</t>
  </si>
  <si>
    <t>*;101;21715714;71010000 ЄСВ з зп за січень 2020 р., 22,0% грн.,157682,69 інваліди 8,41%-917,34 Реєстр. №04-037502. Нар. та пер. повністю, без ПДВ;;;</t>
  </si>
  <si>
    <t>17.02.2020</t>
  </si>
  <si>
    <t>19.02.2020</t>
  </si>
  <si>
    <t>За поставку госп. товарів зг. рах. №322 від 13.02.2020р., та рах №382 19.02.2020Дог. №14/0518 від 14.05.2018 р., в т. ч. ПДВ 20% 6444.12 грн.</t>
  </si>
  <si>
    <t>За посл. інтернет в грудні 2019 р. та січні 2020 Дог. №9003898 від 17.10.2017 р., в т. ч. ПДВ 20% 122.00 грн.</t>
  </si>
  <si>
    <t>МЦФЕР -УКРАЇНА</t>
  </si>
  <si>
    <t>02002,м.Київ, вул.Сверстюка Євгена, буд.№11</t>
  </si>
  <si>
    <t>Оплата Е-журнал Кадровік-01(спецвипуск до журнала Кадровік-01) 12 міс з Березня 2020 Без ПДВ</t>
  </si>
  <si>
    <t>За поставку госп. товарів зг. рах. №59 від 11.02.2020р., Дог. №14/0518 від 14.05.2018 р., в т. ч. ПДВ 20% 4467.45 грн.</t>
  </si>
  <si>
    <t>Абонплата за посл. інтернет за січень  2020 р., зг. , Дог.№41/10/16LC від 01.10.2016 р., Без ПДВ</t>
  </si>
  <si>
    <t>За послуги з охорони нерухомого майна за Січень 2020 р. згідно рах. №02 від 23.01.2020 р.,Дог. про над. посл. з охорони №041217/1 від 04.12.2017 р.,  Без ПДВ</t>
  </si>
  <si>
    <t>За послуги з доставки питної води згідно  Дог.№000101408 від 28.10.16 р., в т. ч. ПДВ 20% 3581.67 грн.</t>
  </si>
  <si>
    <t>За послуги з охорони нерухомого майна за Січень 2020 р. згідно рах. №01 від 23.01.2020 р.,Дог. про над. посл. з охорони №041217/1 від 04.12.2017 р.,  Без ПДВ</t>
  </si>
  <si>
    <t>24.02.2020</t>
  </si>
  <si>
    <t>Товариство з обмеженою відповідальністю "ІВС І КО"</t>
  </si>
  <si>
    <t>01014,м.Київ, вул.Болсуновська, 6</t>
  </si>
  <si>
    <t>За професійне додат. прибирання приміщення в липні-грудні 2019року., зг.  Дог. №26/12-2017 від 26.12.2017 в т. ч. ПДВ 20% 6330.52 грн.</t>
  </si>
  <si>
    <t>ФОП Рісний Василь Михайлович</t>
  </si>
  <si>
    <t>м. Київ, вул. П.Григоренка, 15, кв. 30</t>
  </si>
  <si>
    <t>За консульт. послуги з пит. інформатизації  за липень-грудень 2019 р., зг. дог. №04/17 від 04.09.2017 р., Без ПДВ</t>
  </si>
  <si>
    <t>28.02.2020</t>
  </si>
  <si>
    <t>Товариство з обмеженою відповідальністю "Нова Пошта"</t>
  </si>
  <si>
    <t>36039, м.Полтава, вул.Європейська,57</t>
  </si>
  <si>
    <t>За послуги з організації перевезення відправлень, зг. дог.№ 229646 від 28.09.18 р., в т. ч. ПДВ 20% 254.67 грн.</t>
  </si>
  <si>
    <t>*;101;21715714;11011000 Військовий збір заробітної плати за січень 2020 р, 1,5% - 10882,52 грн.</t>
  </si>
  <si>
    <t>*;101;21715714;11010100 Податок на доходи фізичних осіб заробітної плати за січень 2020 р.,</t>
  </si>
  <si>
    <t>*;101;21715714;11010100 Податок на доходи фізичних осіб заробітної плати за лютий 2020 р.</t>
  </si>
  <si>
    <t>*;101;21715714;11011000 Військовий збір заробітної плати за лютий 2020 р, 1,5% - 10986,96 грн. Нараховано та перераховано повністю, без ПДВ.,</t>
  </si>
  <si>
    <t>*;101;21715714;71010000 ЄСВ з зп за лютий 2020 р., 22,0% грн.,158741,80 інваліди 8,41%-917,34 Реєстр. №04-037502. Нар. та пер. повністю, без ПДВ;;;</t>
  </si>
  <si>
    <t>Коміся по перерахуванню заробітної плати за лютий 2020 р. на картки співробітників, зг. Дог №36.15-СВА від 23.02.15р.</t>
  </si>
  <si>
    <t>04.03.2020</t>
  </si>
  <si>
    <t>Товариство з обмеженою відповідальністю "Підприємство "КИЇВ"</t>
  </si>
  <si>
    <t>01015,м.Київ, вул.Лаврська,16</t>
  </si>
  <si>
    <t>За компенсацію комунальних за 4 квартал 2019 та за січень 2020. згідно   Дог. №к-132 від 25.07.17 р., в т.ч. ПДВ 20% 35428.67 грн.</t>
  </si>
  <si>
    <t>Абонплата за посл. інтернет за 2019рік та лютий  2020 р., зг. , Дог.№41/10/16LC від 01.10.2016 р., Без ПДВ</t>
  </si>
  <si>
    <t>За поставку госп. товарів зг. рах. №507 від 02.03.2020р., Дог. №14/0518 від 14.05.2018 р., в т. ч. ПДВ 20% 6977.87 грн.</t>
  </si>
  <si>
    <t>За посл. інтернет в лютому  2020 Дог. №9003898 від 17.10.2017 р., в т. ч. ПДВ 20% 61.00 грн.</t>
  </si>
  <si>
    <t>05.03.2020</t>
  </si>
  <si>
    <t>10.03.2020</t>
  </si>
  <si>
    <t>ПРИВАТНЕ ПІДПРИЄМСТВО "ЕЛІТКОНСАЛТИНГ"</t>
  </si>
  <si>
    <t>04210, м.Київ, вул.Героїв Сталінграду,будинок 12-Ж</t>
  </si>
  <si>
    <t>За послуги надані в жовтні-грудень 2019 року  відповідно до умов договору №18/12-1 від 18.12.2018р., Без ПДВ</t>
  </si>
  <si>
    <t>11.03.2020</t>
  </si>
  <si>
    <t>03067, м.Киив, Соломьянський район, ВУЛИЦЯ ГАРМАТНА, будинок 31</t>
  </si>
  <si>
    <t>Товариство з обмеженою відповідальністю "ІТЕР КОМ"</t>
  </si>
  <si>
    <t>м.Київ, вул.Електриків,29А</t>
  </si>
  <si>
    <t>За телеком. послуги. за 4 квартал 2019 та січень та лютий 2020 р., зг. рах-факт., Дог № 16/153-С від 01.09.16, в т. ч. ПДВ 20% 17327.68 грн.</t>
  </si>
  <si>
    <t>13.03.2020</t>
  </si>
  <si>
    <t>За послуги з охорони нерухомого майна за лютий 2020 р. згідно рах. №05 від 29.02.2020 р.,Дог. про над. посл. з охорони №041217/1 від 04.12.2017 р.,  Без ПДВ</t>
  </si>
  <si>
    <t>За послуги з охорони нерухомого майна за лютий  2020 р. згідно рах. №04 від 29.02.2020 р.,Дог. про над. посл. з охорони №041217/1 від 04.12.2017 р.,  Без ПДВ</t>
  </si>
  <si>
    <t>19.03.2020</t>
  </si>
  <si>
    <t>Абонплата за посл. інтернет за березень  2020 р., зг. , Дог.№41/10/16LC від 01.10.2016 р., Без ПДВ</t>
  </si>
  <si>
    <t>За посл. інтернет в березні  2020 Дог. №9003898 від 17.10.2017 р., в т. ч. ПДВ 20% 61.00 грн.</t>
  </si>
  <si>
    <t>За посл. заправки і відно. катриджа   Дог. основний в т. ч. ПДВ 20% 2533.33 грн.</t>
  </si>
  <si>
    <t>24.03.2020</t>
  </si>
  <si>
    <t>За послуги з доставки питної води згідно  Дог.№000101408 від 28.10.16 р., в т. ч. ПДВ 20% 2691.33 грн.</t>
  </si>
  <si>
    <t>За компенсацію комунальних за березень 2020. згідно   Дог. №к-132 від 25.07.17 р., в т.ч. ПДВ 20% 9968.23 грн.</t>
  </si>
  <si>
    <t>ФОП Василенко О.І.</t>
  </si>
  <si>
    <t>29001, Хмельницька обл.,м.Хмельницький, вул.Володимирська,71, кв.22</t>
  </si>
  <si>
    <t xml:space="preserve">Оплата послуг згідно договору №02/01-02 від 02.01.2020  </t>
  </si>
  <si>
    <t>За компенсацію комунальних за лютий 2020. згідно   Дог. №к-132 від 25.07.17 р., в т.ч. ПДВ 20% 15277.08 грн.</t>
  </si>
  <si>
    <t>За професійне додат. прибирання приміщення в лютий.2020 року., зг.  Дог. №26/12-2017 від 26.12.2017 в т. ч. ПДВ 20% 6330.52 грн.</t>
  </si>
  <si>
    <t>27.03.2020</t>
  </si>
  <si>
    <t>За професійне додат. прибирання приміщення в січень .2020 року., зг.  Дог. №26/12-2017 від 26.12.2017 в т. ч. ПДВ 20% 6330.52 грн.</t>
  </si>
  <si>
    <t>31.03.2020</t>
  </si>
  <si>
    <t xml:space="preserve">*;101;21715714;71010000 ЄСВ з зп за березень 2020 р., 22,0% грн.,157495,43 інваліди 8,41%-917,34 </t>
  </si>
  <si>
    <t>*;101;21715714;11010100 Податок на доходи фізичних осіб заробітної плати за березень 2020 р.</t>
  </si>
  <si>
    <t>Коміся по перерахуванню заробітної плати за березень 2020 р. на картки співробітників, зг. Дог №36.15-СВА від 23.02.15р.,  Без ПДВ</t>
  </si>
  <si>
    <t>30.04.2020</t>
  </si>
  <si>
    <t>Оплата комісії за обслуговування поточного рахунку за період з 25.03.2020 по 24.04.2020 згідно, дог. 36.15-CBА від 24.02.2015</t>
  </si>
  <si>
    <t>УДКСУ у Подільському районі м. Києва</t>
  </si>
  <si>
    <t>;101;21715714;11011000 Військовий збір заробітної плати за березень 2020 р, 1,5% - 10902,00 грн.</t>
  </si>
  <si>
    <t>101;21715714;11011000 Військовий збір заробітної плати за квітень 2020 р, 1,5% - 9713,31 грн.</t>
  </si>
  <si>
    <t>01;21715714;11010100 Податок на доходи фізичних осіб заробітної плати за квітень 2020 р.</t>
  </si>
  <si>
    <t>2610; Фін-ня ст. діяльн. Дніпровської МОП  "Європейська Солідарність" (виплата при зп за квітень податків, комісій, зборів в травні 2020 р.),  Без ПДВ</t>
  </si>
  <si>
    <t xml:space="preserve">*;101;21715714;71010000 ЄСВ з зп за квітень 2020 р., 22,0% грн.,140393,72 інваліди 8,41%-917,34 Реєстр. №04-037502. </t>
  </si>
  <si>
    <t>Коміся по перерахуванню заробітної плати за квітень 2020 р. на картки співробітників, зг. Дог №36.15-СВА від 23.02.15р.,  Без ПДВ</t>
  </si>
  <si>
    <t>07.05.2020</t>
  </si>
  <si>
    <t>ТОВ "ВИРОБНИЧА КОМПАНІЯ "СТАРТ ПОІНТ"</t>
  </si>
  <si>
    <t>Оплата послуг згідно договору №23/03 від 23.03.2020 в т. ч. ПДВ 20% 26298.00 грн.</t>
  </si>
  <si>
    <t>08.05.2020</t>
  </si>
  <si>
    <t>Товариство з обмеженою відповідальністю "Бейсик Груп"</t>
  </si>
  <si>
    <t>03151,м.Київ,вул.Михайла Мішина3, оф.22</t>
  </si>
  <si>
    <t>За послуги веб-хостингу за період з січня -квітень 2020 зг. Дог. №0130/18-1 від 03.01.18, в т. ч. ПДВ 20% 2533.33 грн.</t>
  </si>
  <si>
    <t>За надання інформ., аналітичн. та консультаційних послуг за квітень 2020 р. зг. Дог. 02/01/19 від 02.01.19, Без ПДВ</t>
  </si>
  <si>
    <t>За телеком. послуги. за березень  2020 р., зг. рах-факт., Дог № 16/153-С від 01.09.16, в т. ч. ПДВ 20% 1357.31 грн.</t>
  </si>
  <si>
    <t>2610; Фін-ня ст. діяльн. Дніпровської МОП "Європейська Солідарність" (виплата оренди за лютий податків, комісій, зборів в травні 2020 р.),  Без ПДВ</t>
  </si>
  <si>
    <t>За послуги надані  в березні  відповідно до умов договору №18/12-1 від 18.12.2018р.</t>
  </si>
  <si>
    <t>За послуги надані  Січень  відповідно до умов договору №18/12-1 від 18.12.2018р.</t>
  </si>
  <si>
    <t>За послуги з охорони нерухомого майна за квітень  2020 р. згідно рах. №06 від 29.02.2020 р.,Дог. про над. посл. з охорони №041217/1 від 04.12.2017 р.</t>
  </si>
  <si>
    <t>За посл. інтернет в травні  2020 Дог. №9003898 від 17.10.2017 р., в т. ч. ПДВ 20% 61.00 грн.</t>
  </si>
  <si>
    <t>За послуги з організації перевезення відправлень, зг. дог.№ 229646 від 28.09.18 р., в т. ч. ПДВ 20% 278.92 грн.</t>
  </si>
  <si>
    <t>За послуги надані  в лютий  відповідно до умов договору №18/12-1 від 18.12.2018р.</t>
  </si>
  <si>
    <t>За послуги з охорони нерухомого майна за березень 2020 р. згідно рах. №05 від 29.02.2020 р.,Дог. про над. посл. з охорони №041217/1 від 04.12.2017 р.</t>
  </si>
  <si>
    <t>За професійне додат. прибирання приміщення в квітень.2020 року., зг.  Дог. №26/12-2017 від 26.12.2017 в т. ч. ПДВ 20% 6330.52 грн.</t>
  </si>
  <si>
    <t>За послуги з доставки питної води згідно  Дог.№000101408 від 28.10.16 р., в т. ч. ПДВ 20% 141.67 грн.</t>
  </si>
  <si>
    <t>12.05.2020</t>
  </si>
  <si>
    <t>14.05.2020</t>
  </si>
  <si>
    <t>18.05.2020</t>
  </si>
  <si>
    <t>АУДИТОРСЬКА КОМПАНІЯ КРОУ УКРАЇНА"</t>
  </si>
  <si>
    <t>Україна, м.Київ, вул.Спаська 37</t>
  </si>
  <si>
    <t>За послуги надані відповідно до умов договору №19/554-У від 01.04.2019р., ПДВ 20% 25000.00 грн.</t>
  </si>
  <si>
    <t>19.05.2020</t>
  </si>
  <si>
    <t>Комісія за обслуговування поточного рахунку за період з 25.04.2020 по 24.05.2020 згідно, дог. 36.15-CBА від 24.02.2015, ПП "Європейська Солідарність"</t>
  </si>
  <si>
    <t>За послуги надані  в квітні  відповідно до умов договору №18/12-1 від 18.12.2018р</t>
  </si>
  <si>
    <t>*;101;21715714;71010000 ЄСВ з відпустки за травень 2020 р., 22,0% грн., 3216,79Реєстр. №04-037502. Нар. та пер. повністю, без ПДВ;;;</t>
  </si>
  <si>
    <t>ФОП Медведєв Олег Олександрович</t>
  </si>
  <si>
    <t>02002,м.Київ, вул.Панельна, буд.3 кв.110</t>
  </si>
  <si>
    <t xml:space="preserve">Оплата послуг згідно Договору №01-02/2020 від 01.02.2020р  </t>
  </si>
  <si>
    <t>За поставку госп. товарів зг. рах. №806 від 18.05.2020р., Дог. №14/0518 від 14.05.2018 р., в т. ч. ПДВ 20% 5231.43 грн.</t>
  </si>
  <si>
    <t>101;21715714;11011000 Військовий збір з відпустки за травень 2020 р, 1,5% - 219,33,00 грн</t>
  </si>
  <si>
    <t>*;101;21715714;11010100 Податок на доходи фізичних осіб з відпустки за травень 2020 р., Нараховано та перераховано повністю, без ПДВ;;;</t>
  </si>
  <si>
    <t>За послуги з організації перевезення відправлень, зг. дог.№ 229646 від 28.09.18 р., в т. ч. ПДВ 20% 211.92 грн.</t>
  </si>
  <si>
    <t>Коміся по перерахуванню за відпустка за травень  2020 р. на картки співробітників, зг. Дог №36.15-СВА від 23.02.15р.</t>
  </si>
  <si>
    <t>27.05.2020</t>
  </si>
  <si>
    <t>Абонплата за посл. інтернет за травень   2020 р., зг. , Дог.№41/10/16LC від 01.10.2016 р.</t>
  </si>
  <si>
    <t>За послуги веб-хостингу за період з травень 2020 зг. Дог. №0130/18-1 від 03.01.18, в т. ч. ПДВ 20% 2533.33 грн.</t>
  </si>
  <si>
    <t>За послуги з охорони нерухомого майна за травень  2020 р. згідно рах. №06 від 29.02.2020 р.,Дог. про над. посл. з охорони №041217/1 від 04.12.2017 р.</t>
  </si>
  <si>
    <t>За надання інформ., аналітичн. та консультаційних послуг за травень 2020 р. зг. Дог. 02/01/19 від 02.01.19, Без ПДВ</t>
  </si>
  <si>
    <t>За послуги з доставки питної води згідно  Дог.№000101408 від 28.10.16 р., в т. ч. ПДВ 20% 594.17 грн.</t>
  </si>
  <si>
    <t xml:space="preserve">*;101;21715714;71010000 ЄСВ з зп за травень 2020 р., 22,0% грн.,140 781,63 інваліди 8,41%-917,34 Реєстр. №04-037502. </t>
  </si>
  <si>
    <t>Абонплата за посл. інтернет за червні 2020 р., зг. , Дог.№41/10/16LC від 01.10.2016 р., Без ПДВ</t>
  </si>
  <si>
    <t>За посл. інтернет в червні  2020 Дог. №9003898 від 17.10.2017 р., в т. ч. ПДВ 20% 61.00 грн.</t>
  </si>
  <si>
    <t>101;21715714;11011000 Військовий збір заробітної плати за травень 2020 р, 1,5% - 9762,40 грн.</t>
  </si>
  <si>
    <t>*;101;21715714;11010100 Податок на доходи фізичних осіб заробітної плати за травень 2020 р., Нараховано та перераховано повністю, без ПДВ;;;</t>
  </si>
  <si>
    <t>2610; Фін-ня ст. діяльн. Дніпровської МОП  "Європейська Солідарність" (виплата при зп за травень податків, комісій, зборів в червні 2020 р.),  Без ПДВ</t>
  </si>
  <si>
    <t>Коміся по перерахуванню заробітної плати за травень 2020 р. на картки співробітників, зг. Дог №36.15-СВА від 23.02.15р.,</t>
  </si>
  <si>
    <t>За професійне додат. прибирання приміщення в березні .2020 року., зг.  Дог. №26/12-2017 від 26.12.2017 в т. ч. ПДВ 20% 6330.52 грн.</t>
  </si>
  <si>
    <t>05.06.2020</t>
  </si>
  <si>
    <t>11.06.2020</t>
  </si>
  <si>
    <t>За послуги надані  в травні  відповідно до умов договору №18/12-1 від 18.12.2018р.</t>
  </si>
  <si>
    <t>За компенсацію комунальних за травень 2020. згідно   Дог. №к-132, № 206, №206/1від 15.10.19 р., в т.ч. ПДВ 20% 6162.82 грн.</t>
  </si>
  <si>
    <t>За послуги з доставки питної води згідно  Дог.№000101408 від 28.10.16 р., в т. ч. ПДВ 20% 1647.00 грн.</t>
  </si>
  <si>
    <t>За компенсацію комунальних за квітень 2020. згідно   Дог. №к-132, № 206, №206/1від 15.10.19 р., в т.ч. ПДВ 20% 8556.61 грн.</t>
  </si>
  <si>
    <t>12.06.2020</t>
  </si>
  <si>
    <t xml:space="preserve">*;101;21715714;71010000 ЄСВ з відпустки за червень 2020 р., 22,0% грн., 1 826,38 </t>
  </si>
  <si>
    <t xml:space="preserve">101;21715714;11011000 Військовий збір з відпустки за червень  2020 р, 1,5% - 124,53 грн. </t>
  </si>
  <si>
    <t>*;101;21715714;11010100 Податок на доходи фізичних осіб з відпустки за червень  2020 р., Нараховано та перераховано повністю, без ПДВ;;;</t>
  </si>
  <si>
    <t>Коміся по перерахуванню відпускних  за червень  2020 р. на картки співробітників, зг. Дог №36.15-СВА від 23.02.15р.</t>
  </si>
  <si>
    <t>18.06.2020</t>
  </si>
  <si>
    <t>*;101;21715714;11011000 Військовий збір з відпустки за червень  2020 р</t>
  </si>
  <si>
    <t>За поставку госп. товарів зг.  Дог. №14/0518 від 14.05.2018 р., в т. ч. ПДВ 20% 12953.01 грн.</t>
  </si>
  <si>
    <t>*;101;21715714;71010000 ЄСВ з відпустки за червень 2020 р.,</t>
  </si>
  <si>
    <t>Коміся по перерахуванню звільнення  за червень  2020 р. на картки співробітників, зг. Дог №36.15-СВА від 23.02.15р</t>
  </si>
  <si>
    <t>Україна, 01015, м.Київ</t>
  </si>
  <si>
    <t>*;101;21715714;71010000 ЄСВ з звільнення за червень 2020 р.</t>
  </si>
  <si>
    <t xml:space="preserve">101;21715714;11011000 Військовий збір з звільнення за червень  2020 р, 1,5% - 620,19 грн. </t>
  </si>
  <si>
    <t>*;101;21715714;11010100 Податок на доходи фізичних осіб з звільнення за червень  2020 р., Нараховано та перераховано повністю, без ПДВ;;;</t>
  </si>
  <si>
    <t>02.07.2020</t>
  </si>
  <si>
    <t>2610; Фін-ня ст. діяльн. Дніпровської МОП  "Європейська Солідарність" (виплата при звільенні  за липень  податків, комісій, зборів в липні  2020 р.),  Без ПДВ</t>
  </si>
  <si>
    <t>ПАТ "МІЖНАРОДНИЙ ІНВЕСТИЦІЙНИЙ БАНК"</t>
  </si>
  <si>
    <t>*;101;21715714;11010100 Податок на доходи фізичних осіб заробітної плати за червень 2020 р., Нараховано та перераховано повністю, без ПДВ;;;</t>
  </si>
  <si>
    <t>Коміся по перерахуванню заробітної плати за червень 2020 р. на картки співробітників, зг. Дог №36.15-СВА від 23.02.15р.,  Без ПДВ</t>
  </si>
  <si>
    <t>*;101;21715714;71010000 ЄСВ з зп за червень 2020 р., 22,0% грн.,43752,58 Реєстр. №04-037502. Нар. та пер. повністю, без ПДВ;;;</t>
  </si>
  <si>
    <t>2610; Фін-ня ст. діяльн. Дніпровської МОП  "Європейська Солідарність" (виплата при зп за червень податків, комісій, зборів в липні 2020 р.),  Без ПДВ</t>
  </si>
  <si>
    <t>*;101;21715714;11011000 Військовий збір заробітної плати за червень  2020 р, 1,5% - 2983,13 грн. Нараховано та перераховано повністю, без ПДВ.,</t>
  </si>
  <si>
    <t>10.07.2020</t>
  </si>
  <si>
    <t>ТОВ "НРП"</t>
  </si>
  <si>
    <t>Україна, 01030, місто Київ, ВУЛИЦЯ БОГДАНА ХМЕЛЬНИЦЬКОГО, будинок 44</t>
  </si>
  <si>
    <t>Оплата катриджів згідно рахунку №1838341 від 08 липня 2020р в т. ч. ПДВ 20% 2203.50 грн.</t>
  </si>
  <si>
    <t>За надання інформ., аналітичн. та консультаційних послуг за червень 2020 р. зг. Дог. 02/01/19 від 02.01.19, Без ПДВ</t>
  </si>
  <si>
    <t>За компенсацію комунальних за травень 2020. згідно   Дог.  №к-132,від 15.10.19 р., в т.ч. ПДВ 20% 938.70 грн.</t>
  </si>
  <si>
    <t>За компенсацію комунальних за травень 2020. згідно   Дог.  № 206,від 15.10.19 р., в т.ч. ПДВ 20% 4893.59 грн.</t>
  </si>
  <si>
    <t>*;101;21715714;71010000 ЄСВ з лікарняних 2020 р., 22,0% грн., 567,67 Реєстр. №04-037502. Нар. та пер. повністю, без ПДВ;;;</t>
  </si>
  <si>
    <t>За компенсацію комунальних за травень 2020. згідно   Дог.  № 206/1,від 15.10.19 р., в т.ч. ПДВ 20% 47.70 грн.</t>
  </si>
  <si>
    <t>15.07.2020</t>
  </si>
  <si>
    <t>Товариство з обмеженою відповідальністю "ІНТЕРНЕТ ІНВЕСТ"</t>
  </si>
  <si>
    <t>01103, м.Київ, вул. Залізничне шосе,буд.47</t>
  </si>
  <si>
    <t>Оплата згідно рахунку №СФ-00029377 ВІД 18 ЧЕРВНЯ 2020Р  Без ПДВ</t>
  </si>
  <si>
    <t>*;101;21715714;71010000 ЄСВ з зп за червень 2020 р., 22,0% грн.,55 703,92 Реєстр. №04-037502. Нар. та пер. повністю, без ПДВ;;;</t>
  </si>
  <si>
    <t>За телеком. послуги. за квітень-травень  2020 р., зг.  Дог № 16/153-С від 01.09.16, в т. ч. ПДВ 20% 460.86 грн.</t>
  </si>
  <si>
    <t>УК у Печер. р-ні/Печерс. р-н/22030102</t>
  </si>
  <si>
    <t>*;101;21715714;Судов. збір,за касац скаргою Політ. партії"Європейська Солідарність", на постанову від25.06.2020по справі757/43705/19-ц,ВЕРХ.СУД(Кас.цив.суд)</t>
  </si>
  <si>
    <t>За посл. заправки і відно. катриджа рах 1089 від 07.07.2020   Дог. основний в т. ч. ПДВ 20% 1620.00 грн.</t>
  </si>
  <si>
    <t>За послуги надані  в червні  відповідно до умов договору №18/12-1 від 18.12.2018р., Без ПДВ</t>
  </si>
  <si>
    <t>За поставку госп. товарів зг. Рах. 1331 від 20.07.2020  Дог. №14/0518 від 14.05.2018 р., в т. ч. ПДВ 20% 3287.91 грн.</t>
  </si>
  <si>
    <t>За поставку госп. товарів зг. Рах. 1323 від 20.07.2020  Дог. №14/0518 від 14.05.2018 р., в т. ч. ПДВ 20% 7160.12 грн.</t>
  </si>
  <si>
    <t>За послуги з організації перевезення відправлень, зг. дог.№ 229646 від 28.09.18 р., в т. ч. ПДВ 20% 11.00 грн.</t>
  </si>
  <si>
    <t>За послуги з доставки питної води згідно  Дог.№000101408 від 28.10.16 р., в т. ч. ПДВ 20% 1055.33 грн.</t>
  </si>
  <si>
    <t>За послуги веб-хостингу за період з червень 2020 зг. Дог. №0130/18-1 від 03.01.18, в т. ч. ПДВ 20% 633.33 грн.</t>
  </si>
  <si>
    <t>За посл. заправки і відно. катриджа рах 1092 від 07.07.2020   Дог. основний в т. ч. ПДВ 20% 610.00 грн.</t>
  </si>
  <si>
    <t>За посл. заправки і відно. катриджа рах 1088від 07.07.2020   Дог. основний в т. ч. ПДВ 20% 1640.00 грн.</t>
  </si>
  <si>
    <t>Абонплата за посл. інтернет за липень 2020 р., зг. , Дог.№41/10/16LC від 01.10.2016 р., Без ПДВ</t>
  </si>
  <si>
    <t>За поставку госп. товарів зг. Рах. 1322 від 20.07.2020  Дог. №14/0518 від 14.05.2018 р., в т. ч. ПДВ 20% 2358.71 грн.</t>
  </si>
  <si>
    <t>За посл. заправки і відно. катриджа рах 1090 від 07.07.2020   Дог. основний в т. ч. ПДВ 20% 1625.00 грн.</t>
  </si>
  <si>
    <t>За посл. заправки і відно. катриджа рах 1091 від 07.07.2020   Дог. основний в т. ч. ПДВ 20% 1645.00 грн.</t>
  </si>
  <si>
    <t>*;101;21715714;11011000 Військовий збір заробітної плати за червень  2020 р, 1,5% - 10 815,44 грн. Нараховано та перераховано повністю, без ПДВ.,</t>
  </si>
  <si>
    <t>;101;21715714;11010100 Податок на доходи фізичних осіб заробітної плати за червень 2020 р., Нараховано та перераховано повністю, без ПДВ;;;</t>
  </si>
  <si>
    <t>29.07.2020</t>
  </si>
  <si>
    <t>30.07.2020</t>
  </si>
  <si>
    <t>Оплата за оренду обладнання з вересня 2019 по грудень  2019 р., зг.  Дог № 16/153-С від 01.09.16, в т. ч. ПДВ 20% 58853.33 грн.</t>
  </si>
  <si>
    <t>31.07.2020</t>
  </si>
  <si>
    <t>За поставку госп. товарів зг. Рах. 1443 від 28.07.2020  Дог. №14/0518 від 14.05.2018 р., в т. ч. ПДВ 20% 2285.39 грн.</t>
  </si>
  <si>
    <t>УКРАЇНА, м.Київ</t>
  </si>
  <si>
    <t>;101;21715714;11011000 Військовий збір заробітної плати за липень  2020 р, 1,5% - 14 709,36 грн. Нараховано та перераховано повністю</t>
  </si>
  <si>
    <t>*;101;21715714;71010000 ЄСВ з зп за липень  2020 р., 22,0% грн.,213306,36 інваліди 8,41%-929,37 Реєстр. №04-037502. Нар. та пер. повністю, без ПДВ;;;</t>
  </si>
  <si>
    <t>Коміся по перерахуванню заробітної плати за липень 2020 р. на картки співробітників, зг. Дог №36.15-СВА від 23.02.15р.,  Без ПДВ</t>
  </si>
  <si>
    <t>*;101;21715714;11010100 Податок на доходи фізичних осіб заробітної плати за липень  2020 р., Нараховано та перераховано повністю, без ПДВ;;;</t>
  </si>
  <si>
    <t>2610; Фін-ня ст. діяльн. Дніпровської МОП  "Європейська Солідарність" (виплата при зп за липень податків, комісій, зборів в серпні 2020 р.),  Без ПДВ</t>
  </si>
  <si>
    <t>13.08.2020</t>
  </si>
  <si>
    <t>За послуги з організації перевезення відправлень, зг. дог.№ 229646 від 28.09.18 р., в т. ч. ПДВ 20% 122.50 грн.</t>
  </si>
  <si>
    <t>За компенсацію комунальних за липень 2020. згідно   Дог.  № 206,206/1, 132 від 15.10.19 р., в т.ч. ПДВ 20% 5372.28 грн.</t>
  </si>
  <si>
    <t>Абонплата за посл. інтернет за серпень 2020 р., зг. , Дог.№41/10/16LC від 01.10.2016 р., Без ПДВ</t>
  </si>
  <si>
    <t>За послуги надані  в липні  відповідно до умов договору №18/12-1 від 18.12.2018р., Без ПДВ</t>
  </si>
  <si>
    <t>За надання інформ., аналітичн. та консультаційних послуг за липень 2020 р. зг. Дог. 02/01/19 від 02.01.19, Без ПДВ</t>
  </si>
  <si>
    <t>За послуги з доставки питної води згідно  Дог.№000101408 від 28.10.16 р., в т. ч. ПДВ 20% 1197.00 грн.</t>
  </si>
  <si>
    <t>19.08.2020</t>
  </si>
  <si>
    <t>*;101;21715714;71010000 ЄСВ з звільнення за серпень  2020 р., 22,0% грн.,3 605,07 Реєстр. №04-037502. Нар. та пер. повністю, без ПДВ;;;</t>
  </si>
  <si>
    <t>Коміся по перерахуванню звільнення за серпень 2020 р. на картки співробітників, зг. Дог №36.15-СВА від 23.02.15р.,  Без ПДВ</t>
  </si>
  <si>
    <t>;101;21715714;11010100 Податок на доходи фізичних осіб звільнення за серпень 2020 р., Нараховано та перераховано повністю, без ПДВ;;;</t>
  </si>
  <si>
    <t>*;101;21715714;11011000 Військовий збір звільнення за серпень 2020 р, 1,5% - 245,80грн. Нараховано та перераховано повністю, без ПДВ.,</t>
  </si>
  <si>
    <t>31.08.2020</t>
  </si>
  <si>
    <t>Оплата згідно рахунку №СФ-00034026 ВІД 03 серпень 2020р.  Без ПДВ</t>
  </si>
  <si>
    <t>Товариство з обмеженою відповідальністю "ЛІГА ЗАКОН 1"</t>
  </si>
  <si>
    <t>04112, м.Київ,вул.Тимофія Шамрила, буд.23</t>
  </si>
  <si>
    <t>за інформаційні послуги (абонентське обслуговування) в вересень 2020 р. зг. рах.№328086</t>
  </si>
  <si>
    <t>За послуги веб-хостингу за період з липень-серпень 2020 зг. Дог. №0130/18-1 від 03.01.18, в т. ч. ПДВ 20% 1266.67 грн.</t>
  </si>
  <si>
    <t>2610; Фін-ня ст. діяльн. Дніпровської МОП  "Європейська Солідарність" (виплата при зп за серпень податків, комісій, зборів в вересні 2020 р.),  Без ПДВ</t>
  </si>
  <si>
    <t>;101;21715714;11011000 Військовий збір заробітної плати за серпень  2020 р, 1,5% - 14 163,28 грн. Нараховано та перераховано повністю, без ПДВ.,</t>
  </si>
  <si>
    <t>*;101;21715714;11010100 Податок на доходи фізичних осіб заробітної плати за серпень 2020 р., Нараховано та перераховано повністю, без ПДВ;;;</t>
  </si>
  <si>
    <t>За професійне додат. прибирання приміщення в червні .2020 року., зг.  Дог. №26/12-2017 від 26.12.2017 в т. ч. ПДВ 20% 6330.52 грн.</t>
  </si>
  <si>
    <t>*;101;21715714;71010000 ЄСВ з зп за серпень  2020 р., 22,0% грн.,206 194,12 інваліди 8,41%-929,37 Реєстр. №04-037502. Нар. та пер. повністю, без ПДВ;;;</t>
  </si>
  <si>
    <t>Абонплата за посл. інтернет за вересень 2020 р., зг. , Дог.№41/10/16LC від 01.10.2016 р., Без ПДВ</t>
  </si>
  <si>
    <t>За професійне додат. прибирання приміщення в травні .2020 року., зг.  Дог. №26/12-2017 від 26.12.2017 в т. ч. ПДВ 20% 6330.52 грн.</t>
  </si>
  <si>
    <t>За послуги з доставки питної води згідно  Дог.№000101408 від 28.10.16 р., в т. ч. ПДВ 20% 2183.33 грн.</t>
  </si>
  <si>
    <t>За телеком. послуги. за серпень  2020 р., зг.  Дог № 16/153-С від 01.09.16, в т. ч. ПДВ 20% 571.84 грн.</t>
  </si>
  <si>
    <t>За поставку госп. товарів зг. Рах. 1696 від 20.08.2020  Дог. №14/0518 від 14.05.2018 р., в т. ч. ПДВ 20% 6382.38 грн.</t>
  </si>
  <si>
    <t>Казначейство України/м.Київ/22010300</t>
  </si>
  <si>
    <t>Реєстраційні змін відомостей про Політичну партію "Європейська Солідарність" 21715714 Без ПДВ</t>
  </si>
  <si>
    <t>За послуги з організації перевезення відправлень, зг. дог.№ 229646 від 28.09.18 р., в т. ч. ПДВ 20% 58.00 грн.</t>
  </si>
  <si>
    <t>За професійне додат. прибирання приміщення в липні .2020 року., зг.  Дог. №26/12-2017 від 26.12.2017 в т. ч. ПДВ 20% 6330.52 грн.</t>
  </si>
  <si>
    <t>За послуги надані  в серпні  відповідно до умов договору №18/12-1 від 18.12.2018р., Без ПДВ</t>
  </si>
  <si>
    <t>Коміся по перерахуванню зп за серпень 2020 р. на картки співробітників, зг. Дог №36.15-СВА від 23.02.15р.,  Без ПДВ</t>
  </si>
  <si>
    <t>*;101;21715714;71010000 ЄСВ з лікарнних за серпень  2020 р., 22,0% грн.,15311,56 Реєстр. №04-037502. Нар. та пер. повністю, без ПДВ;;;</t>
  </si>
  <si>
    <t>За поставку госп. товарів зг. Рах. 1697 від 20.08.2020  Дог. №14/0518 від 14.05.2018 р., в т. ч. ПДВ 20% 6382.38 грн.</t>
  </si>
  <si>
    <t>09.09.2020</t>
  </si>
  <si>
    <t>11.09.2020</t>
  </si>
  <si>
    <t>15.09.2020</t>
  </si>
  <si>
    <t>За надання інформ., аналітичн. та консультаційних послуг за серпень 2020 р. зг. Дог. 02/01/19 від 02.01.19, Без ПДВ</t>
  </si>
  <si>
    <t>За оренду обладнення за серпень  2020 р., зг.  Дог № 16/153-С від 01.09.16, в т. ч. ПДВ 20% 960.00 грн.</t>
  </si>
  <si>
    <t>За телекомунікаційні послуги за серпень  2020 р., зг.  Дог № ITER-T-166 від 01.03.15, в т. ч. ПДВ 20% 1874.14 грн.</t>
  </si>
  <si>
    <t>За компенсацію комунальних за серпень 2020. згідно   Дог.  № 206,206/1, 132 від 15.10.19 р., в т.ч. ПДВ 20% 6423.28 грн.</t>
  </si>
  <si>
    <t>За оренду обладнення за серпень  2020 р., зг.  Дог № 16/153-С від 01.09.16, в т. ч. ПДВ 20% 8420.00 грн.</t>
  </si>
  <si>
    <t>За посл. інтернет за квітень-липень  2020 Дог. №9003898 від 17.10.2017 р., в т. ч. ПДВ 20% 244.00 грн.</t>
  </si>
  <si>
    <t>*;101;21715714;11010100 Податок на доходи фізичних осіб з звільнення за вересень 2020 р., Нараховано та перераховано повністю, без ПДВ;;;</t>
  </si>
  <si>
    <t>Коміся по перерахуванню звільнення  2020 р. на картки співробітників, зг. Дог №36.15-СВА від 23.02.15р.,  Без ПДВ</t>
  </si>
  <si>
    <t>*;101;21715714;71010000 ЄСВ з звільнення за вересень 2020 р., 22,0% грн.,25657,71 Реєстр. №04-037502. Нар. та пер. повністю, без ПДВ;;;</t>
  </si>
  <si>
    <t>ФОП Кацевич Віта Сергіївна</t>
  </si>
  <si>
    <t>УКРАЇНА, село Софіївська Борщагівка, Академіка Шалімова, дом № 52/1</t>
  </si>
  <si>
    <t>Оплата за концелярію згідно рах.261 від 01.09.2020  Без ПДВ</t>
  </si>
  <si>
    <t>01.10.2020</t>
  </si>
  <si>
    <t>за інформаційні послуги (абонентське обслуговування) в жовтні 2020 р. зг. рах.№328086</t>
  </si>
  <si>
    <t>Оплата катриджів згідно рахунку №1924347 від 15.09.2020 в т. ч. ПДВ 20% 5346.17 грн.</t>
  </si>
  <si>
    <t>За посл. заправки і відно. катриджа згідно  Дог. основний в т. ч. ПДВ 20% 4900.00 грн.</t>
  </si>
  <si>
    <t>За послуги з доставки питної води згідно  Дог.№000101408 від 28.10.16 р., в т. ч. ПДВ 20% 2386.83 грн.</t>
  </si>
  <si>
    <t>Оплата за концелярію згідно рах.326 від 22.09.2020  Без ПДВ</t>
  </si>
  <si>
    <t>*;101;21715714;71010000 ЄСВ з зп за вересень 2020 р., 22,0% грн.,193050,63 інваліди 8,41%-929,37 Реєстр. №04-037502. Нар. та пер. повністю, без ПДВ;;;</t>
  </si>
  <si>
    <t>2610; Фін-ня ст. діяльн. Дніпровської МОП  "Європейська Солідарність" (виплата при ЄСВ за вересень  податків, комісій, зборів в жовтні 2020 р.),  Без ПДВ</t>
  </si>
  <si>
    <t>За телекомунікаційні послуги за вересень  2020 р., зг.  Дог № ITER-T-166 від 01.03.15, в т. ч. ПДВ 20% 689.10 грн.</t>
  </si>
  <si>
    <t>Абонплата за посл. інтернет за жовтень  2020 р., зг. , Дог.№41/10/16LC від 01.10.2016 р., Без ПДВ</t>
  </si>
  <si>
    <t>За професійне додат. прибирання приміщення в вересні. 2020 року., зг.  Дог. №26/12-2017 від 26.12.2017 в т. ч. ПДВ 20% 6330.50 грн.</t>
  </si>
  <si>
    <t>За послуги веб-хостингу за період з вересень 2020 зг. Дог. №0130/18-1 від 03.01.18, в т. ч. ПДВ 20% 633.33 грн.</t>
  </si>
  <si>
    <t>30.10.2020</t>
  </si>
  <si>
    <t>04.11.2020</t>
  </si>
  <si>
    <t>За послуги з доставки питної води згідно  Дог.№000101408 від 28.10.16 р., в т. ч. ПДВ 20% 1067.33 грн.</t>
  </si>
  <si>
    <t>*;101;21715714;71010000 ЄСВ з зп за жовтень 2020 р., 22,0% грн.,97 422,43 Реєстр. №04-037502. Нар. та пер. повністю, без ПДВ;;;</t>
  </si>
  <si>
    <t>За консульт. послуги з пит. інформатизації за січень-березень 2020 р., зг. дог. №04/17 від 04.09.2017 р., Без ПДВ</t>
  </si>
  <si>
    <t>За оренду обладнення за грудень 2019- березень 2020 р., зг.  Дог № 16/153-С від 01.09.16, в т. ч. ПДВ 20% 39173.33 грн.</t>
  </si>
  <si>
    <t>За інформаційне забезпечення за грудень 2019- березень 2020 р., зг.  Дог № 16/153-С від 01.09.16, в т. ч. ПДВ 20% 26680.00 грн.</t>
  </si>
  <si>
    <t>За послуги з організації перевезення відправлень, зг. дог.№ 229646 від 28.09.18 р., в т. ч. ПДВ 20% 39.67 грн.</t>
  </si>
  <si>
    <t>2610; Фін-ня ст. діяльн. Дніпровської МОП  "Європейська Солідарність" (виплата зп жовтень податків, комісій, зборів в грудні 2020 р.),  Без ПДВ</t>
  </si>
  <si>
    <t>За посл. інтернет в грудні  2020 Дог. №9003898 від 17.10.2017 р., в т. ч. ПДВ 20% 61.00 грн.</t>
  </si>
  <si>
    <t>за інформаційні послуги (абонентське обслуговування) в грудень 2019 р. зг. рах.№328086</t>
  </si>
  <si>
    <t>Оплата комісії за обслуговування поточного рахунку за період з 25.10.2020 по 24.11.2020 згідно, дог. 36.15-CBА від 24.02.2015, ПП "Європейська Солідарність"</t>
  </si>
  <si>
    <t>Реєстрація змін відомостей про Політичну Партію "Європейська Солідарність" 21715714</t>
  </si>
  <si>
    <t>2610; Фін-ня ст. діяльн. Дніпровської МОП  "Європейська Солідарність" (виплата зп зп вересень податків, комісій, зборів в грудні 2020 р.),  Без ПДВ</t>
  </si>
  <si>
    <t>*;101;21715714;11011000 Військовий збір з зп за жовтень  2020 р, 1,5% -12 750,36 грн. Нараховано та перераховано повністю, без ПДВ.,</t>
  </si>
  <si>
    <t>Коміся по перерахуванню зп  2020 р. на картки співробітників, зг. Дог №36.15-СВА від 23.02.15р.,  Без ПДВ</t>
  </si>
  <si>
    <t>101;21715714;11011000 Військовий збір з зп за вересень  2020 р, 1,5% -12 792,35 грн. Нараховано та перераховано повністю, без ПДВ.,</t>
  </si>
  <si>
    <t>2610; Фін-ня ст. діяльн. Дніпровської МОП  "Європейська Солідарність" (виплата єсв за грудень податків, комісій, зборів в грудні 2020 р.),  Без ПДВ</t>
  </si>
  <si>
    <t>*;101;21715714;71010000 ЄСВ з зп за грудень 2020 р., 22,0% грн.,200379,62, 8.41%- 465,73 Реєстр. №04-037502. Нар. та пер. повністю, без ПДВ;;;</t>
  </si>
  <si>
    <t>Оплата за концелярію згідно рах.940, 941,942 від 07.10.2020  Без ПДВ</t>
  </si>
  <si>
    <t>ФОП Коцюбинська Влада Валентинівна</t>
  </si>
  <si>
    <t>04053, м.Київ,вулАртема,55 кв. 8</t>
  </si>
  <si>
    <t>За надання послуг з дизайну рекламної продукції та препресу зг Дог. № 6Є від 12.01.2018 р., без ПДВ</t>
  </si>
  <si>
    <t>Повернення помилково перерахованих коштів, без ПДВ.</t>
  </si>
  <si>
    <t>Повернення помилково перерахованих коштів (вх. п/д № 283 від 17.12.2020р.),  Без ПДВ</t>
  </si>
  <si>
    <t>повернення помилково перерахованих коштів</t>
  </si>
  <si>
    <t>повернення помилково перерахованих грошових коштів</t>
  </si>
  <si>
    <t>Повернення помилково перерахованих коштiв</t>
  </si>
  <si>
    <t xml:space="preserve"> V. Відомості про фінансові зобов’язання політичної партії залежно від особи, на користь якої їх було здійснено</t>
  </si>
  <si>
    <t>1.1. Фінансові зобов’язання політичної партії:</t>
  </si>
  <si>
    <t>1) на користь фізичної особи</t>
  </si>
  <si>
    <t>Вид фінансових зобов'язань</t>
  </si>
  <si>
    <t>Дата виникнення</t>
  </si>
  <si>
    <t>Дата припинення</t>
  </si>
  <si>
    <t>Сума (вартість) на кінець звітного періоду, грн</t>
  </si>
  <si>
    <t>31.12.2019</t>
  </si>
  <si>
    <t>Виплата за авансовими звітами</t>
  </si>
  <si>
    <t>05.08.2019</t>
  </si>
  <si>
    <t>27.08.2019</t>
  </si>
  <si>
    <t>18.09.2019</t>
  </si>
  <si>
    <t>31.12.2020</t>
  </si>
  <si>
    <t>Загальна сума (вартість), грн</t>
  </si>
  <si>
    <t>2) на користь юридичної особи</t>
  </si>
  <si>
    <t>Сума (вартість), грн.</t>
  </si>
  <si>
    <t xml:space="preserve">
Ідентифікаційний код юридичної особи за ЄДРПОУ</t>
  </si>
  <si>
    <t>Місцезнаходження  особи</t>
  </si>
  <si>
    <t>Послуги дизайну</t>
  </si>
  <si>
    <t>Послуги інтернет</t>
  </si>
  <si>
    <t>Послуги побутового обслуговування</t>
  </si>
  <si>
    <t>39027454</t>
  </si>
  <si>
    <t>Послуги автоматизації</t>
  </si>
  <si>
    <t>Оренда приміщення</t>
  </si>
  <si>
    <t>Товариство з обмеженою відповідальністю "КОМПЛЕКС ІНВЕСТ"</t>
  </si>
  <si>
    <t>35486293</t>
  </si>
  <si>
    <t>07415, Київська область,Броварський р-н., с.Зазим"є, вул.Радгоспна,3</t>
  </si>
  <si>
    <t>Комунальні послуги</t>
  </si>
  <si>
    <t>Експлуатаційні послуги</t>
  </si>
  <si>
    <t>35486294</t>
  </si>
  <si>
    <t>Оренда обладнання</t>
  </si>
  <si>
    <t>34539587</t>
  </si>
  <si>
    <t>Інформаційно-технічні послуги</t>
  </si>
  <si>
    <t>34539588</t>
  </si>
  <si>
    <t>Телекомунікаційні послуги</t>
  </si>
  <si>
    <t>34539589</t>
  </si>
  <si>
    <t>Інформаційно-консультаційні послуги</t>
  </si>
  <si>
    <t>40037502</t>
  </si>
  <si>
    <t>Організація перевезень</t>
  </si>
  <si>
    <t>31316718</t>
  </si>
  <si>
    <t>Послуги охорони</t>
  </si>
  <si>
    <t>19.02.2020/     13.03.2020/  08.05.2020 /28.05.2020</t>
  </si>
  <si>
    <t xml:space="preserve">  240 000,00 /             240 000,00  /  240000 / 60000</t>
  </si>
  <si>
    <t>Питна вода</t>
  </si>
  <si>
    <t>Абонентське обслуговування</t>
  </si>
  <si>
    <t>37855479</t>
  </si>
  <si>
    <t>Послуги хостингу</t>
  </si>
  <si>
    <t>38316871</t>
  </si>
  <si>
    <t xml:space="preserve">Податок на доходи фіз.осіб із ЗП </t>
  </si>
  <si>
    <t>Військовий збір із ЗП</t>
  </si>
  <si>
    <t>ЄСВ із ЗП</t>
  </si>
  <si>
    <t>Інформаційні послуги</t>
  </si>
  <si>
    <t>До Звіту політичної партії про майно, доходи, витрати і зобов’язання фінансового характеру додаються:</t>
  </si>
  <si>
    <t xml:space="preserve">    інформація про майно, доходи, витрати і зобов’язання фінансового характеру від кожної місцевої організації політичної партії, яка в установленому порядку набула статусу юридичної особи (додається шляхом заповнення відповідних розділів Звіту політичної партії, що стосуються відповідної місцевої організації партії);</t>
  </si>
  <si>
    <t xml:space="preserve">    копії платіжних документів;</t>
  </si>
  <si>
    <t xml:space="preserve">    довідки установ банків про рух коштів на рахунках;</t>
  </si>
  <si>
    <t xml:space="preserve">    копії фінансової звітності;</t>
  </si>
  <si>
    <t xml:space="preserve">    копії фінансових звітів про надходження і використання коштів виборчих фондів політичних партій, кандидати у народні депутати України від яких зареєстровані в загальнодержавному багатомандатному виборчому окрузі, кандидатів у народні депутати України в одномандатних виборчих округах, що подаються до Центральної виборчої комісії згідно із Законами України “Про вибори народних депутатів України“, “Про місцеві вибори“, “Про вибори депутатів місцевих рад“.</t>
  </si>
  <si>
    <t xml:space="preserve">   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партії. </t>
  </si>
  <si>
    <t>Наявність додатків</t>
  </si>
  <si>
    <t>Дата подання</t>
  </si>
  <si>
    <t>.</t>
  </si>
  <si>
    <t>22.01.2021</t>
  </si>
  <si>
    <t>Керівник (уповноважена особа)</t>
  </si>
  <si>
    <t>М.В. Саврасов</t>
  </si>
  <si>
    <t xml:space="preserve">(реєстраційний номер облікової </t>
  </si>
  <si>
    <t xml:space="preserve">(підпис)  </t>
  </si>
  <si>
    <t xml:space="preserve">(ініціали та прізвище) </t>
  </si>
  <si>
    <t xml:space="preserve">картки платника податків </t>
  </si>
  <si>
    <t>або серія та номер паспорта)</t>
  </si>
  <si>
    <t>М. П.</t>
  </si>
  <si>
    <t>(за наявності)</t>
  </si>
  <si>
    <t>Головний бухгалтер (особа, відповідальна
за ведення бухгалтерського обліку)</t>
  </si>
  <si>
    <t xml:space="preserve"> .. </t>
  </si>
  <si>
    <t>Ця частина Звіту політичної партії заповнюється посадовими (службовими) особами контролюючого органу, до якого подається цей Звіт політичної партії.</t>
  </si>
  <si>
    <t>Відмітка про внесення даних до електронної бази звітності.</t>
  </si>
  <si>
    <t>"______"</t>
  </si>
  <si>
    <t>_____________________</t>
  </si>
  <si>
    <t>____</t>
  </si>
  <si>
    <t>(посадова (службова) особа контролюючого органу, до якого подається Звіт політичної партії (підпис, ініціали, прізвище))</t>
  </si>
  <si>
    <t>За результатами камеральної перевірки Звіту політичної партії (потрібне позначити)</t>
  </si>
  <si>
    <t xml:space="preserve">порушень (помилок) не виявлено </t>
  </si>
  <si>
    <t>складено акт від</t>
  </si>
  <si>
    <t>"____"</t>
  </si>
  <si>
    <t>20___ року  N ___</t>
  </si>
  <si>
    <t>“___” ________________ 20___ року</t>
  </si>
  <si>
    <t>(посадова (службова) особа контролюючого органу, до якого подається Звіт політичної партії (підпис, ініціали,  прізвище))</t>
  </si>
  <si>
    <t>*Для фізичних осіб, які через свої релігійні переконання відмовляються від прийняття реєстраційного номера облікової картки платника податків, повідомили про це відповідний контролюючий орган та мають у паспорті відмітку про наявність права здійснювати будь-які платежі за серією та номером паспорта.</t>
  </si>
  <si>
    <t>Поворотна фінансова допомога</t>
  </si>
  <si>
    <t>УКРАЇНА, м. Полтава, вул. Ковпака, буд.57</t>
  </si>
  <si>
    <t>Товариство з обмеженою відповідальністю "ЕКОКОМПАУНД"</t>
  </si>
  <si>
    <t>6. Відомості про спонсорські внески на користь політичної партії, у тому числі за кордоном</t>
  </si>
  <si>
    <t>6.1. Спонсорські внески на користь політичної партії</t>
  </si>
  <si>
    <t>Дата надходження внеску</t>
  </si>
  <si>
    <t>Вартість спонсорського
Внеску</t>
  </si>
  <si>
    <t>00308146.</t>
  </si>
  <si>
    <t>Поточний,  округ №179</t>
  </si>
  <si>
    <t xml:space="preserve"> ПАТ КБ"ПриватБанк" (МФО 353586, код ЄДРПОУ 14360507, м.Київ, вул.Грушевського,1 Д)  Поточний рахунок № UA603535860000026004051416683    ; Рахунок для соціальних виплат №UA233535860000026044051405513    ; Картковий рахунок    №UA543535860000026053051416968</t>
  </si>
  <si>
    <t xml:space="preserve">
 м. Чернігів, вул. Кирпоноса, буд. 21
</t>
  </si>
  <si>
    <t>36000, Полтавська обл., місто м. Полтава, вул.Жовтнева ,60</t>
  </si>
  <si>
    <t>36000, Полтавська обл., м. Полтава, вул.Соборності, 54, оф502</t>
  </si>
  <si>
    <t xml:space="preserve">61022, Харківська обл.,  м. Харків, Мироносицька 57.  </t>
  </si>
  <si>
    <t>Україна,      Херсонська область,
м.Херсон,                 Вул.Перекопська, буд.39-А</t>
  </si>
  <si>
    <t>Знижка на оренду приміщення за квітень 2020</t>
  </si>
  <si>
    <t>Знижка на оренду приміщення за травень 2020</t>
  </si>
  <si>
    <t>Знижка на оренду приміщення за червень 2020</t>
  </si>
  <si>
    <t>Знижка на оренду приміщення за липень 2020</t>
  </si>
  <si>
    <t>Знижка на оренду приміщення за вересень 2020</t>
  </si>
  <si>
    <t>Знижка на оренду приміщення за жовтень 2020</t>
  </si>
  <si>
    <t>Знижка на оренду приміщення за листопад 2020</t>
  </si>
  <si>
    <t>Знижка на оренду приміщення за грудень 2020</t>
  </si>
  <si>
    <t>Знижка на оренду приміщення за серпень 2020</t>
  </si>
  <si>
    <t>Перерахування Лікарняних на картку за грудень  2019 р.</t>
  </si>
  <si>
    <t>Перерахування виплат при звільненні березень 2020 р.</t>
  </si>
  <si>
    <t>2610; Фін-ня ст. діяльн. Полтавської ТО ПП "Європейська Солідарність" (виплата бух. послуг за березень податків, комісій, зборів в квітні 2020 р.),  Без ПДВ</t>
  </si>
  <si>
    <t>2610; Фін-ня ст. діяльн. Полтавської ТО ПП "Європейська Солідарність"(виплата зп за березень  податків, комісій, зборів в квітні 2020 р.),  Без ПДВ</t>
  </si>
  <si>
    <t>2610; Фін-ня ст. діяльн. КиївськоїТО ПП "Європейська Солідарність"  (виплата заробітної плати за березень  податків, комісій, зборів в квітні 2020 р.),  Без ПДВ</t>
  </si>
  <si>
    <t>2610; Фін-ня ст. діяльн. Одеської ТО ПП "Європейська Солідарність" (виплата ЗП за березень податків, комісій, зборів в квітні  2020 р.),  Без ПДВ</t>
  </si>
  <si>
    <t>2610; Фін-ня ст. діяльн. Полтавської ТО ПП "Європейська Солідарність" (перерахування за оренду  податків та зборів в грудні ),  Без ПДВ</t>
  </si>
  <si>
    <t>2610; Фін-ня ст. діяльн. Рівненської ТО ПП "Європейська Солідарність" (виплата заробітної плати податків, комісій, зборів в грудні  2020 р.),  Без ПДВ</t>
  </si>
  <si>
    <t>2610; Фін-ня ст. діяльн. Рівненської ТО ПП "Європейська Солідарність"(виплата заробітної плати податків, комісій, зборів в грудні  2020 р.),  Без ПДВ</t>
  </si>
  <si>
    <t>2610; Фін-ня ст. діяльн. Рівненської ТО ПП "Європейська Солідарність"(виплата звільнення за грудень податків, комісій, зборів в грудні  2020 р.),  Без ПДВ</t>
  </si>
  <si>
    <t>За послуги з охорони нерухомого майна за березень 2020 р. згідно рах. №05 від 29.02.2020 р.,Дог. про над. посл. з охорони №041217/1 від 04.12.2017 р</t>
  </si>
  <si>
    <t>Абонплата за посл. інтернет за квітень   2020 р., зг. , Дог.№41/10/16LC від 01.10.2016 р.</t>
  </si>
  <si>
    <t>2610; Фін-ня ст. діяльн. Кіровоградської ТО ПП "Європейська Солідарність"(виплата при звільненні  за квітень  податків, комісій, зборів в квітні  2020 р.)</t>
  </si>
  <si>
    <t>2610; Фін-ня ст. діяльн. Одеської ТО ПП "Європейська Солідарність" (виплата оренди за лютий податків, комісій, зборів в березні  2020 р.),  Без ПДВ</t>
  </si>
  <si>
    <t>2610; Фін-ня ст. діяльн. Сумської ТО ПП "Європейська Солідарність" (виплата оренди за березень податків, комісії, зборів в квітні 2020 р.),  Без ПДВ</t>
  </si>
  <si>
    <t>2610; Фін-ня ст. діяльн. СумськоїТО ПП "Європейська Солідарність"(виплата оренди за лютий податків, комісії, зборів в квітні 2020 р.),  Без ПДВ</t>
  </si>
  <si>
    <t>Фін-ня ст. діяльн.Закарпатська ТО ПП "Європейська Солідарність" (виплата бух. послуг .за лютий  податків, комісій, зборів в квітні 2020 р.),  Без ПДВ</t>
  </si>
  <si>
    <t>2610; Фін-ня ст. діяльн. Чернівецької ТО ПП "Європейська Солідарність" (виплата оренди за січень,  податків, комісій, зборів в квітні  2020 р.)</t>
  </si>
  <si>
    <t>Фін-ня ст. діяльн.Закарпатська ТО ПП "Європейська Солідарність" (виплата бух. послуг .за січень податків, комісій, зборів в квітні 2020 р.),  Без ПДВ</t>
  </si>
  <si>
    <t>Фін-ня ст. діяльн.Закарпатська ТО ПП "Європейська Солідарність" (виплата заробітної плати  .за березень  податків, комісій, зборів в квітні 2020 р.)</t>
  </si>
  <si>
    <t>2610; Фін-ня ст. діяльн. Тернопільської ТО ПП "Європейська Солідарність" (виплата оренди за лютий податків, комісій, зборів в березні 2020 р.),  Без ПДВ</t>
  </si>
  <si>
    <t>2610; Фін-ня ст. діяльн. Чернівецької ТО ПП "Європейська Солідарність" (виплата оренди за лютий,  податків, комісій, зборів в квітні  2020 р.)</t>
  </si>
  <si>
    <t>2610; Фін-ня ст. діяльн. Чернівецької ТО ПП "Європейська Солідарність" (виплата звільнення за квітень,  податків, комісій, зборів в березні  2020 р.),  Без ПДВ</t>
  </si>
  <si>
    <t>2610; Фін-ня ст. діяльн. Черкаської ТО ПП "Європейська Солідарність"(виплата ЗП за березень податків, комісій, зборів в квітні 2020 р.)</t>
  </si>
  <si>
    <t>2610; Фін-ня ст. діяльн. Херсонської ТО ПП "Європейська Солідарність" (виплата ЗП за березень податків, комісій, зборів в квітні 2020 р.), Без ПДВ</t>
  </si>
  <si>
    <t>2610; Фін-ня ст. діяльн. Полтавської ТО ПП "Європейська Солідарність"(виплата бух. послуг за лютий  податків, комісій, зборів в квітні 2020 р.),  Без ПДВ</t>
  </si>
  <si>
    <t>2610; Фін-ня ст. діяльн. Харківської ТО ПП "Європейська Солідарність" (виплата ЗП за березень податків, комісій, зборів в квітень 2020р.)</t>
  </si>
  <si>
    <t>2610; Фін-ня ст. діяльн. Луганської ТО ПП "Європейська Солідарність"(виплата зарплата за березень податків, комісії, зборів в квіті 2020 р.),  Без ПДВ</t>
  </si>
  <si>
    <t>2610; Фін-ня ст. діяльн. Полтавської ТО ПП "Європейська Солідарність"(виплата бух. послуг за січень  податків, комісій, зборів в квітні 2020 р.)</t>
  </si>
  <si>
    <t>2610; Фін-ня ст. діяльн. ДніпропетровськоїТО ПП "Європейська Солідарність" (виплата ЗП за березень податків, комісій, зборів в квітні 2020 р.)</t>
  </si>
  <si>
    <t>2610; Фін-ня ст. діяльн. Хмельницької ТО ПП "Європейська Солідарність"(виплата зп за березень податків, комісій, зборів в квітні 2020 р.)</t>
  </si>
  <si>
    <t>2610; Фін-ня ст. діяльн. Кіровоградської ТО ПП "Європейська Солідарність"(виплата ЗП за березень податків, комісій, зборів в квітні  2020 р.)</t>
  </si>
  <si>
    <t>2610; Фін-ня ст. діяльн. Запорізької ТО ПП "Європейська Солідарність" (виплата ЗП за березень податків, комісій, зборів в квітень 2020р.)</t>
  </si>
  <si>
    <t>2610; Фін-ня ст. діяльн. Львівської ТО ПП "Європейська Солідарність" (виплата при звільненні за квітень . податків, комісій, зборів в квітні 2020 р.)</t>
  </si>
  <si>
    <t>2610; Фін-ня ст. діяльн. Одеської ТО ПП "Європейська Солідарність" (виплата оренди за березень  податків, комісій, зборів в квітні  2020 р.)</t>
  </si>
  <si>
    <t>2610; Фін-ня ст. діяльн. Харківської ТО ПП "Європейська Солідарність" (Оплата зп за податків, комісій, зборів в грудні 2020р.),  Без ПДВ</t>
  </si>
  <si>
    <t>2610; Фін-ня ст. діяльн. Харківської ТО ПП "Європейська Солідарність" (Оплата оренди за податків, комісій, зборів в грудні 2020р.)</t>
  </si>
  <si>
    <t>2610; Фін-ня ст. діяльн. Луганської ТО ПП "Європейська Солідарність" (виплата зарплата за грудень податків, комісії, зборів в січні 2019 р.),</t>
  </si>
  <si>
    <t>2610; Фін-ня ст. діяльн. Чернівецької ТО ПП "Європейська Солідарність" (виплата ЗП за грудень,  податків, комісій, зборів в січні 2019 р.)</t>
  </si>
  <si>
    <t>2610; Фін-ня ст. діяльн. Київської ТО ПП "Європейська Солідарність" (виплата заробітної плати за грудень податків, комісій, зборів в січні 2019 р.</t>
  </si>
  <si>
    <t>2610; Фін-ня ст. діяльн. Хмельницької ТО ПП "Європейська Солідарність" (виплата зп за грудень податків, комісій, зборів в січні 2019 р</t>
  </si>
  <si>
    <t>2610; Фін-ня ст. діяльн. Кіровоградської ТО ПП "Європейська Солідарність" (виплата ЗП за грудень податків, комісій, зборів в січні 2019 р</t>
  </si>
  <si>
    <t>2610; Фін-ня ст. діяльн. Одеської ТО ПП "Європейська Солідарність" (виплата ЗП за грудень податків, комісій, зборів в січні  2019 р.)</t>
  </si>
  <si>
    <t>2610; Фін-ня ст. діяльн. Рівненської ТО ПП "Європейська Солідарність" (виплата ЗП за грудень податків, комісій, зборів в січні  2019 р.)</t>
  </si>
  <si>
    <t>2610; Фін-ня ст. діяльн. Дніпропетровської ТО ПП "Європейська Солідарність" (виплата ЗП за грудень податків, комісій, зборів в січні  2019 р.)</t>
  </si>
  <si>
    <t>2610; Фін-ня ст. діяльн. Івано-Франківс.ТО ПП "Європейська Солідарність"(виплата ЗП за грудень податків, комісій, зборів в січні 2019 р.),</t>
  </si>
  <si>
    <t>2610; Фін-ня ст. діяльн. ХерсонськоїТО ПП "Європейська Солідарність"(виплата ЗП за груденьподатків, комісій, зборів в січні 2019 р.</t>
  </si>
  <si>
    <t>610; Фін-ня ст. діяльн. Вінницької ТО ПП "Європейська Солідарність"(виплата за грудень комісій, зборів в січні 2019 р.)</t>
  </si>
  <si>
    <t>2610; Фін-ня ст. діяльн. Львівської ТО ПП "Європейська Солідарність" (виплата ЗП за Грудень  . податків, комісій, зборів в січні  2019 р.)</t>
  </si>
  <si>
    <t>2610; Фін-ня ст. діяльн. Дніпровської МО ПП "Європейська Солідарність" (виплата ЗП за грудень податків, комісій, зборів за січень 2019 р.),</t>
  </si>
  <si>
    <t>2610; Фін-ня ст. діяльн. ХарківськоїТО ПП "Європейська Солідарність"(виплата ЗП за грудень податків, комісій, зборів в січні 2019р.)</t>
  </si>
  <si>
    <t>2610; Фін-ня ст. діяльн. Чернігівської ТО ПП "Європейська Солідарність" (виплата ЗП за грудень.  податків, комісій, зборів в січні 2019 р.)</t>
  </si>
  <si>
    <t xml:space="preserve">2610; Фін-ня ст. діяльн. Черкаської ТО ПП "Європейська Солідарність" (виплата ЗП за грудень  податків, комісій, зборів в січні 2019 р.), </t>
  </si>
  <si>
    <t>2610; Фін-ня ст. діяльн. Миколаївської ТО ПП "Європейська Солідарність" (виплата ЗП За грудень податків, комісій, зборів в січні 2019 р.)</t>
  </si>
  <si>
    <t xml:space="preserve">2610; Фін-ня ст. діяльн. Полтавської ТО ПП "Європейська Солідарність" (виплата заробітної плати за грудень податків, комісій, зборів в січні 2019 р.), </t>
  </si>
  <si>
    <t>2610; Фін-ня ст. діяльн. Тернопільської ТО ПП "Європейська Солідарність"(виплата Заробітної плати за  грудень податків, комісій, зборів в січні 2019 р.</t>
  </si>
  <si>
    <t>2610; Фін-ня ст. діяльн. Запорізької ТО ПП "Європейська Солідарність" (виплата ЗП за грудень податків, комісій, зборів в січні 2019р.)</t>
  </si>
  <si>
    <t>Фін-ня ст. діяльн.Закарпатська ТО ПП "Європейська Солідарність" (виплата ЗП за грудень податків, комісій, зборів в січні  2019 р.)</t>
  </si>
  <si>
    <t>2610; Фін-ня ст. діяльн. Волинської ТО ПП "Європейська Солідарність"(виплата зп за грудень податків, комісій, зборів в січні 2019 р.),  Без ПДВ</t>
  </si>
  <si>
    <t>2610; Фін-ня ст. діяльн. Сумської ТО ПП "Європейська Солідарність" (виплата ЗП за грудень податків, комісії, зборів в січні 2019 р</t>
  </si>
  <si>
    <t>2610; Фін-ня ст. діяльн. Чернігівської ТО ПП "Європейська Солідарність"  (виплата оренди за вересень.  податків, комісій, зборів в січні 2019 р</t>
  </si>
  <si>
    <t>2610; Фін-ня ст. діяльн. Дніпровської МО ПП "Європейська Солідарність" (виплата оренда за вересень податків, комісій, зборів в січень 2019 р</t>
  </si>
  <si>
    <t>2610; Фін-ня ст. діяльн. ВолинськоїТО ПП "Європейська Солідарність"(виплата оренда за вересень  податків, комісій, зборів в січні 2019 р</t>
  </si>
  <si>
    <t>2610; Фін-ня ст. діяльн. Полтавської ТО ПП "Європейська Солідарність"(виплата оренди за грудень податків, комісій, зборів в січні 2019 р.</t>
  </si>
  <si>
    <t xml:space="preserve">2610; Фін-ня ст. діяльн. Черкаської ТО ПП "Європейська Солідарність" (виплата оренда за вересень  податків, комісій, зборів в січні 2019 </t>
  </si>
  <si>
    <t>2610; Фін-ня ст. діяльн. Рівненської ТО ПП "Європейська Солідарність"(виплата ЗП за серпень -грудень податків, комісій, зборів в січні  2019 р</t>
  </si>
  <si>
    <t>2610; Фін-ня ст. діяльн. Миколаївської ТО ПП "Європейська Солідарність" (виплата оренда За жовтень-грудень податків, комісій, зборів в січні 2019 р</t>
  </si>
  <si>
    <t>2610; Фін-ня ст. діяльн. Херсонської ТО ПП "Європейська Солідарність"(виплата оренди за вересень-грудень податків, комісій, зборів в січні 2019 р</t>
  </si>
  <si>
    <t xml:space="preserve">2610; Фін-ня ст. діяльн. Тернопільської ТО ПП "Європейська Солідарність" (виплата оренди за вересень- грудень податків, комісій, зборів в січні 2019 р.),  </t>
  </si>
  <si>
    <t>Фін-ня ст. діяльн.ЗакарпатськаТО ПП "Європейська Солідарність"(виплата оренда та бух. посл. за вересень- грудень податків, комісій, зборів в січні  2019</t>
  </si>
  <si>
    <t>2610; Фін-ня ст. діяльн. Запорізької ТО ПП "Європейська Солідарність" (виплата оренда за вересень податків, комісій, зборів в січні 2019р</t>
  </si>
  <si>
    <t>2610; Фін-ня ст. діяльн. ДніпропетровськоїТО ПП "Європейська Солідарність" (виплата оренди за вересень-грудень податків, комісій, зборів в січні  2019</t>
  </si>
  <si>
    <t xml:space="preserve">2610; Фін-ня ст. діяльн. ЧернівецькоїТО ПП "Європейська Солідарність" (виплата оренди за грудень  в січні 2019 </t>
  </si>
  <si>
    <t xml:space="preserve">2610; Фін-ня ст. діяльн. Львівської ТО ПП "Європейська Солідарність"(виплата оренда за вересень-Грудень  . податків, комісій, зборів в січні  2019 </t>
  </si>
  <si>
    <t>2610; Фін-ня ст. діяльн. ДонецькоїТО ПП "Європейська Солідарність"(виплата оренди вересень-грудень . податків, комісії, зборів в січні 2019 р</t>
  </si>
  <si>
    <t xml:space="preserve">2610; Фін-ня ст. діяльн. ЖитомирськоїТО ПП "Європейська Солідарність" (виплата оренди за вересень- грудень податків, комісій, зборів за січень 2019 р.), </t>
  </si>
  <si>
    <t>2610; Фін-ня ст. діяльн. Одеської ТО ПП "Європейська Солідарність" (виплата оренди за грудень податків, комісій, зборів в січні  2019 р.</t>
  </si>
  <si>
    <t>2610; Фін-ня ст. діяльн. Харківської ТО ПП "Європейська Солідарність" (виплата оренди за вересень податків, комісій, зборів в січні 2019р.)</t>
  </si>
  <si>
    <t>2610; Фін-ня ст. діяльн. Хмельницької ТО ПП "Європейська Солідарність" (виплата оренда за грудень податків, комісій, зборів в січні 2019 р.)</t>
  </si>
  <si>
    <t>2610; Фін-ня ст. діяльн. Івано-Франківс.ТО ПП "Європейська Солідарність" (виплата оренда за вересь- грудень податків, комісій, зборів в січні 2019 р.)</t>
  </si>
  <si>
    <t>2610; Фін-ня ст. діяльн. КиївськоїТО ПП "Європейська Солідарність"  (виплата оренди  за вересень- грудень податків, комісій, зборів в січні 2019 р.)</t>
  </si>
  <si>
    <t>2610; Фін-ня ст. діяльн. Харківської ТО ПП  "Європейська Солідарність" (Оплата згідно рах11, та рах8.  податків, комісій, зборів в вересні  2020р.),  Без ПДВ</t>
  </si>
  <si>
    <t>2610; Фін-ня ст. діяльн. Луганської ТО ПП"Європейська Солідарність" (перерахування коштів для сплати грошової застави МОП),  Без ПДВ</t>
  </si>
  <si>
    <t>2610; Фін-ня ст. діяльн. ТО ПП"Європейська Солідарність"в м. Києві (перерахування коштів для сплати грошової застави МОП),  Без ПДВ</t>
  </si>
  <si>
    <t>2610; Фін-ня ст. діяльн. Чернівецької ТО ПП"Європейська Солідарність" (перерахування коштів для сплати грошової застави МОП),  Без ПДВ</t>
  </si>
  <si>
    <t>2610; Фін-ня ст. діяльн. МиколаївськоїТО ПП"Європейська Солідарність" (перерахування коштів для сплати грошової застави МОП),  Без ПДВ</t>
  </si>
  <si>
    <t>Фін-ня ст. діяльн.Закарпатська ТО ПП"Європейська Солідарність" (перерахування коштів для сплати грошової застави МОП),  Без ПДВ</t>
  </si>
  <si>
    <t>2610; Фін-ня ст. діяльн. Сумської ТО ПП"Європейська Солідарність" (перерахування коштів для сплати грошової застави МОП),  Без ПДВ</t>
  </si>
  <si>
    <t>2610; Фін-ня ст. діяльн. Тернопільської ТО ПП"Європейська Солідарність" (перерахування коштів для сплати грошової застави МОП),  Без ПДВ</t>
  </si>
  <si>
    <t>2610; Фін-ня ст. діяльн. Хмельницької ТО ПП "Європейська Солідарність" (перерахування коштів для сплати грошової застави МОП),  Без ПДВ</t>
  </si>
  <si>
    <t>2610; Фін-ня ст.діяльн.Волинської ТО ПП "Європейська Солідарність" (перерахування коштів для сплати грошової застави МОП),  Без ПДВу</t>
  </si>
  <si>
    <t>2610; Фін-ня ст. діяльн. Херсонської ТО ПП"Європейська Солідарність"(перерахування коштів для сплати грошової застави МОП), Без ПДВ</t>
  </si>
  <si>
    <t>2610; Фін-ня ст. діяльн. Черкаської ТО ПП"Європейська Солідарність" (перерахування коштів для сплати грошової застави МОП),  Без ПДВ</t>
  </si>
  <si>
    <t>2610; Фін-ня ст. діяльн. Івано-Франківс.ТО ПП"Європейська Солідарність" (перерахування коштів для сплати грошової застави МОП),  Без ПДВ</t>
  </si>
  <si>
    <t>2610; Фін-ня ст. діяльн. Чернігівської ТО ПП"Європейська Солідарність" (перерахування коштів для сплати грошової застави МОП),  Без ПДВ</t>
  </si>
  <si>
    <t>2610; Фін-ня ст. діяльн. Запорізької ТО ПП"Європейська Солідарність" (перерахування коштів для сплати грошової застави МОП),  Без ПДВ</t>
  </si>
  <si>
    <t>2610; Фін-ня ст. діяльн. Вінницької ТО ПП"Європейська Солідарність" (перерахування коштів для сплати грошової застави МОП),  Без ПДВ</t>
  </si>
  <si>
    <t>2610; Фін-ня ст. діяльн. Одеської ТО ПП "Європейська Солідарність" (перерахування коштів для сплати грошової застави МОП),  Без ПДВ</t>
  </si>
  <si>
    <t>2610; Фін-ня ст. діяльн. Київської ТО ПП "Європейська Солідарність"  (перерахування коштів для сплати грошової застави МОП.),  Без ПДВ</t>
  </si>
  <si>
    <t>2610; Фін-ня ст. діяльн. Харківської ТО ПП"Європейська Солідарність" (перерахування коштів для сплати грошової застави МОП),  Без ПДВ</t>
  </si>
  <si>
    <t>2610; Фін-ня ст. діяльн. Дніпропетровської ТО ПП"Європейська Солідарність"(перерахування коштів для сплати грошової застави МОП),  Без ПДВ</t>
  </si>
  <si>
    <t>Повертаються зайво перераховані кошти МОП на сплату грошової застави</t>
  </si>
  <si>
    <t>2610; Фін-ня ст. діяльн. ТО ПП"Європейська Солідарність" в м. Києві (виплата на виборчу рекламу податків, комісій, зборів в жовтні  2020 р.),  Без ПДВ</t>
  </si>
  <si>
    <t>2610; Фін-ня ст. діяльн. ТО ПП"Європейська Солідарність" в м. Києві ,  Без ПДВ</t>
  </si>
  <si>
    <t>Фін-ня ст. діяльн. Закарпатська ТО ПП"Європейська Солідарність"  Без ПДВ</t>
  </si>
  <si>
    <t>2610; Фін-ня ст. діяльн. ЧеркаськоїТО ПП"Європейська Солідарність".  Без ПДВ</t>
  </si>
  <si>
    <t>2610; Фін-ня ст. діяльн. Дніпропетровської ТО ПП"Європейська Солідарність",  Без ПДВ</t>
  </si>
  <si>
    <t>2610; Фін-ня ст. діяльн. Львівської ТО ПП"Європейська Солідарність",  Без ПДВ</t>
  </si>
  <si>
    <t>2610; Фін-ня ст. діяльн.Закарпатська ТО ПП"Європейська Солідарність",   Без ПДВ</t>
  </si>
  <si>
    <t>2610; Фін-ня ст. діяльн. Івано-Франківс. ТО ПП"Європейська Солідарність",  Без ПДВ</t>
  </si>
  <si>
    <t>Повернення  перерахованих коштів  для   Вінницької ТО ПП"Європейська Солідарність"</t>
  </si>
  <si>
    <t xml:space="preserve">Повернення грошової застави вiд РТО ПП "ЄС" </t>
  </si>
  <si>
    <t>2610; Фін-ня ст. діяльн. Львівської ТО ПП"Європейська Солідарність" (виплата ЗП за Січень  . податків, комісій, зборів в лютому 2020 р.),  Без ПДВ</t>
  </si>
  <si>
    <t>2610; Фін-ня ст. діяльн. Вінницької ТО ПП"Європейська Солідарність"(виплата за січень комісій, зборів в лютому 2020 р.),  Без ПДВ</t>
  </si>
  <si>
    <t>2610; Фін-ня ст. діяльн. Волинської ТО ПП"Європейська Солідарність" (виплата зп за січень податків, комісій, зборів в лютому  2020 р.),  Без ПДВ</t>
  </si>
  <si>
    <t>2610; Фін-ня ст. діяльн. Черкаської ТО ПП"Європейська Солідарність" (виплата ЗП за січень  податків, комісій, зборів в лютому 2020 р.),  Без ПДВ</t>
  </si>
  <si>
    <t>2610; Фін-ня ст. діяльн. ТО ПП"Європейська Солідарність" в м. Києві (виплата єсв за січень податків, комісій, зборів в лютому 2020 р.),  Без ПДВ</t>
  </si>
  <si>
    <t>2610; Фін-ня ст. діяльн. Полтавської ТО ПП"Європейська Солідарність" (виплата заробітної плати за січень податків, комісій, зборів в лютому 2020 р.),  Без ПДВ</t>
  </si>
  <si>
    <t>2610; Фін-ня ст. діяльн. ТернопільськоїТО ПП"Європейська Солідарність" (виплата Заробітної плати за  січень податків, комісій, зборів в лютому 2020 р.),  Без ПДВ</t>
  </si>
  <si>
    <t>2610; Фін-ня ст. діяльн. Житомирської ТО ПП"Європейська Солідарність" (виплата ЗП за грудень податків, комісій, зборів за січень 2019 р.</t>
  </si>
  <si>
    <t>2610; Фін-ня ст. діяльн. ТО ПП"Європейська Солідарність" в м. Києві (виплата оренда   податків, комісій, зборів в січні 2019 р.</t>
  </si>
  <si>
    <t>2610; Фін-ня ст. діяльн. Луганської ТО ПП"Європейська Солідарність" (виплата оренди за вересень-грудень податків, комісії, зборів в січні 2019 р.)</t>
  </si>
  <si>
    <t>2610; Фін-ня ст. діяльн. Сумської ТО ПП"Європейська Солідарність" (виплата оренди за вересень податків, комісії, зборів в січні 2019</t>
  </si>
  <si>
    <t>2610; Фін-ня ст. діяльн. Полтавської ТО ПП"Європейська Солідарність" (перерахування коштів для сплати грошової застави МОП),  Без ПДВ</t>
  </si>
  <si>
    <t>2610; Фін-ня ст. діяльн. Херсонської ТО ПП"Європейська Солідарність" (виплата ЗП за січень податків, комісій, зборів в лютому 2020 р.), Без ПДВ</t>
  </si>
  <si>
    <t>2610; Фін-ня ст. діяльн. Кіровоградської ТО ПП"Європейська Солідарність" (виплата ЗП за січень податків, комісій, зборів в лютому 2020 р.),  Без ПДВ</t>
  </si>
  <si>
    <t>2610; Фін-ня ст. діяльн. Чернігівської ТО ПП"Європейська Солідарність"  (виплата ЗП за січень.  податків, комісій, зборів в лютому 2020 р.),  Без ПДВ</t>
  </si>
  <si>
    <t>2610; Фін-ня ст. діяльн. Житомирської ТО ПП"Європейська Солідарність" (виплата ЗП за січень податків, комісій, зборів в лютому 2020 р.),  Без ПДВ</t>
  </si>
  <si>
    <t>2610; Фін-ня ст. діяльн. Київської ТО ПП"Європейська Солідарність"  (виплата заробітної плати за січень  податків, комісій, зборів в лютому 2020 р.),  Без ПДВ</t>
  </si>
  <si>
    <t>2610; Фін-ня ст. діяльн. Миколаївської ТО ПП"Європейська Солідарність" (виплата ЗП За січень податків, комісій, зборів в лютому 2020 р.),  Без ПДВ</t>
  </si>
  <si>
    <t>2610; Фін-ня ст. діяльн. Луганської ТО ПП"Європейська Солідарність" (виплата зарплата за січень  податків, комісії, зборів в лютому 2020 р.),  Без ПДВ</t>
  </si>
  <si>
    <t>2610; Фін-ня ст. діяльн. Запорізької ТО ПП"Європейська Солідарність" (виплата ЗП за січень податків, комісій, зборів в лютому 2020р.),  Без ПДВ</t>
  </si>
  <si>
    <t>2610; Фін-ня ст. діяльн. Одеської ТО ПП"Європейська Солідарність" (виплата ЗП за січень податків, комісій, зборів в лютому  2020 р.),  Без ПДВ</t>
  </si>
  <si>
    <t>2610; Фін-ня ст. діяльн. Сумської ТО ПП"Європейська Солідарність" (виплата ЗП за січень податків, комісії, зборів в лютому 2020 р.),  Без ПДВ</t>
  </si>
  <si>
    <t>2610; Фін-ня ст. діяльн. Хмельницької ТО ПП"Європейська Солідарність" (виплата зп за січень податків, комісій, зборів в лютому 2020 р.),  Без ПДВ</t>
  </si>
  <si>
    <t>2610; Фін-ня ст. діяльн. ТО ПП"Європейська Солідарність" в м. Києві (виплата зп за січень податків, комісій, зборів в лютому 2020 р.),  Без ПДВ</t>
  </si>
  <si>
    <t>2610; Фін-ня ст. діяльн. Рівненської ТО ПП"Європейська Солідарність" (виплата ЗП за січень  податків, комісій, зборів в лютому 2020 р.),  Без ПДВ</t>
  </si>
  <si>
    <t>Фін-ня ст. діяльн.Закарпатська ТО ПП"Європейська Солідарність" (виплата ЗП за січень податків, комісій, зборів в лютому  2020 р.),  Без ПДВ</t>
  </si>
  <si>
    <t>2610; Фін-ня ст. діяльн. ДніпропетровськоїТО ПП"Європейська Солідарність" (виплата ЗП за січень податків, комісій, зборів в лютому  2020 р.),  Без ПДВ</t>
  </si>
  <si>
    <t>Харківська ТО ПП"Європейська Солідарність"</t>
  </si>
  <si>
    <t>2610; Фін-ня ст. діяльн. Харківської ТО ПП"Європейська Солідарність" (виплата ЗП за січень податків, комісій, зборів в лютому 2020р.),  Без ПДВ</t>
  </si>
  <si>
    <t>2610; Фін-ня ст. діяльн. Чернівецької ТО ПП"Європейська Солідарність" (виплата ЗП за січень,  податків, комісій, зборів в лютому 2020 р.),  Без ПДВ</t>
  </si>
  <si>
    <t>2610; Фін-ня ст. діяльн. Івано-Франківс.ТО ПП"Європейська Солідарність" (виплата ЗП за січень податків, комісій, зборів в лютому 2020 р.),  Без ПДВ</t>
  </si>
  <si>
    <t>2610; Фін-ня ст. діяльн. ТО ПП"Європейська Солідарність" в м. Києві (виплата при звільненні за лютий  податків, комісій, зборів в лютому 2020 р.),  Без ПДВ</t>
  </si>
  <si>
    <t>2610; Фін-ня ст. діяльн. ДніпропетровськоїТО ПП"Європейська Солідарність" (виплата при звільненні лютий  податків, комісій, зборів в лютому  2020 р.),  Без ПДВ</t>
  </si>
  <si>
    <t>2610; Фін-ня ст. діяльн. Донецької ТО ПП"Європейська Солідарність" (виплата ЗП ЗА СІЧЕНЬ . податків, комісії, зборів в лютому 2020 р.),  Без ПДВ</t>
  </si>
  <si>
    <t>2610; Фін-ня ст. діяльн. Івано-Франківс.ТО ПП"Європейська Солідарність" (виплата при звільнені за лютий  податків, комісій, зборів в лютому  2020 р.),  Без ПДВ</t>
  </si>
  <si>
    <t>2610; Фін-ня ст. діяльн. ТО ПП"Європейська Солідарність" в м. Києві (виплата адміністративного збору   податків, комісій, зборів в лютому 2020 р.),  Без ПДВ</t>
  </si>
  <si>
    <t>2610; Фін-ня ст. діяльн. Вінницької ТО ПП"Європейська Солідарність" (виплата ЄСВ по дикретному комісій, зборів в лютому 2020 р.),  Без ПДВ</t>
  </si>
  <si>
    <t>2610; Фін-ня ст. діяльн. Полтавської ТО ПП"Європейська Солідарність" (виплата при звільнені за лютий податків, комісій, зборів в лютому 2020 р.),  Без ПДВ</t>
  </si>
  <si>
    <t>2610; Фін-ня ст. діяльн. Чернігівської ТО ПП"Європейська Солідарність"  (виплата звільнення за лютий .  податків, комісій, зборів в лютому 2020 р.),  Без ПДВ</t>
  </si>
  <si>
    <t>2610; Фін-ня ст. діяльн. Вінницької ТО ПП"Європейська Солідарність" (виплата за лютий комісій, зборів в березні 2020 р.),  Без ПДВ</t>
  </si>
  <si>
    <t>2610; Фін-ня ст. діяльн. Харківської ТО ПП"Європейська Солідарність" (виплата ЗП за лютий податків, комісій, зборів в березні 2020р.),  Без ПДВ</t>
  </si>
  <si>
    <t>2610; Фін-ня ст. діяльн. Хмельницької ТО ПП"Європейська Солідарність" (виплата зп за лютий податків, комісій, зборів в березні 2020 р.),  Без ПДВ</t>
  </si>
  <si>
    <t>2610; Фін-ня ст. діяльн. Івано-Франківс.ТО ПП"Європейська Солідарність" (виплата ЗП за лютий податків, комісій, зборів в березні 2020 р.),  Без ПДВ</t>
  </si>
  <si>
    <t>2610; Фін-ня ст. діяльн. Луганської ТО ПП"Європейська Солідарність" (виплата зарплата за лютий податків, комісії, зборів в березні 2020 р.),  Без ПДВ</t>
  </si>
  <si>
    <t>2610; Фін-ня ст. діяльн. Рівненської ТО ПП"Європейська Солідарність" (виплата ЗП за лютий  податків, комісій, зборів в березні 2020 р.),  Без ПДВ</t>
  </si>
  <si>
    <t>2610; Фін-ня ст. діяльн. Львівської ТО ПП"Європейська Солідарність" (виплата ЗП за лютий . податків, комісій, зборів в березні 2020 р.),  Без ПДВ</t>
  </si>
  <si>
    <t>2610; Фін-ня ст. діяльн. Чернівецької ТО ПП"Європейська Солідарність" (виплата ЗП за лютий,  податків, комісій, зборів в березні  2020 р.),  Без ПДВ</t>
  </si>
  <si>
    <t>2610; Фін-ня ст. діяльн. Чернігівської ТО ПП"Європейська Солідарність"  (виплата зп за лютий .  податків, комісій, зборів в березні 2020 р.),  Без ПДВ</t>
  </si>
  <si>
    <t>2610; Фін-ня ст. діяльн. Полтавської ТО ПП"Європейська Солідарність" (виплата зп за лютий податків, комісій, зборів в березні 2020 р.),  Без ПДВ</t>
  </si>
  <si>
    <t>2610; Фін-ня ст. діяльн. Кіровоградської ТО ПП"Європейська Солідарність" (виплата ЗП за лютий податків, комісій, зборів в березні  2020 р.),  Без ПДВ</t>
  </si>
  <si>
    <t>2610; Фін-ня ст. діяльн. Тернопільської ТО ПП"Європейська Солідарність" (виплата Заробітної плати за  лютий податків, комісій, зборів в березні 2020 р.),  Без ПДВ</t>
  </si>
  <si>
    <t>Фін-ня ст. діяльн.Закарпатська ТО ПП"Європейська Солідарність" (виплата ЗП за лютий податків, комісій, зборів в березні  2020 р.),  Без ПДВ</t>
  </si>
  <si>
    <t>2610; Фін-ня ст. діяльн. Житомирської ТО ПП"Європейська Солідарність" (виплата ЗП за лютий податків, комісій, зборів в березні  2020 р.),  Без ПДВ</t>
  </si>
  <si>
    <t>2610; Фін-ня ст. діяльн. Волинської ТО ПП"Європейська Солідарність" (виплата зп за лютий податків, комісій, зборів в березні  2020 р.),  Без ПДВ</t>
  </si>
  <si>
    <t>2610; Фін-ня ст. діяльн. Миколаївської ТО ПП"Європейська Солідарність" (виплата ЗП За лютий податків, комісій, зборів в березні 2020 р.),  Без ПДВ</t>
  </si>
  <si>
    <t>2610; Фін-ня ст. діяльн. Запорізької ТО ПП"Європейська Солідарність" (виплата ЗП за лютий податків, комісій, зборів в березні 2020р.),  Без ПДВ</t>
  </si>
  <si>
    <t>2610; Фін-ня ст. діяльн. Донецької ТО ПП"Європейська Солідарність" (виплата ЗП ЗА лютий  . податків, комісії, зборів в березні 2020 р.),  Без ПДВ</t>
  </si>
  <si>
    <t>2610; Фін-ня ст. діяльн. Київської ТО ПП"Європейська Солідарність"  (виплата заробітної плати за лютий  податків, комісій, зборів в березні 2020 р.),  Без ПДВ</t>
  </si>
  <si>
    <t>2610; Фін-ня ст. діяльн. Сумської ТО ПП"Європейська Солідарність" (виплата ЗП за лютий податків, комісії, зборів в березні 2020 р.),  Без ПДВ</t>
  </si>
  <si>
    <t>2610; Фін-ня ст. діяльн. Одеської ТО ПП"Європейська Солідарність" (виплата ЗП за лютий податків, комісій, зборів в березні  2020 р.),  Без ПДВ</t>
  </si>
  <si>
    <t>2610; Фін-ня ст. діяльн. Херсонської ТО ПП"Європейська Солідарність" (виплата ЗП за лютий  податків, комісій, зборів в березень 2020 р.), Без ПДВ</t>
  </si>
  <si>
    <t>2610; Фін-ня ст. діяльн. Черкаської ТО ПП"Європейська Солідарність" (виплата ЗП за лютий податків, комісій, зборів в березні 2020 р.),  Без ПДВ</t>
  </si>
  <si>
    <t>2610; Фін-ня ст. діяльн. ДніпропетровськоїТО ПП"Європейська Солідарність" (виплата ЗП за лютий податків, комісій, зборів в березні 2020 р.),  Без ПДВ</t>
  </si>
  <si>
    <t>2610; Фін-ня ст. діяльн. Київської ТО ПП"Європейська Солідарність"  (виплата оренди за січень  податків, комісій, зборів в березні 2020 р.),  Без ПДВ</t>
  </si>
  <si>
    <t>2610; Фін-ня ст. діяльн. Сумської ТО ПП"Європейська Солідарність" (виплата оренди за січень податків, комісії, зборів в березні 2020 р.),  Без ПДВ</t>
  </si>
  <si>
    <t>2610; Фін-ня ст. діяльн. Тернопільської ТО ПП"Європейська Солідарність" (виплата оренди за січень податків, комісій, зборів в березні 2020 р.),  Без ПДВ</t>
  </si>
  <si>
    <t>2610; Фін-ня ст. діяльн. Запорізької ТО ПП"Європейська Солідарність" (виплата оренди за січень податків, комісій, зборів в березні 2020р.),  Без ПДВ</t>
  </si>
  <si>
    <t>2610; Фін-ня ст. діяльн. ДніпропетровськоїТО ПП"Європейська Солідарність" (виплата оренди за січень податків, комісій, зборів в березні 2020 р.),  Без ПДВ</t>
  </si>
  <si>
    <t>2610; Фін-ня ст. діяльн. Миколаївської ТО ПП"Європейська Солідарність" (виплата оренди За січень податків, комісій, зборів в березні 2020 р.),  Без ПДВ</t>
  </si>
  <si>
    <t>2610; Фін-ня ст. діяльн. Черкаської ТО ПП"Європейська Солідарність" (виплата оренди за січень податків, комісій, зборів в березні 2020 р.),  Без ПДВ</t>
  </si>
  <si>
    <t>2610; Фін-ня ст. діяльн. Кіровоградської ТО ПП"Європейська Солідарність" (виплата оренди за січень податків, комісій, зборів в березні  2020 р.),  Без ПДВ</t>
  </si>
  <si>
    <t>2610; Фін-ня ст. діяльн. Рівненської ТО ПП"Європейська Солідарність" (виплата звільнення в березні  податків, комісій, зборів в березні 2020 р.),  Без ПДВ</t>
  </si>
  <si>
    <t>2610; Фін-ня ст. діяльн. Житомирської ТО ПП"Європейська Солідарність" (виплата оренди за січень податків, комісій, зборів в березні  2020 р.),  Без ПДВ</t>
  </si>
  <si>
    <t>2610; Фін-ня ст. діяльн. Луганської ТО ПП"Європейська Солідарність" (виплата оренди  за січень податків, комісії, зборів в березні 2020 р.),  Без ПДВ</t>
  </si>
  <si>
    <t>2610; Фін-ня ст. діяльн. Харківської ТО ПП"Європейська Солідарність" (виплата оренда за січень податків, комісій, зборів в березні 2020р.),  Без ПДВ</t>
  </si>
  <si>
    <t>2610; Фін-ня ст. діяльн. ТО ПП"Європейська Солідарність" в м. Києві (виплата кому. послуг за 4 к-л та січень  податків, комісій, зборів в березні 2020 р.),  Без ПДВ</t>
  </si>
  <si>
    <t>Фін-ня ст. діяльн.Закарпатська ТО ПП"Європейська Солідарність" (виплата оренди за січень податків, комісій, зборів в березні  2020 р.),  Без ПДВ</t>
  </si>
  <si>
    <t>2610; Фін-ня ст. діяльн. Хмельницької ТО ПП"Європейська Солідарність" (виплата оренди за січень податків, комісій, зборів в березні 2020 р.),  Без ПДВ</t>
  </si>
  <si>
    <t>2610; Фін-ня ст. діяльн. Херсонської ТО ПП"Європейська Солідарність" (виплата оренди за січень  податків, комісій, зборів в березень 2020 р.), Без ПДВ</t>
  </si>
  <si>
    <t>2610; Фін-ня ст. діяльн. Рівненської ТО ПП"Європейська Солідарність" (виплата оренди за січень  податків, комісій, зборів в березні 2020 р.),  Без ПДВ</t>
  </si>
  <si>
    <t>2610; Фін-ня ст. діяльн. Одеської ТО ПП"Європейська Солідарність" (виплата оренди за січень податків, комісій, зборів в березні  2020 р.),  Без ПДВ</t>
  </si>
  <si>
    <t>2610; Фін-ня ст. діяльн. Волинської ТО ПП"Європейська Солідарність" (виплата оренди за січень податків, комісій, зборів в березні  2020 р.),  Без ПДВ</t>
  </si>
  <si>
    <t>2610; Фін-ня ст. діяльн. Івано-Франківс.ТО ПП"Європейська Солідарність" (виплата при звільнені за березень податків, комісій, зборів в березні 2020 р.),  Без ПДВ</t>
  </si>
  <si>
    <t>2610; Фін-ня ст. діяльн. ТО ПП"Європейська Солідарність" в м. Києві (виплата при звільненні в березні  податків, комісій, зборів в березні 2020 р.),  Без ПДВ</t>
  </si>
  <si>
    <t>2610; Фін-ня ст. діяльн. Хмельницької ТО ПП"Європейська Солідарність" (виплата звільнення за березень податків, комісій, зборів в березні 2020 р.),  Без ПДВ</t>
  </si>
  <si>
    <t>2610; Фін-ня ст. діяльн. ТО ПП"Європейська Солідарність" в м. Києві (виплата ЗП в лютому податків, комісій, зборів в березні 2020 р.),  Без ПДВ</t>
  </si>
  <si>
    <t>2610; Фін-ня ст. діяльн. Кіровоградської ТО ПП"Європейська Солідарність" (виплата при звільнені за березень податків, комісій, зборів в березні  2020 р.),  Без ПДВ</t>
  </si>
  <si>
    <t>2610; Фін-ня ст. діяльн. Волинської ТО ПП"Європейська Солідарність" (виплата при звільнені за березень  податків, комісій, зборів в березні  2020 р.),  Без ПДВ</t>
  </si>
  <si>
    <t>2610; Фін-ня ст. діяльн. Одеської ТО ПП"Європейська Солідарність" (виплата при звільненні за березень податків, комісій, зборів в березні  2020 р.),  Без ПДВ</t>
  </si>
  <si>
    <t>2610; Фін-ня ст. діяльн. Чернігівської ТО ПП"Європейська Солідарність"  (виплата при звільнені за березень .  податків, комісій, зборів в березні 2020 р.),  Без ПДВ</t>
  </si>
  <si>
    <t>2610; Фін-ня ст. діяльн. Рівненської ТО ПП"Європейська Солідарність" (виплата звільнення в березні  податків, комісій, зборів в березні 2020 р.),</t>
  </si>
  <si>
    <t>2610; Фін-ня ст. діяльн. Чернівецької ТО ПП"Європейська Солідарність" (виплата при звільнені за березень,  податків, комісій, зборів в березні  2020 р.),  Без ПДВ</t>
  </si>
  <si>
    <t>2610; Фін-ня ст. діяльн. ТО ПП"Європейська Солідарність" в м. Києві (виплата кому. послуг за лютий березень податків, комісій, зборів в березні 2020 р.),  Без ПДВ</t>
  </si>
  <si>
    <t>2610; Фін-ня ст. діяльн. Херсонської ТО ПП"Європейська Солідарність" (виплата при звільненні за березень   податків, комісій, зборів в березень 2020 р.), Без ПДВ</t>
  </si>
  <si>
    <t xml:space="preserve">2610; Фін-ня ст. діяльн. Тернопільської ТО ПП"Європейська Солідарність" (виплата при звільненні за  березень  податків, комісій, зборів в березні 2020 р.),  </t>
  </si>
  <si>
    <t>2610; Фін-ня ст. діяльн. Сумської ТО ПП"Європейська Солідарність" (виплата при звільненні за березень  податків, комісії, зборів в березні 2020 р.),  Без ПДВ</t>
  </si>
  <si>
    <t>2610; Фін-ня ст. діяльн. Харківської ТО ПП"Європейська Солідарність" (виплата при звільненні за березень податків, комісій, зборів в березні 2020р.)</t>
  </si>
  <si>
    <t>2610; Фін-ня ст. діяльн. Донецької ТО ПП"Європейська Солідарність" (виплата ЗП ЗА березень   . податків, комісії, зборів в квітень 2020 р.)</t>
  </si>
  <si>
    <t>2610; Фін-ня ст. діяльн. Івано-Франківс.ТО ПП"Європейська Солідарність" (виплата ЗП за березень податків, комісій, зборів в квітень 2020 р.)</t>
  </si>
  <si>
    <t>2610; Фін-ня ст. діяльн. ТО ПП"Європейська Солідарність" в м. Києві (виплата ЗП в березень податків, комісій, зборів в квітні 2020 р.)</t>
  </si>
  <si>
    <t>2610; Фін-ня ст. діяльн. Львівської ТО ПП"Європейська Солідарність" (виплата ЗП за березень  . податків, комісій, зборів в лютому 2020 р.)</t>
  </si>
  <si>
    <t>2610; Фін-ня ст. діяльн. Чернігівської ТО ПП"Європейська Солідарність"  (виплата зп за березень .  податків, комісій, зборів в квітні 2020 р.)</t>
  </si>
  <si>
    <t>2610; Фін-ня ст. діяльн. Миколаївської ТО ПП"Європейська Солідарність" (виплата ЗП За березень  податків, комісій, зборів в квітні 2020 р.)</t>
  </si>
  <si>
    <t>2610; Фін-ня ст. діяльн. Рівненської ТО ПП"Європейська Солідарність" (виплата ЗП за березень  податків, комісій, зборів в квітні 2020 р.)</t>
  </si>
  <si>
    <t>2610; Фін-ня ст. діяльн. Вінницької ТО ПП"Європейська Солідарність" (виплата зарплати  за березень комісій, зборів в квітні 2020 р.)</t>
  </si>
  <si>
    <t>2610; Фін-ня ст. діяльн. Волинської ТО ПП"Європейська Солідарність" (виплата зп за березень податків, комісій, зборів в квітні 2020 р.),  Без ПДВ</t>
  </si>
  <si>
    <t>2610; Фін-ня ст. діяльн. Сумської ТО ПП"Європейська Солідарність" (виплата ЗП за березень податків, комісії, зборів в квітень 2020 р.),  Без ПДВ</t>
  </si>
  <si>
    <t>2610; Фін-ня ст. діяльн. Чернівецької ТО ПП"Європейська Солідарність" (виплата ЗП за березень,  податків, комісій, зборів в березні  2020 р.)</t>
  </si>
  <si>
    <t>2610; Фін-ня ст. діяльн. Тернопільської ТО ПП"Європейська Солідарність" (виплата Заробітної плати за  березень податків, комісій, зборів в квітні 2020 р.)</t>
  </si>
  <si>
    <t>2610; Фін-ня ст. діяльн. Житомирської ТО ПП"Європейська Солідарність" (виплата ЗП за березень податків, комісій, зборів в квітень  2020 р.)</t>
  </si>
  <si>
    <t>2610; Фін-ня ст. діяльн. Черкаської ТО ПП"Європейська Солідарність" (виплата ЗП за березень податків, комісій, зборів в квітні 2020 р.)</t>
  </si>
  <si>
    <t>2610; Фін-ня ст. діяльн. Полтавської ТО ПП"Європейська Солідарність" (виплата бух. послуг за квітень податків, комісій, зборів в травні  2020 р.)</t>
  </si>
  <si>
    <t>2610; Фін-ня ст. діяльн. Полтавської ТО ПП"Європейська Солідарність" (виплата зп за квітень податків, комісій, зборів в травні 2020 р.),  Без ПДВ</t>
  </si>
  <si>
    <t>2610; Фін-ня ст. діяльн. Чернігівської ТО ПП"Європейська Солідарність"  (виплата зп за квітень .  податків, комісій, зборів в травні 2020 р.)</t>
  </si>
  <si>
    <t>2610; Фін-ня ст. діяльн. Кіровоградської ТО ПП"Європейська Солідарність" (виплата ЗП за квітень податків, комісій, зборів в травні   2020 р.),  Без ПДВ</t>
  </si>
  <si>
    <t>2610; Фін-ня ст. діяльн. Херсонської ТО ПП"Європейська Солідарність" (виплата ЗП за квітень податків, комісій, зборів в травні 2020 р.</t>
  </si>
  <si>
    <t>2610; Фін-ня ст. діяльн. Полтавської ТО ПП"Європейська Солідарність" (виплата єсв за травень податків, комісій, зборів в травні 2020 р.),  Без ПДВ</t>
  </si>
  <si>
    <t>2610; Фін-ня ст. діяльн. Полтавської ТО ПП"Європейська Солідарність" (виплата зп за травень податків, комісій, зборів в червні 2020 р.),  Без ПДВ</t>
  </si>
  <si>
    <t>2610; Фін-ня ст. діяльн. Чернігівської ТО ПП"Європейська Солідарність"  (виплата зп за травень .  податків, комісій, зборів в червні 2020 р.)</t>
  </si>
  <si>
    <t>2610; Фін-ня ст. діяльн. Херсонської ТО ПП"Європейська Солідарність" (виплата ЗП за травень податків, комісій, зборів в червні 2020 р.), Без ПДВ</t>
  </si>
  <si>
    <t>2610; Фін-ня ст. діяльн. Полтавської ТО ПП"Європейська Солідарність" (виплата бух. послуг за травень податків, комісій, зборів в червні  2020 р.)</t>
  </si>
  <si>
    <t>2610; Фін-ня ст. діяльн. Кіровоградської ТО ПП"Європейська Солідарність" (виплата ЗП за травень податків, комісій, зборів в червні  2020 р.),  Без ПДВ</t>
  </si>
  <si>
    <t>2610; Фін-ня ст. діяльн. Херсонської ТО ПП"Європейська Солідарність" (виплата ЗП за червень податків, комісій, зборів в липні 2020 р.), Без ПДВ</t>
  </si>
  <si>
    <t>2610; Фін-ня ст. діяльн. Кіровоградської ТО ПП"Європейська Солідарність" (виплата ЗП за червень податків, комісій, зборів в липні 2020 р.),  Без ПДВ</t>
  </si>
  <si>
    <t>2610; Фін-ня ст. діяльн. Чернігівської ТО ПП"Європейська Солідарність" (виплата зп за червень. податків, комісій, зборів в липні 2020 р.),  Без ПДВ</t>
  </si>
  <si>
    <t>2610; Фін-ня ст. діяльн. Полтавської ТО ПП"Європейська Солідарність" (виплата зп за червень податків, комісій, зборів в липні 2020 р.),  Без ПДВ</t>
  </si>
  <si>
    <t>2610; Фін-ня ст. діяльн. Чернігівської ТО ПП"Європейська Солідарність" (виплата оренди за травень. податків, комісій, зборів в липні 2020 р.),  Без ПДВ</t>
  </si>
  <si>
    <t>2610; Фін-ня ст. діяльн. Полтавської ТО ПП"Європейська Солідарність" (виплата виплата при звільненні за липень  податків, комісій, зборів в липні 2020 р.),  Без ПДВ</t>
  </si>
  <si>
    <t>2610; Фін-ня ст. діяльн. Кіровоградської ТО ПП"Європейська Солідарність" (виплата ЗП за липень податків, комісій, зборів в серпні 2020 р.),  Без ПДВ</t>
  </si>
  <si>
    <t>2610; Фін-ня ст. діяльн. Полтавської ТО ПП"Європейська Солідарність" (виплата зп за липень податків, комісій, зборів в серпні 2020 р.),  Без ПДВ</t>
  </si>
  <si>
    <t>2610; Фін-ня ст. діяльн. Херсонської ТО ПП"Європейська Солідарність" (виплата при звільнені  податків, комісій, зборів в липні 2020 р.), Без ПДВ</t>
  </si>
  <si>
    <t>2610; Фін-ня ст. діяльн. Херсонської ТО ПП"Європейська Солідарність" (виплата зп за липень  податків, комісій, зборів в серпні 2020 р.), Без ПДВ</t>
  </si>
  <si>
    <t>2610; Фін-ня ст. діяльн. Чернігівської ТО ПП"Європейська Солідарність" (виплата зп за липень . податків, комісій, зборів в серпні 2020 р.),  Без ПДВ</t>
  </si>
  <si>
    <t>2610; Фін-ня ст. діяльн. Чернігівської ТО ПП"Європейська Солідарність" (виплата оренди за червень. податків, комісій, зборів в серпні 2020 р.),  Без ПДВ</t>
  </si>
  <si>
    <t>2610; Фін-ня ст. діяльн. Херсонської ТО ПП"Європейська Солідарність" (виплата при звільнені за липень  податків, комісій, зборів в серпні 2020 р.), Без ПДВ</t>
  </si>
  <si>
    <t>2610; Фін-ня ст. діяльн. Херсонської ТО ПП"Європейська Солідарність" (виплата зп за серпень  податків, комісій, зборів в вересні 2020 р.), Без ПДВ</t>
  </si>
  <si>
    <t>2610; Фін-ня ст. діяльн. Полтавської ТО ПП"Європейська Солідарність" (виплата звільнення за серпень податків, комісій, зборів в вересні  2020 р.),  Без ПДВ</t>
  </si>
  <si>
    <t>2610; Фін-ня ст. діяльн. Чернігівської ТО ПП"Європейська Солідарність" (виплата зп  за серпень. податків, комісій, зборів в вересні 2020 р.),  Без ПДВ</t>
  </si>
  <si>
    <t>2610; Фін-ня ст. діяльн. Полтавської ТО ПП"Європейська Солідарність" (виплата зп за серпень податків, комісій, зборів в вересень 2020 р.),  Без ПДВ</t>
  </si>
  <si>
    <t>2610; Фін-ня ст. діяльн. Чернігівської ТО ПП"Європейська Солідарність" (виплата оренди за липень. податків, комісій, зборів в вересні 2020 р.),  Без ПДВ</t>
  </si>
  <si>
    <t>2610; Фін-ня ст. діяльн. Полтавської ТО ПП"Європейська Солідарність" (виплата оренди за липень податків, комісій, зборів в вересень 2020 р.),  Без ПДВ</t>
  </si>
  <si>
    <t>2610; Фін-ня ст. діяльн. Чернігівської ТО ПП"Європейська Солідарність" (виплата єсв за вересень . податків, комісій, зборів в жовтень  2020 р.),  Без ПДВ</t>
  </si>
  <si>
    <t>2610; Фін-ня ст. діяльн. Херсонської ТО ПП"Європейська Солідарність" (виплата ЄСВ за вересень  податків, комісій, зборів в серпні 2020 р.), Без ПДВ</t>
  </si>
  <si>
    <t>2610; Фін-ня ст. діяльн. Полтавської ТО ПП"Європейська Солідарність" (перерахування єсв за вересень податків та зборів в жовтні ),  Без ПДВ</t>
  </si>
  <si>
    <t>2610; Фін-ня ст. діяльн. МО ПП"Європейська Солідарність"(виплата при звільненні лютому податків, комісій, зборів за лютий 2020 р.),  Без ПДВ</t>
  </si>
  <si>
    <t>2610; Фін-ня ст. діяльн. МО ПП"Європейська Солідарність"(виплата при зп за лютому податків, комісій, зборів в березні 2020 р.),  Без ПДВ</t>
  </si>
  <si>
    <t>2610; Фін-ня ст. діяльн. МО ПП"Європейська Солідарність"(виплата ЗП за січень податків, комісій, зборів за лютий 2019 р.),  Без ПДВ</t>
  </si>
  <si>
    <t>2610; Фін-ня ст. діяльн. МО ПП"Європейська Солідарність"(виплата оренди за січень податків, комісій, зборів в березні 2020 р.),  Без ПДВ</t>
  </si>
  <si>
    <t>2610; Фін-ня ст. діяльн. МО ПП"Європейська Солідарність"(виплата при звільненні за березень  податків, комісій, зборів в березні 2020 р.),  Без ПДВ</t>
  </si>
  <si>
    <t>2610; Фін-ня ст. діяльн. МО ПП"Європейська Солідарність"(виплата при зп за березень податків, комісій, зборів в квітні 2020 р.)</t>
  </si>
  <si>
    <t>2610; Фін-ня ст. діяльн. Харківської ТО ПП  "Європейська Солідарність"  Без ПДВ</t>
  </si>
  <si>
    <t>Фін-ня ст. діяльн.Закарпатська ТО ПП  "Європейська Солідарність"   Без ПДВ</t>
  </si>
  <si>
    <t>2610; Фін-ня ст. діяльн. Вінницької ТО ПП  "Європейська Солідарність",  Без ПДВ</t>
  </si>
  <si>
    <t>2610; Фін-ня ст. діяльн. Хмельницької ТО ПП  "Європейська Солідарність"   Без ПДВ</t>
  </si>
  <si>
    <t>2610; Фін-ня ст. діяльн. Вінницької ТО ПП  "Європейська Солідарність"  Без ПДВ</t>
  </si>
  <si>
    <t>2610; Фін-ня ст. діяльн.Закарпатська ТО ПП  "Європейська Солідарність"   Без ПДВ</t>
  </si>
  <si>
    <t>2610; Фін-ня ст. діяльн. ДніпропетровськоїТО ПП  "Європейська Солідарність" (виплата ЗП за квітень податків, комісій, зборів в травні 2020 р.)</t>
  </si>
  <si>
    <t>2610; Фін-ня ст. діяльн. Вінницької ТО ПП  "Європейська Солідарність" (виплата зарплати  за квітень комісій, зборів в травні  2020 р.),  Без ПДВ</t>
  </si>
  <si>
    <t>2610; Фін-ня ст. діяльн. Харківської ТО ПП  "Європейська Солідарність" (виплата ЗП за квітень податків, комісій, зборів в травні 2020р.),  Без ПДВ</t>
  </si>
  <si>
    <t>2610; Фін-ня ст. діяльн. Чернівецької ТО ПП  "Європейська Солідарність" (виплата зп за квітень,  податків, комісій, зборів в травні  2020 р.),  Без ПДВ</t>
  </si>
  <si>
    <t>2610; Фін-ня ст. діяльн. Волинської ТО ПП  "Європейська Солідарність" (виплата зп за квітень податків, комісій, зборів в травні 2020 р.),  Без ПДВ</t>
  </si>
  <si>
    <t>Фін-ня ст. діяльн.Закарпатська ТО ПП  "Європейська Солідарність" (виплата заробітної плати. за квітень  податків, комісій, зборів в травні 2020 р.),  Без ПДВ</t>
  </si>
  <si>
    <t>2610; Фін-ня ст. діяльн. Одеської ТО ПП  "Європейська Солідарність" (виплата ЗП за квітень податків, комісій, зборів в лютий  2020 р.),  Без ПДВ</t>
  </si>
  <si>
    <t>2610; Фін-ня ст. діяльн. Житомирської ТО ПП  "Європейська Солідарність" (виплата ЗП за квітень податків, комісій, зборів в травні  2020 р.)</t>
  </si>
  <si>
    <t>2610; Фін-ня ст. діяльн. Запорізької ТО ПП  "Європейська Солідарність" (виплата ЗП за квітень податків, комісій, зборів в травні 2020р.),  Без ПДВ</t>
  </si>
  <si>
    <t>2610; Фін-ня ст. діяльн. Житомирської ТО ПП  "Європейська Солідарність" (виплата оренди за лютий податків, комісій, зборів в травні 2020 р.),  Без ПДВ</t>
  </si>
  <si>
    <t>Фін-ня ст. діяльн.Закарпатська ТО ПП  "Європейська Солідарність" (виплата оренди за лютий податків, комісій, зборів в травні  2020 р.),  Без ПДВ</t>
  </si>
  <si>
    <t>2610; Фін-ня ст. діяльн. Хмельницької ТО ПП  "Європейська Солідарність" (виплата оренди за лютий податків, комісій, зборів в квітень 2020 р.),  Без ПДВ</t>
  </si>
  <si>
    <t>2610; Фін-ня ст. діяльн. Херсонської ТО ПП  "Європейська Солідарність" (виплата оренди за лютий  податків, комісій, зборів в травні 2020 р.), Без ПДВ</t>
  </si>
  <si>
    <t>2610; Фін-ня ст. діяльн. Тернопільської ТО ПП  "Європейська Солідарність" (виплата оренди за березень  податків, комісій, зборів в травні 2020 р.)</t>
  </si>
  <si>
    <t>2610; Фін-ня ст. діяльн. Хмельницької ТО ПП  "Європейська Солідарність" (виплата оренди за березень податків, комісій, зборів в травні 2020 р.)</t>
  </si>
  <si>
    <t>2610; Фін-ня ст. діяльн. Київської ТО ПП  "Європейська Солідарність"  (виплата оренди за березень  податків, комісій, зборів в травні 2020 р.),  Без ПДВ</t>
  </si>
  <si>
    <t>2610; Фін-ня ст. діяльн. Херсонської ТО ПП  "Європейська Солідарність" (виплата оренди за березень  податків, комісій, зборів в травні 2020 р.),</t>
  </si>
  <si>
    <t>2610; Фін-ня ст. діяльн. Волинської ТО ПП  "Європейська Солідарність" (виплата оренди за лютий податків, комісій, зборів в травні 2020 р.)</t>
  </si>
  <si>
    <t>2610; Фін-ня ст. діяльн. Волинської ТО ПП  "Європейська Солідарність" (виплата оренди за березень податків, комісій, зборів в травні 2020 р.)</t>
  </si>
  <si>
    <t>Фін-ня ст. діяльн.Закарпатська ТО ПП  "Європейська Солідарність" (виплата оренди за ,березень податків, комісій, зборів в травні  2020 р.)</t>
  </si>
  <si>
    <t>2610; Фін-ня ст. діяльн. Вінницької ТО ПП  "Європейська Солідарність" (виплата при звільнені  за травень  комісій, зборів в травні  2020 р.)</t>
  </si>
  <si>
    <t>2610; Фін-ня ст. діяльн. Харківської ТО ПП  "Європейська Солідарність" (виплата при звільнені за травень податків, комісій, зборів в травні 2020р.)</t>
  </si>
  <si>
    <t>2610; Фін-ня ст. діяльн. Запорізької ТО ПП  "Європейська Солідарність" (виплата ЗП за травень податків, комісій, зборів в червні 2020р.),  Без ПДВ</t>
  </si>
  <si>
    <t>Фін-ня ст. діяльн.Закарпатська ТО ПП  "Європейська Солідарність" (виплата заробітної плати. за травень  податків, комісій, зборів в червні 2020 р.),  Без ПДВ</t>
  </si>
  <si>
    <t>2610; Фін-ня ст. діяльн. Одеської ТО ПП  "Європейська Солідарність" (виплата ЗП за травень  податків, комісій, зборів в червні  2020 р.),  Без ПДВ</t>
  </si>
  <si>
    <t>2610; Фін-ня ст. діяльн. Волинської ТО ПП  "Європейська Солідарність" (виплата зп за травень податків, комісій, зборів в червні 2020 р.),  Без ПДВ</t>
  </si>
  <si>
    <t>2610; Фін-ня ст. діяльн. ДніпропетровськоїТО ПП  "Європейська Солідарність" (виплата ЗП за травень податків, комісій, зборів в червні 2020 р.)</t>
  </si>
  <si>
    <t>2610; Фін-ня ст. діяльн. Чернівецької ТО ПП  "Європейська Солідарність" (виплата зп за травень,  податків, комісій, зборів в червні 2020 р.)</t>
  </si>
  <si>
    <t>2610; Фін-ня ст. діяльн. Житомирської ТО ПП  "Європейська Солідарність" (виплата ЗП за травень податків, комісій, зборів в червні  2020 р.)</t>
  </si>
  <si>
    <t>2610; Фін-ня ст. діяльн. Вінницької ТО ПП  "Європейська Солідарність" (виплата зарплати  за травень комісій, зборів в червні 2020 р.),  Без ПДВ</t>
  </si>
  <si>
    <t>2610; Фін-ня ст. діяльн. Волинської ТО ПП  "Європейська Солідарність" (виплата оренди за 2019 податків, комісій, зборів в червні 2020 р.),  Без ПДВ</t>
  </si>
  <si>
    <t>2610; Фін-ня ст. діяльн. Одеської ТО ПП  "Європейська Солідарність" (виплата оренди за квітень   податків, комісій, зборів в червні  2020 р.)</t>
  </si>
  <si>
    <t>2610; Фін-ня ст. діяльн. Волинської ТО ПП  "Європейська Солідарність" (виплата оренди за квітень податків, комісій, зборів в червні 2020 р.),  Без ПДВ</t>
  </si>
  <si>
    <t>2610; Фін-ня ст. діяльн. Волинської ТО ПП  "Європейська Солідарність" (виплата оренди за травень податків, комісій, зборів в червні 2020 р.),  Без ПДВ</t>
  </si>
  <si>
    <t>2610; Фін-ня ст. діяльн. Харківської ТО ПП  "Європейська Солідарність" (виплата заробітної плати за травень податків, комісій, зборів в червні  2020р.),  Без ПДВ</t>
  </si>
  <si>
    <t>2610; Фін-ня ст. діяльн. Київської ТО ПП  "Європейська Солідарність"  (виплата оренди за квітень  податків, комісій, зборів в червні 2020 р.)</t>
  </si>
  <si>
    <t>2610; Фін-ня ст. діяльн. Хмельницької ТО ПП  "Європейська Солідарність" (виплата оренди за квітень  податків, комісій, зборів в червень 2020 р.),  Без ПДВ</t>
  </si>
  <si>
    <t>Фін-ня ст. діяльн.Закарпатська ТО ПП  "Європейська Солідарність" (виплата оренди за ,квітень  податків, комісій, зборів в червні 2020 р.),  Без ПДВ</t>
  </si>
  <si>
    <t>2610; Фін-ня ст. діяльн. Тернопільської ТО ПП  "Європейська Солідарність" (виплата оренди за квітень  податків, комісій, зборів в червні 2020 р.)</t>
  </si>
  <si>
    <t>2610; Фін-ня ст. діяльн. Волинської ТО ПП  "Європейська Солідарність" (виплата при звільненніза черв за 2020 податків, комісій, зборів в червні 2020 р.)</t>
  </si>
  <si>
    <t>2610; Фін-ня ст. діяльн. Волинської ТО ПП  "Європейська Солідарність"(виплата при звільнені за червень за 2020 податків, комісій, зборів в червні 2020 р.)</t>
  </si>
  <si>
    <t>2610; Фін-ня ст. діяльн. Вінницької ТО ПП  "Європейська Солідарність" (виплата зарплати  за червень комісій, зборів в липень 2020 р.),  Без ПДВ</t>
  </si>
  <si>
    <t>2610; Фін-ня ст. діяльн. Одеської ТО ПП  "Європейська Солідарність" (виплата ЗП за червень  податків, комісій, зборів в липні 2020 р.),  Без ПДВ</t>
  </si>
  <si>
    <t>2610; Фін-ня ст.діяльн.Волинської ТО ПП  "Європейська Солідарність"(виплата заробітної плати за червень 2020р податків,комісій, зборів в червні 2020 р.),  Без ПДВ</t>
  </si>
  <si>
    <t>2610; Фін-ня ст. діяльн. Житомирської ТО ПП  "Європейська Солідарність" (виплата ЗП за червень податків, комісій, зборів в липні  2020 р.),  Без ПДВ</t>
  </si>
  <si>
    <t>2610; Фін-ня ст. діяльн. ДніпропетровськоїТО ПП  "Європейська Солідарність" (виплата ЗП за червень податків, комісій, зборів в липні 2020 р.),  Без ПДВ</t>
  </si>
  <si>
    <t>Фін-ня ст. діяльн.Закарпатська ТО ПП  "Європейська Солідарність" (виплата заробітної плати. за червень  податків, комісій, зборів в липень  2020 р.),  Без ПДВ</t>
  </si>
  <si>
    <t>2610; Фін-ня ст. діяльн. Чернівецької ТО ПП  "Європейська Солідарність" (виплата зп за червень,  податків, комісій, зборів в липні 2020 р.),  Без ПДВ</t>
  </si>
  <si>
    <t>2610; Фін-ня ст. діяльн. Київської ТО ПП  "Європейська Солідарність"  (виплата заробітної плати за червень податків, комісій, зборів в липні 2020 р.),  Без ПДВ</t>
  </si>
  <si>
    <t>2610; Фін-ня ст. діяльн. Запорізької ТО ПП  "Європейська Солідарність" (виплата ЗП за червень податків, комісій, зборів в липні  2020р.),  Без ПДВ</t>
  </si>
  <si>
    <t>2610; Фін-ня ст. діяльн. Вінницької ТО ПП  "Європейська Солідарність" (виплата при звільненні  за липень комісій, зборів в липень 2020 р.),  Без ПДВ</t>
  </si>
  <si>
    <t>2610; Фін-ня ст. діяльн. Харківської ТО ПП  "Європейська Солідарність" (виплата заробітної плати за червень  податків, комісій, зборів в липні 2020р.),  Без ПДВ</t>
  </si>
  <si>
    <t>2610; Фін-ня ст. діяльн. Херсонської ТО ПП  "Європейська Солідарність" (виплата оренди за травень  податків, комісій, зборів в липні 2020 р.), Без ПДВ</t>
  </si>
  <si>
    <t>2610; Фін-ня ст. діяльн. Хмельницької ТО ПП  "Європейська Солідарність" (виплата оренди за травень  податків, комісій, зборів в липні 2020 р.),  Без ПДВ</t>
  </si>
  <si>
    <t>2610; Фін-ня ст. діяльн. Одеської ТО ПП  "Європейська Солідарність" (виплата оренди за травень   податків, комісій, зборів в липні  2020 р.),  Без ПДВ</t>
  </si>
  <si>
    <t>2610; Фін-ня ст. діяльн. Київської ТО ПП  "Європейська Солідарність"  (виплата оренди за травень  податків, комісій, зборів в липні 2020 р.),  Без ПДВ</t>
  </si>
  <si>
    <t>Фін-ня ст. діяльн.Закарпатська ТО ПП  "Європейська Солідарність" (виплата оренди за ,травень  податків, комісій, зборів в липні 2020 р.),  Без ПДВ</t>
  </si>
  <si>
    <t>2610; Фін-ня ст. діяльн. Тернопільської ТО ПП  "Європейська Солідарність" (виплата оренди за травень  податків, комісій, зборів в липні 2020 р.),  Без ПДВ</t>
  </si>
  <si>
    <t>Фін-ня ст. діяльн.Закарпатська ТО ПП  "Європейська Солідарність" (виплата заробітної плати. за липень  податків, комісій, зборів в серпені  2020 р.),  Без ПДВ</t>
  </si>
  <si>
    <t>2610; Фін-ня ст. діяльн. Чернівецької ТО ПП  "Європейська Солідарність" (виплата зп за липень,  податків, комісій, зборів в серпні 2020 р.),  Без ПДВ</t>
  </si>
  <si>
    <t>2610; Фін-ня ст. діяльн. Вінницької ТО ПП  "Європейська Солідарність" (виплата зарплати  за липень  комісій, зборів в серпні 2020 р.),  Без ПДВ</t>
  </si>
  <si>
    <t>2610; Фін-ня ст. діяльн. Харківської ТО ПП  "Європейська Солідарність" (виплата заробітної плати за липень  податків, комісій, зборів в серпні 2020р.),  Без ПДВ</t>
  </si>
  <si>
    <t>2610; Фін-ня ст. діяльн. ДніпропетровськоїТО ПП  "Європейська Солідарність" (виплата ЗП за липень податків, комісій, зборів в серпні 2020 р.),  Без ПДВ</t>
  </si>
  <si>
    <t>2610; Фін-ня ст. діяльн. Запорізької ТО ПП  "Європейська Солідарність" (виплата ЗП за липень податків, комісій, зборів в серпні 2020р.),  Без ПДВ</t>
  </si>
  <si>
    <t>2610; Фін-ня ст.діяльн.Волинської ТО ПП  "Європейська Солідарність"(виплата заробітної плати за липень 2020р податків,комісій, зборів в серпні 2020 р.),  Без ПДВ</t>
  </si>
  <si>
    <t>2610; Фін-ня ст. діяльн. Київської ТО ПП  "Європейська Солідарність"  (виплата заробітної плати за липень податків, комісій, зборів в серпні 2020 р.),  Без ПДВ</t>
  </si>
  <si>
    <t>2610; Фін-ня ст. діяльн. Житомирської ТО ПП  "Європейська Солідарність" (виплата ЗП за липень податків, комісій, зборів в серпні  2020 р.),  Без ПДВ</t>
  </si>
  <si>
    <t>2610; Фін-ня ст. діяльн. Одеської ТО ПП  "Європейська Солідарність" (виплата ЗП за липень  податків, комісій, зборів в серпні 2020 р.),  Без ПДВ</t>
  </si>
  <si>
    <t>Фін-ня ст. діяльн.Закарпатська ТО ПП  "Європейська Солідарність" (виплата оренди за ,червень  податків, комісій, зборів в серпні 2020 р.),  Без ПДВ</t>
  </si>
  <si>
    <t>2610; Фін-ня ст. діяльн. Херсонської ТО ПП  "Європейська Солідарність" (виплата оренди за червень  податків, комісій, зборів в серпні2020 р.), Без ПДВ</t>
  </si>
  <si>
    <t>2610; Фін-ня ст.діяльн.Волинської ТО ПП  "Європейська Солідарність"(виплата Оренди  за червень 2020р податків,комісій, зборів в серпні 2020 р.),  Без ПДВ</t>
  </si>
  <si>
    <t>2610; Фін-ня ст. діяльн. Хмельницької ТО ПП  "Європейська Солідарність" (виплата оренди за червень   податків, комісій, зборів в серпні 2020 р.),  Без ПДВ</t>
  </si>
  <si>
    <t>2610; Фін-ня ст. діяльн. Одеської ТО ПП  "Європейська Солідарність" (виплата оренди за червень податків, комісій, зборів в серпні   2020 р.),  Без ПДВ</t>
  </si>
  <si>
    <t>2610; Фін-ня ст. діяльн. Тернопільської ТО ПП  "Європейська Солідарність" (виплата оренди за червень  податків, комісій, зборів в серпні  2020 р.),  Без ПДВ</t>
  </si>
  <si>
    <t>2610; Фін-ня ст. діяльн. Київської ТО ПП  "Європейська Солідарність"  (виплата оренди за червень податків, комісій, зборів в серпні 2020 р.),  Без ПДВ</t>
  </si>
  <si>
    <t>2610; Фін-ня ст. діяльн. Одеської ТО ПП  "Європейська Солідарність" (виплата ЗП за серпень  податків, комісій, зборів в вересні  2020 р.),  Без ПДВ</t>
  </si>
  <si>
    <t>2610; Фін-ня ст. діяльн. Тернопільської ТО ПП  "Європейська Солідарність" (виплата зп за серпень  податків, комісій, зборів в вересні  2020 р.),  Без ПДВ</t>
  </si>
  <si>
    <t>2610; Фін-ня ст. діяльн. Київської ТО ПП  "Європейська Солідарність"  (виплата заробітної плати за серпень податків, комісій, зборів в вересні 2020 р.),  Без ПДВ</t>
  </si>
  <si>
    <t>2610; Фін-ня ст. діяльн. Харківської ТО ПП  "Європейська Солідарність" (Оплата зп за серпень  податків, комісій, зборів в вересні  2020р.),  Без ПДВ</t>
  </si>
  <si>
    <t>Фін-ня ст. діяльн.Закарпатська ТО ПП  "Європейська Солідарність" (виплата зп  за ,серпень податків, комісій, зборів в вересень 2020 р.),  Без ПДВ</t>
  </si>
  <si>
    <t>2610; Фін-ня ст. діяльн. Вінницької ТО ПП  "Європейська Солідарність" (виплата зарплати  за серпень  комісій, зборів в вересні 2020 р.),  Без ПДВ</t>
  </si>
  <si>
    <t>2610; Фін-ня ст. діяльн. Хмельницької ТО ПП  "Європейська Солідарність" (виплата ЄСВ лікарнянни за серпень  податків, комісій, зборів в вереснф 2020 р.),  Без ПДВ</t>
  </si>
  <si>
    <t>2610; Фін-ня ст. діяльн. Хмельницької ТО ПП  "Європейська Солідарність" (виплата зп за серпень  податків, комісій, зборів в вереснь 2020 р.),  Без ПДВ</t>
  </si>
  <si>
    <t>2610; Фін-ня ст.діяльн.Волинської ТО ПП  "Європейська Солідарність"(виплата зп  за серпень 2020р податків,комісій, зборів в вересні 2020 р.),  Без ПДВ</t>
  </si>
  <si>
    <t>2610; Фін-ня ст.діяльн.Волинської ТО ПП  "Європейська Солідарність"(виплата при звільненні за вересень 2020р податків,комісій, зборів в вересні 2020 р.),  Без ПДВ</t>
  </si>
  <si>
    <t>2610; Фін-ня ст. діяльн. Харківської ТО ПП  "Європейська Солідарність" (Оплата оренди за липень податків, комісій, зборів в вересні  2020р.),  Без ПДВ</t>
  </si>
  <si>
    <t>2610; Фін-ня ст. діяльн. Хмельницької ТО ПП  "Європейська Солідарність" (виплата оренди за липень податків, комісій, зборів в вересні 2020 р.),  Без ПДВ</t>
  </si>
  <si>
    <t>2610; Фін-ня ст. діяльн. Одеської ТО ПП  "Європейська Солідарність" (виплата оренди за липень  податків, комісій, зборів в вересні  2020 р.),  Без ПДВ</t>
  </si>
  <si>
    <t>2610; Фін-ня ст. діяльн. Херсонської ТО ПП  "Європейська Солідарність" (виплата оренди за липень податків, комісій, зборів в вересні 2020 р.), Без ПДВ</t>
  </si>
  <si>
    <t>2610; Фін-ня ст.діяльн.Волинської ТО ПП  "Європейська Солідарність"(виплата оренди за липень 2020р податків,комісій, зборів в вересні  2020 р.),  Без ПДВ</t>
  </si>
  <si>
    <t>2610; Фін-ня ст. діяльн. Тернопільської ТО ПП  "Європейська Солідарність" (виплата оренди за липень податків, комісій, зборів в вересень  2020 р.),  Без ПДВ</t>
  </si>
  <si>
    <t>Фін-ня ст. діяльн.Закарпатська ТО ПП  "Європейська Солідарність" (виплата оренди за ,липень  податків, комісій, зборів в вересні 2020 р.),  Без ПДВ</t>
  </si>
  <si>
    <t>2610; Фін-ня ст. діяльн. Вінницької ТО ПП  "Європейська Солідарність" (виплата звільнення  за вересень  комісій, зборів в вересні 2020 р.),  Без ПДВ</t>
  </si>
  <si>
    <t>2610; Фін-ня ст. діяльн. Одеської ТО ПП  "Європейська Солідарність" (виплата звільнення за серпень податків, комісій, зборів в вересні  2020 р.),  Без ПДВ</t>
  </si>
  <si>
    <t>2610; Фін-ня ст. діяльн. Харківської ТО ПП  "Європейська Солідарність" (Оплата при звільненні  за жовтень  податків, комісій, зборів в жовтні   2020р.),  Без ПДВ</t>
  </si>
  <si>
    <t>2610; Фін-ня ст.діяльн.Волинської ТО ПП  "Європейська Солідарність"(виплата при ЄСВ за вересень 2020р податків,комісій, зборів в жовтень 2020 р.),  Без ПДВ</t>
  </si>
  <si>
    <t>2610; Фін-ня ст. діяльн. Тернопільської ТО ПП  "Європейська Солідарність" (виплата єсв за вересень податків, комісій, зборів в жовтні 2020 р.),  Без ПДВ</t>
  </si>
  <si>
    <t>2610; Фін-ня ст. діяльн. Харківської ТО ПП  "Європейська Солідарність" (Оплата єсв  за вересень податків, комісій, зборів в жовтні 2020р.),  Без ПДВ</t>
  </si>
  <si>
    <t>2610; Фін-ня ст. діяльн. Київської ТО ПП  "Європейська Солідарність"  (виплата єсв за вересень податків, комісій, зборів в жовтні 2020 р.),  Без ПДВ</t>
  </si>
  <si>
    <t>2610; Фін-ня ст. діяльн. Вінницької ТО ПП  "Європейська Солідарність" (виплата ЄСВ за вересень  комісій, зборів в жовтні 2020 р.),  Без ПДВ</t>
  </si>
  <si>
    <t>2610; Фін-ня ст. діяльн. Одеської ТО ПП  "Європейська Солідарність" (виплата ЄСВ  за вересень  податків, комісій, зборів в жовтні  2020 р.),  Без ПДВ</t>
  </si>
  <si>
    <t>Фін-ня ст. діяльн.Закарпатська ТО ПП  "Європейська Солідарність" (виплата єсв за ,вересень податків, комісій, зборів в жовтні 2020 р.),  Без ПДВ</t>
  </si>
  <si>
    <t>2610; Фін-ня ст. діяльн. Хмельницької ТО ПП  "Європейська Солідарність" (виплата ЄСВ  за вересень  податків, комісій, зборів в жовтні  2020 р.),  Без ПДВ</t>
  </si>
  <si>
    <t>2610; Фін-ня ст. діяльн. Вінницької ТО ПП  "Європейська Солідарність" (виплата при звільнення за жовтень комісій, зборів в жовтні 2020 р.),  Без ПДВ</t>
  </si>
  <si>
    <t>2610; Фін-ня ст. діяльн. Тернопільської ТО ПП  "Європейська Солідарність" (виплата оренди за серпень-жовтень податків, комісій, зборів в грудні 2020 р.), Без ПДВ</t>
  </si>
  <si>
    <t>2610; Фін-ня ст. діяльн. Київської ТО ПП  "Європейська Солідарність"  (виплата зп за вересень податків, комісій, зборів в грудні 2020 р.),  Без ПДВ</t>
  </si>
  <si>
    <t>Фін-ня ст. діяльн.Закарпатська ТО ПП  "Європейська Солідарність" (виплата зп за ,жовтень податків, комісій, зборів в грудні 2020 р.),  Без ПДВ</t>
  </si>
  <si>
    <t>2610; Фін-ня ст. діяльн. Одеської ТО ПП  "Європейська Солідарність" (виплата зп  за вересень  податків, комісій, зборів в грудні 2020 р.),  Без ПДВ</t>
  </si>
  <si>
    <t>2610; Фін-ня ст. діяльн. Вінницької ТО ПП  "Європейська Солідарність" (виплата при звільненні за грудень комісій, зборів в грудні 2020 р.),  Без ПДВ</t>
  </si>
  <si>
    <t>2610; Фін-ня ст. діяльн. Одеської ТО ПП  "Європейська Солідарність" (виплата оренди за серпень-жовтень податків, комісій, зборів в грудні 2020 р.),  Без ПДВ</t>
  </si>
  <si>
    <t>2610; Фін-ня ст. діяльн. Тернопільської ТО ПП  "Європейська Солідарність" (виплата зп за жовтень податків, комісій, зборів в грудні 2020 р.),  Без ПДВ</t>
  </si>
  <si>
    <t>2610; Фін-ня ст. діяльн. Київської ТО ПП  "Європейська Солідарність"  (виплата зп за жовтень податків, комісій, зборів в грудні 2020 р.),  Без ПДВ</t>
  </si>
  <si>
    <t>2610; Фін-ня ст. діяльн. Тернопільської ТО ПП  "Європейська Солідарність" (виплата зп за вересень податків, комісій, зборів в грудні 2020 р.),  Без ПДВ</t>
  </si>
  <si>
    <t>2610; Фін-ня ст. діяльн. Вінницької ТО ПП  "Європейська Солідарність" (виплата зп жовтень комісій, зборів в грудні 2020 р.),  Без ПДВ</t>
  </si>
  <si>
    <t>2610; Фін-ня ст.діяльн.Волинської ТО ПП  "Європейська Солідарність"(виплата при зп за вересень  2020р податків,комісій, зборів в грудні 2020 р.),  Без ПДВ</t>
  </si>
  <si>
    <t>2610; Фін-ня ст.діяльн.Волинської ТО ПП  "Європейська Солідарність"(виплата при оренди серпень-жовтень  2020р податків,комісій, зборів в грудні 2020 р.), Без ПДВ</t>
  </si>
  <si>
    <t>2610; Фін-ня ст. діяльн. Хмельницької ТО ПП  "Європейська Солідарність" (виплата зп  за жовтень  податків, комісій, зборів в грудні 2020 р.),  Без ПДВ</t>
  </si>
  <si>
    <t>2610; Фін-ня ст.діяльн.Волинської ТО ПП  "Європейська Солідарність"(виплата при зп за жовтень  2020р податків,комісій, зборів в грудні 2020 р.),  Без ПДВ</t>
  </si>
  <si>
    <t>2610; Фін-ня ст. діяльн. Одеської ТО ПП  "Європейська Солідарність" (виплата при звільненні податків, комісій, зборів в грудні 2020 р.),  Без ПДВ</t>
  </si>
  <si>
    <t>2610; Фін-ня ст. діяльн. Хмельницької ТО ПП  "Європейська Солідарність" (виплата зп  за вересень податків, комісій, зборів в грудні 2020 р.),  Без ПДВ</t>
  </si>
  <si>
    <t>2610; Фін-ня ст. діяльн. Хмельницької ТО ПП  "Європейська Солідарність" (виплата при звільненні  податків, комісій, зборів в грудні 2020 р.),  Без ПДВ</t>
  </si>
  <si>
    <t>Фін-ня ст. діяльн.Закарпатська ТО ПП  "Європейська Солідарність" (виплата орендиза ,серпень-жовтень податків, комісій, зборів в грудні 2020 р.),  Без ПДВ</t>
  </si>
  <si>
    <t>2610; Фін-ня ст. діяльн. Вінницької ТО ПП  "Європейська Солідарність" (виплата зп вересень  комісій, зборів в грудні 2020 р.),  Без ПДВ</t>
  </si>
  <si>
    <t>2610; Фін-ня ст. діяльн. Одеської ТО ПП  "Європейська Солідарність" (виплата зп  за жовтень податків, комісій, зборів в грудні 2020 р.),  Без ПДВ</t>
  </si>
  <si>
    <t>2610; Фін-ня ст. діяльн. Хмельницької ТО ПП  "Європейська Солідарність" (виплата при оренди за серпень-жовтень податків,комісій,зборів в грудні2020 р.), Без ПДВ</t>
  </si>
  <si>
    <t>Фін-ня ст. діяльн.Закарпатська ТО ПП  "Європейська Солідарність" (виплата ЄСВ за ,ГРУДЕНЬ податків, комісій, зборів в грудні 2020 р.),  Без ПДВ</t>
  </si>
  <si>
    <t>2610; Фін-ня ст. діяльн. Київської ТО ПП  "Європейська Солідарність"  (виплата ЄСВ за грудень податків, комісій, зборів в грудні 2020 р.),  Без ПДВ</t>
  </si>
  <si>
    <t>2610; Фін-ня ст. діяльн. Харківської ТО ПП  "Європейська Солідарність" (Оплата ЄСВ за грудень податків, комісій, зборів в грудні 2020р.),  Без ПДВ</t>
  </si>
  <si>
    <t>2610; Фін-ня ст. діяльн. Вінницької ТО ПП  "Європейська Солідарність" (виплата єсву за грудень комісій, зборів в грудні 2020 р.),  Без ПДВ</t>
  </si>
  <si>
    <t>2610; Фін-ня ст. діяльн. Хмельницької ТО ПП  "Європейська Солідарність" (виплата ЄСВ за грудень  податків,комісій,зборів в грудні2020 р.), Без ПДВ</t>
  </si>
  <si>
    <t>2610; Фін-ня ст. діяльн. Тернопільської ТО ПП  "Європейська Солідарність" (виплата ЄСВ за грудень податків, комісій, зборів в грудні 2020 р.), Без ПДВ</t>
  </si>
  <si>
    <t>2610; Фін-ня ст.діяльн.Волинської ТО ПП  "Європейська Солідарність"(виплата ЄСВ за грудень  2020р податків,комісій, зборів в грудні 2020 р.), Без ПДВ</t>
  </si>
  <si>
    <t>2610; Фін-ня ст. діяльн. Одеської ТО ПП  "Європейська Солідарність" (виплата ЄСВ за грудень податків, комісій, зборів в грудні 2020 р.),  Без ПДВ</t>
  </si>
  <si>
    <t>2610; Фін-ня ст. діяльн. Сумської ТО ПП  "Європейська Солідарність" (виплата ЄСВ за грудень податків, комісії, зборів в грудніі  2020 р.),  Без ПДВ</t>
  </si>
  <si>
    <t>Комісія -абонентська плата за виконання операцій за допомогою системи Клієнт-Банк (iFOBS) за лисТО ППад 2020р. згідно, дог. 36.15-CBА від 24.02.2015, ПП "Європейс</t>
  </si>
  <si>
    <t>Перерахування заробітної плати за лисТО ППад 2020 р. на картки співробітників згідно відомості, Без ПДВ</t>
  </si>
  <si>
    <t>2610; Фін-ня ст. діяльн. Кіровоградської ТО ПП "Європейська Солідарність" (виплата оренди за вересень-лисТО ППад податків, комісій, зборів в січні 2019 р</t>
  </si>
  <si>
    <t>2610; Фін-ня ст. діяльн. Кіровоградської ТО ПП "Європейська Солідарність" (перерахування коштів для сплати грошової застави МОП),  Без ПДВ</t>
  </si>
  <si>
    <t>2610; Фін-ня ст. діяльн. Донецької ТО ПП " Європейська Солідарність" (перерахування коштів для сплати грошової застави МОП),  Без ПДВ</t>
  </si>
  <si>
    <t>2610; Фін-ня ст. діяльн. Житомирської ТО ПП "Європейська Солідарність" (перерахування коштів для сплати грошової застави МОП),  Без ПДВ</t>
  </si>
  <si>
    <t>2610; Фін-ня ст. діяльн. Рівненської ТО ПП "Європейська Солідарність" (перерахування коштів для сплати грошової застави МОП),  Без ПДВ</t>
  </si>
  <si>
    <t>2610; Фін-ня ст. діяльн. ТО ПП "Європейська Солідарність" в м. Києві (виплата на виборчу рекламу податків, комісій, зборів в вересні 2020 р.),  Без ПДВ</t>
  </si>
  <si>
    <t>Поверння зайво перерахованих коштів ТО ПП  на сплату грошової застави. Без ПДВ.</t>
  </si>
  <si>
    <t>Повернення зайво перерахованих коштiв, Кiровоградська ТО ПП "Європейська Солiдарнiсть" (для сплати грошової застави МОП), Без ПДВ.</t>
  </si>
  <si>
    <t>Повернення зайво перерахованих коштів Одеської ТО ППП  "Європейська Солідарність" на сплату грошової застави,  Без ПДВ</t>
  </si>
  <si>
    <t>2610; Фін-ня ст. діяльн. Львівської ТО ПП "Європейська Солідарність"  Без ПДВ</t>
  </si>
  <si>
    <t>2610; Фін-ня ст. діяльн. Рівненської ТО ПП "Європейська Солідарність",  Без ПДВ</t>
  </si>
  <si>
    <t>2610; Фін-ня ст. діяльн. Черкаської ТО ПП "Європейська Солідарність"   Без ПДВ</t>
  </si>
  <si>
    <t>2610; Фін-ня ст. діяльн. Сумської ТО ПП  "Європйська Солідарність"   Без ПДВ</t>
  </si>
  <si>
    <t>2610; Фін-ня ст. діяльн. ДніпропетровськоїТО ПП "Європейська Солідарність",  Без ПДВ</t>
  </si>
  <si>
    <t>2610; Фін-ня ст. діяльн. Чернівецької ТО ПП "Європейська Солідарність" ,  Без ПДВ</t>
  </si>
  <si>
    <t>2610; Фін-ня ст. діяльн. Івано-Франківс.ТО ПП "Європейська Солідарність" Без ПДВ</t>
  </si>
  <si>
    <t>2610; Фін-ня ст. діяльн. ТО ПП "Європейська Солідарність" в м. Києві ,  Без ПДВ</t>
  </si>
  <si>
    <t>Повернення помилково перерахованих коштів за  Докум. № 108 від 16.10.2020 з призн.платижу 2610; Фінансування ст. діял. Вінницької ТО ПП " Європейська Солідарність</t>
  </si>
  <si>
    <t>Повернення  перерахованих коштів  для   Вінницької ТО ПП " Європейська Солідарність</t>
  </si>
  <si>
    <t>повернення коштiв грошової застави вiд Миколаївської ТО ППП. Без ПДВ.</t>
  </si>
  <si>
    <t>Повернення коштів (грошових застав) Одеської ТО ППП  "Європейська Солідарність",  Без ПДВ</t>
  </si>
  <si>
    <t>Повернення  перерахованих коштів  для   Вінницької ТО ПП " Європейська Солідарність" БЕЗ ПДВ.</t>
  </si>
  <si>
    <t>Абонплата за посл. інтернет за лисТО ППад  2020 р., зг. , Дог.№41/10/16LC від 01.10.2016 р., Без ПДВ</t>
  </si>
  <si>
    <t>*;101;21715714;11011000 Військовий збір з зп за лисТО ППад 2020 р, 1,5% -555,00 грн. Нараховано та перераховано повністю, без ПДВ</t>
  </si>
  <si>
    <t>*;101;21715714;11010100 Податок на доходи фізичних осіб з зп за лисТО ППад 2020 р., Нараховано та перераховано повністю, без ПДВ;;;</t>
  </si>
  <si>
    <t>*;101;21715714;71010000 ЄСВ з зп за лисТО ППад 2020 р.,  грн.,8140,00Реєстр. №04-037502. Нар. та пер. повністю, без ПДВ;;;</t>
  </si>
  <si>
    <t>Коміся по перерахуванню зп за лисТО ППад 2020 р. на картки співробітників, зг. Дог №36.15-СВА від 23.02.15р.,  Без ПДВ</t>
  </si>
  <si>
    <t xml:space="preserve">Заробітна плата за лисТО ППад 2020 р. </t>
  </si>
  <si>
    <t>Перерахування зп за лисТО ППад 2020 р. на картки співробітників згідно відомості, Без ПДВ</t>
  </si>
  <si>
    <t xml:space="preserve">Заробітна плата за лисТО ППад  2020 р. </t>
  </si>
  <si>
    <t>2610; Фін-ня ст. діяльн. Київської ТО ПП "Європейська Солідарність"  (виплата заробітної плати за квітень податків, комісій, зборів в травні 2020 р.),  Без ПДВ</t>
  </si>
  <si>
    <t>2610; Фін-ня ст. діяльн. ТО ПП "Європейська Солідарність" в м. Києві (виплата ЗП в квітень податків, комісій, зборів в травні2020 р.),  Без ПДВ</t>
  </si>
  <si>
    <t>2610; Фін-ня ст. діяльн. Львівської ТО ПП "Європейська Солідарність" (виплата ЗП за квітень  . податків, комісій, зборів в травні 2020 р.)</t>
  </si>
  <si>
    <t>2610; Фін-ня ст. діяльн. Сумської ТО ПП "Європейська Солідарність" (виплата ЗП за квітень податків, комісії, зборів в травні 2020 р.)</t>
  </si>
  <si>
    <t>2610; Фін-ня ст. діяльн. Черкаської ТО ПП "Європейська Солідарність" (виплата ЗП за квітень  податків, комісій, зборів в травні 2020 р.)</t>
  </si>
  <si>
    <t>2610; Фін-ня ст. діяльн. Івано-Франківс.ТО ПП "Європейська Солідарність" (виплата ЗП за квітень податків, комісій, зборів в травні 2020 р.),  Без ПДВ</t>
  </si>
  <si>
    <t>2610; Фін-ня ст. діяльн. Тернопільської ТО ПП  "ЄвропейсСолідарність" (виплата Зар. плати за  квітень  податків, комісій, зборів в травні 2020 р.)</t>
  </si>
  <si>
    <t>2610; Фін-ня ст. діяльн. Миколаївської ТО ПП "Європейська Солідарність" (виплата ЗП За квітень податків, комісій, зборів в травні 2020 р.)</t>
  </si>
  <si>
    <t>2610; Фін-ня ст. діяльн. Луганської ТО ПП"Європейська Солідарність" (виплата зарплата за квітень податків, комісії, зборів в травні 2020 р.)</t>
  </si>
  <si>
    <t>2610; Фін-ня ст. діяльн. Донецької ТО ПП " Європейська Солідарність" (виплата ЗП ЗА квітень податків, комісії, зборів в травні 2020 р.),  Без ПДВ</t>
  </si>
  <si>
    <t>2610; Фін-ня ст. діяльн. Рівненської ТО ПП "Європейська Солідарність" (виплата ЗП за квітень податків, комісій, зборів в травні 2020 р.),  Без ПДВ</t>
  </si>
  <si>
    <t>2610; Фін-ня ст. діяльн. Хмельницької ТО ПП "Європейська Солідарність" (виплата зп за квітень податків, комісій, зборів в травні 2020 р.),  Без ПДВ</t>
  </si>
  <si>
    <t>2610; Фін-ня ст. діяльн. Житомирської ТО ПП "Європейська Солідарність" (виплата оренди за березень податків, комісій, зборів в травні 2020 р.)</t>
  </si>
  <si>
    <t>ПОВЕРНЕННЯ ПЛАТЕЖУ '229' вiд 08/05/2020.  Фін-ня ст. діяльн.Закарпатська ТО ПП "Європейськр.),  Без ПДВ</t>
  </si>
  <si>
    <t>ПОВЕРНЕННЯ ПЛАТЕЖУ '228' вiд 08/05/2020. Фін-ня ст. діяльн.Закарпатська ТО ПП  "Європейсь</t>
  </si>
  <si>
    <t>2610; Фін-ня ст. діяльн. Харківської ТО ПП " Європейська Солідарність" (виплата оренда за березень  податків, комісій, зборів в травні 2020р.)</t>
  </si>
  <si>
    <t>2610; Фін-ня ст. діяльн. ДніпропетровськоїТО ПП "Європейська Солідарність" (виплата оренди за березень  податків, комісій, зборів в травні 2020 р.),  Без ПДВ</t>
  </si>
  <si>
    <t>2610; Фін-ня ст. діяльн. Миколаївської ТО ПП "Європейська Солідарність" (виплата оренди За березень  податків, комісій, зборів в травні 2020 р.)</t>
  </si>
  <si>
    <t>2610; Фін-ня ст. діяльн. Чернівецької ТО ПП "Європейська Солідарність" (виплата оренди за березень,  податків, комісій, зборів в травні 2020 р.)</t>
  </si>
  <si>
    <t>2610; Фін-ня ст. діяльн. Луганської ТО ПП "Європейська Солідарність" (виплата оренди  за лютий податків, комісії, зборів в травні 2020 р.),  Без ПДВ</t>
  </si>
  <si>
    <t>2610; Фін-ня ст. діяльн. Запорізької ТО ПП "Європейська Солідарність" (виплата оренди за лютий податків, комісій, зборів в травні 2020р.),  Без ПДВ</t>
  </si>
  <si>
    <t>2610; Фін-ня ст. діяльн. Рівненської ТО ПП "Європейська Солідарність" (виплата оренди за лютий  податків, комісій, зборів в травні 2020 р.),  Без ПДВ</t>
  </si>
  <si>
    <t>2610; Фін-ня ст. діяльн. Львівської ТО ПП "Європейська Солідарність" (виплата оренда за березень . податків, комісій, зборів в травні 2020 р.)</t>
  </si>
  <si>
    <t>2610; Фін-ня ст. діяльн. Харківської ТО ПП " Європейська Солідарність" (виплата оренда за лютий податків, комісій, зборів в травні 2020р.)</t>
  </si>
  <si>
    <t>2610; Фін-ня ст. діяльн. Київської ТО ПП "Європейська Солідарність"  (виплата оренди за лютий  податків, комісій, зборів в травні 2020 р.),  Без ПДВ</t>
  </si>
  <si>
    <t>2610; Фін-ня ст. діяльн. Сумської ТО ПП  "Європйська Солідарність" (виплата оренди за березень податків, комісії, зборів в травні 2020 р.),  Без ПДВ</t>
  </si>
  <si>
    <t>2610; Фін-ня ст. діяльн. Луганської ТО ПП "Європейська Солідарність" (виплата оренди  за березень податків, комісії, зборів в травні 2020 р.)</t>
  </si>
  <si>
    <t>2610; Фін-ня ст. діяльн. Кіровоградської ТО ПП "Європейська Солідарність" (виплата оренди за 03 податків, комісій, зборів в травні  20 р.)</t>
  </si>
  <si>
    <t>2610; Фін-ня ст. діяльн. Львівської ТО ПП "Європейська Солідарність" (виплата оренда за лютий  . податків, комісій, зборів в травні 2020 р.),  Без ПДВ</t>
  </si>
  <si>
    <t>2610; Фін-ня ст. діяльн. Запорізької ТО ПП "Європейська Солідарність" (виплата оренди за березень  податків, комісій, зборів в травні 2020р.)</t>
  </si>
  <si>
    <t>2610; Фін-ня ст. діяльн. Черкаської ТО ПП "Європейська Солідарність" (виплата оренди за лютий податків, комісій, зборів в квітні 2020 р.),  Без ПДВ</t>
  </si>
  <si>
    <t>2610; Фін-ня ст. діяльн. Миколаївської ТО ПП "Європейська Солідарність" (виплата оренди За лютий податків, комісій, зборів в травні 2020 р.),  Без ПДВ</t>
  </si>
  <si>
    <t>Фін-ня ст. діяльн.Закарпатська ТО ПП "Європейська Солідарність" (виплата оренди за березень податків, комісій, зборів в травні  2020 р.),  Без ПДВ</t>
  </si>
  <si>
    <t>2610; Фін-ня ст. діяльн. Рівненської ТО ПП "Європейська Солідарність" (виплата оренди за березень  податків, комісій, зборів в травні 2020 р.)</t>
  </si>
  <si>
    <t>2610; Фін-ня ст. діяльн. Кіровоградської ТО ПП "Європейська Солідарність" (виплата оренди за лютий податків, комісій, зборів в травні2020 р.)</t>
  </si>
  <si>
    <t>2610; Фін-ня ст. діяльн. Черкаської ТО ПП "Європейська Солідарність" (виплата оренди за березень податків, комісій, зборів в травні 2020 р.)</t>
  </si>
  <si>
    <t>2610; Фін-ня ст. діяльн. ДніпропетровськоїТО ПП "Європейська Солідарність" (виплата оренди за лютий податків, комісій, зборів в травні 2020 р.),  Без ПДВ</t>
  </si>
  <si>
    <t>2610; Фін-ня ст. діяльн. Львівської ТО ПП "Європейська Солідарність" (виплата при звільненні за  травень  . податків, комісій, зборів в травні 2020 р.),  Без ПДВ</t>
  </si>
  <si>
    <t>2610; Фін-ня ст. діяльн. Рівненської ТО ПП "Європейська Солідарність" (виплата при звільнені за травень податків, комісій, зборів в травні 2020 р.),  Без ПДВ</t>
  </si>
  <si>
    <t>2610; Фін-ня ст. діяльн. Черкаської ТО ПП "Європейська Солідарність" (виплата при звільненні за травень податків, комісій, зборів в травні 2020 р.)</t>
  </si>
  <si>
    <t>2610; Фін-ня ст. діяльн. Хмельницької ТО ПП "Європейська Солідарність" (виплата зп за травень податків, комісій, зборів в червні 2020 р.),  Без ПДВ</t>
  </si>
  <si>
    <t>2610; Фін-ня ст. діяльн. Львівської ТО ПП "Європейська Солідарність" (виплата ЗП за травень . податків, комісій, зборів в червні 2020 р.)</t>
  </si>
  <si>
    <t>2610; Фін-ня ст. діяльн. Сумської ТО ПП "Європейська Солідарність" (виплата ЗП за травень податків, комісії, зборів в червні 2020 р.)</t>
  </si>
  <si>
    <t>2610; Фін-ня ст. діяльн. Івано-Франківс.ТО ПП "Європейська Солідарність" (виплата ЗП за травень податків, комісій, зборів в червні 2020 р.),  Без ПДВ</t>
  </si>
  <si>
    <t>2610; Фін-ня ст. діяльн. Миколаївської ТО ПП "Європейська Солідарність" (виплата ЗП За травень податків, комісій, зборів в червні 2020 р.),  Без ПДВ</t>
  </si>
  <si>
    <t>2610; Фін-ня ст. діяльн. Рівненської ТО ПП "Європейська Солідарність" (виплата ЗП за травень податків, комісій, зборів в червні 2020 р.),  Без ПДВ</t>
  </si>
  <si>
    <t>2610; Фін-ня ст. діяльн. ТО ПП "Європейська Солідарність" в м. Києві (виплата ЗП в травень податків, комісій, зборів в червні2020 р.),  Без ПДВ</t>
  </si>
  <si>
    <t>2610; Фін-ня ст. діяльн. Київської ТО ПП "Європейська Солідарність"  (виплата заробітної плати за травень податків, комісій, зборів в червні 2020 р.),  Без ПДВ</t>
  </si>
  <si>
    <t>2610; Фін-ня ст. діяльн. Івано-Франківс.ТО ПП "Європейська Солідарність" (виплата ЄСВ по лікарнян  податків, комісій, зборів в червні 2020 р.)</t>
  </si>
  <si>
    <t>2610; Фін-ня ст. діяльн. Хмельницької ТО ПП "Європейська Солідарність" (виплата при звільнені за червень податків, комісій, зборів в червні 2020 р.)</t>
  </si>
  <si>
    <t>2610; Фін-ня ст. діяльн. Донецької ТО ПП " Європейська Солідарність" (виплата ЗП ЗА травень податків, комісії, зборів в квітні 2020 р.),  Без ПДВ</t>
  </si>
  <si>
    <t>2610; Фін-ня ст. діяльн. Черкаської ТО ПП "Європейська Солідарність" (виплата ЗП за травень  податків, комісій, зборів в червні 2020 р.),  Без ПДВ</t>
  </si>
  <si>
    <t>2610; Фін-ня ст. діяльн. Тернопільської ТО ПП  "ЄвропейсСолідарність" (виплата Заробітної плати за  травень податків, комісій, зборів в червні  2020 р.)</t>
  </si>
  <si>
    <t>2610; Фін-ня ст. діяльн. Луганської ТО ПП"Європейська Солідарність" (виплата зарплата за травень податків, комісії, зборів в червні 2020 р.)</t>
  </si>
  <si>
    <t>2610; Фін-ня ст. діяльн. Миколаївської ТО ПП "Європейська Солідарність" (виплата при звільнені  За червень  податків, комісій, зборів в червні 2020 р.)</t>
  </si>
  <si>
    <t>2610; Фін-ня ст. діяльн. ТО ПП "Європейська Солідарність" в м. Києві (виплата кому-х п-г  за квітень-травень податків, комісій, зборів в червні2020 р.)</t>
  </si>
  <si>
    <t>2610; Фін-ня ст. діяльн. Рівненської ТО ПП "Європейська Солідарність" (виплата при звільненні  за червень податків, комісій, зборів в червні 2020 р.)</t>
  </si>
  <si>
    <t>2610; Фін-ня ст. діяльн. Луганської ТО ПП "Європейська Солідарність" (виплата оренди  за квітень -травень податків, комісії, зборів в травні 2020 р.</t>
  </si>
  <si>
    <t>,2610; Фін-ня ст. діяльн. Рівненської ТО ПП "Європейська Солідарність" (виплата оренди за травень  податків, комісій, зборів в червні 2020 р.),  Без ПДВ</t>
  </si>
  <si>
    <t>,2610; Фін-ня ст. діяльн. Рівненської ТО ПП "Європейська Солідарність" (виплата оренди за квітень   податків, комісій, зборів в червні 2020 р.),  Без ПДВ</t>
  </si>
  <si>
    <t>2610; Фін-ня ст. діяльн. Донецької ТО ПП " Європейська Солідарність" (виплата відпустки за червень податків, комісії, зборів в червні 2020 р.)</t>
  </si>
  <si>
    <t>2610; Фін-ня ст. діяльн. Житомирської ТО ПП "Європейська Солідарність" (виплата оренди за квітень податків, комісій, зборів в червні 2020 р.),  Без ПДВ</t>
  </si>
  <si>
    <t>2610; Фін-ня ст. діяльн. Кіровоградської ТО ПП "Європейська Солідарність" (виплата оренди за квітень податків, комісій, зборів в  червні  2020 р.)</t>
  </si>
  <si>
    <t>2610; Фін-ня ст. діяльн. Миколаївської ТО ПП "Європейська Солідарність" (виплата оренди За квітень  податків, комісій, зборів в червні 2020 р.),  Без ПДВ</t>
  </si>
  <si>
    <t>2610; Фін-ня ст. діяльн. Сумської ТО ПП  "Європйська Солідарність" (виплата оренди за квітень податків, комісії, зборів в червні 2020 р.)</t>
  </si>
  <si>
    <t>2610; Фін-ня ст. діяльн. Запорізької ТО ПП "Європейська Солідарність" (виплата оренди за квітень податків, комісій, зборів в червні 2020р.),  Без ПДВ</t>
  </si>
  <si>
    <t>2610; Фін-ня ст. діяльн. Черкаської ТО ПП "Європейська Солідарність" (виплата оренди за квітен податків, комісій, зборів в червні 2020 р.),  Без ПДВ</t>
  </si>
  <si>
    <t>2610; Фін-ня ст. діяльн. Львівської ТО ПП "Європейська Солідарність" (виплата оренда за квітень. податків, комісій, зборів в червні 2020 р.),  Без ПДВ</t>
  </si>
  <si>
    <t>2610; Фін-ня ст. діяльн. Чернівецької ТО ПП "Європейська Солідарність" (виплата оренди за квітень,  податків, комісій, зборів в червні 2020 р.),  Без ПДВ</t>
  </si>
  <si>
    <t>2610; Фін-ня ст. діяльн. Донецької ТО ПП " Європейська Солідарність" (виплата оренди ЗА квітень податків, комісії, зборів в червні 2020 р.)</t>
  </si>
  <si>
    <t>2610; Фін-ня ст. діяльн. Львівської ТО ПП "Європейська Солідарність" (виплата оренда за січень . податків, комісій, зборів в червні 2020 р.),  Без ПДВ</t>
  </si>
  <si>
    <t>2610; Фін-ня ст. діяльн. ДніпропетровськоїТО ПП "Європейська Солідарність" (виплата оренди за квітень податків, комісій, зборів в червні 2020 р.)</t>
  </si>
  <si>
    <t>2610; Фін-ня ст. діяльн. Івано-Франківс.ТО ПП "Європейська Солідарність" (виплата оренди за квітень  податків, комісій, зборів в червні 2020 р.)</t>
  </si>
  <si>
    <t>2610; Фін-ня ст. діяльн. Черкаської ТО ПП "Європейська Солідарність" (виплата ЗП за червень  податків, комісій, зборів в липні 2020 р.),  Без ПДВ</t>
  </si>
  <si>
    <t>2610; Фін-ня ст. діяльн. Івано-Франківс.ТО ПП "Європейська Солідарність" (виплата ЗП за червень податків, комісій, зборів в липні 2020 р.),  Без ПДВ</t>
  </si>
  <si>
    <t>2610; Фін-ня ст. діяльн. Рівненської ТО ПП "Європейська Солідарність" (виплата ЗП за червень податків, комісій, зборів в липні 2020 р.),  Без ПДВ</t>
  </si>
  <si>
    <t>2610; Фін-ня ст. діяльн. Донецької ТО ПП " Європейська Солідарність" (виплата ЗП ЗА червень податків, комісії, зборів в липні 2020 р.),  Без ПДВ</t>
  </si>
  <si>
    <t>2610; Фін-ня ст. діяльн. Сумської ТО ПП "Європейська Солідарність" (виплата ЗП за червень податків, комісії, зборів в травні 2020 р.),  Без ПДВ</t>
  </si>
  <si>
    <t>2610; Фін-ня ст. діяльн. Львівської ТО ПП "Європейська Солідарність" (виплата ЗП за червень . податків, комісій, зборів в липні 2020 р.),  Без ПДВ</t>
  </si>
  <si>
    <t>2610; Фін-ня ст. діяльн. Хмельницької ТО ПП "Європейська Солідарність" (виплата зп за червень податків, комісій, зборів в липні 2020 р.),  Без ПДВ</t>
  </si>
  <si>
    <t>2610; Фін-ня ст. діяльн. Миколаївської ТО ПП "Європейська Солідарність" (виплата ЗП За червень податків, комісій, зборів в липні 2020 р.),  Без ПДВ</t>
  </si>
  <si>
    <t>2610; Фін-ня ст. діяльн. Тернопільської ТО ПП  "ЄвропейськаСолідарність" (виплата Заробітної плати за червень податків, комісій, зборів в липні 2020 р.),  Без ПДВ</t>
  </si>
  <si>
    <t>2610; Фін-ня ст. діяльн. Луганської ТО ПП"Європейська Солідарність" (виплата зарплата за червень податків, комісії, зборів в липні 2020 р.),  Без ПДВ</t>
  </si>
  <si>
    <t>2610; Фін-ня ст. діяльн. Львівської ТО ПП "Європейська Солідарність" (виплата єсв за лікарняний . податків, комісій, зборів в липні 2020 р.),  Без ПДВ</t>
  </si>
  <si>
    <t>2610; Фін-ня ст. діяльн. ТО ПП "Європейська Солідарність" в м. Києві (виплата кому-х п-г  за червень податків, комісій, зборів в червні2020 р.),  Без ПДВ</t>
  </si>
  <si>
    <t>2610; Фін-ня ст. діяльн. ТО ПП "Європейська Солідарність" в м. Києві (виплата ЄСВ  за червень податків, комісій, зборів в Липні 2020 р.),  Без ПДВ</t>
  </si>
  <si>
    <t>2610; Фін-ня ст. діяльн. Сумської ТО ПП  "Європйська Солідарність" (виплата оренди за травень податків, комісії, зборів в липні 2020 р.),  Без ПДВ</t>
  </si>
  <si>
    <t>2610; Фін-ня ст. діяльн. Запорізької ТО ПП "Європейська Солідарність" (виплата оренди за травень податків, комісій, зборів в липні 2020р.),  Без ПДВ</t>
  </si>
  <si>
    <t>2610; Фін-ня ст. діяльн. Івано-Франківс.ТО ПП "Європейська Солідарність" (виплата оренди за травень  податків, комісій, зборів в липні 2020 р.),  Без ПДВ</t>
  </si>
  <si>
    <t>2610; Фін-ня ст. діяльн. Львівської ТО ПП "Європейська Солідарність" (виплата оренда за травень податків, комісій, зборів в липні 2020 р.),  Без ПДВ</t>
  </si>
  <si>
    <t>2610; Фін-ня ст. діяльн. ДніпропетровськоїТО ПП "Європейська Солідарність" (виплата оренди за травень податків, комісій, зборів в липні 2020 р.),  Без ПДВ</t>
  </si>
  <si>
    <t>2610; Фін-ня ст. діяльн. Житомирської ТО ПП "Європейська Солідарність" (виплата оренди за травень податків, комісій, зборів в липні 2020 р.),  Без ПДВ</t>
  </si>
  <si>
    <t>2610; Фін-ня ст. діяльн. Черкаської ТО ПП "Європейська Солідарність" (виплата оренди за травень податків, комісій, зборів в липні 2020 р.),  Без ПДВ</t>
  </si>
  <si>
    <t>2610; Фін-ня ст. діяльн. Миколаївської ТО ПП "Європейська Солідарність" (виплата оренди За травень  податків, комісій, зборів в липні 2020 р.),  Без ПДВ</t>
  </si>
  <si>
    <t>2610; Фін-ня ст. діяльн. Кіровоградської ТО ПП "Європейська Солідарність" (виплата оренди за травень податків, комісій, зборів в  липні  2020 р.),  Без ПДВ</t>
  </si>
  <si>
    <t>2610; Фін-ня ст. діяльн. ТО ПП "Європейська Солідарність" в м. Києві (виплата зп  за червень податків, комісій, зборів в Липні 2020 р.),  Без ПДВ</t>
  </si>
  <si>
    <t>2610; Фін-ня ст. діяльн. Чернівецької ТО ПП "Європейська Солідарність" (виплата оренди за травень,  податків, комісій, зборів в липні 2020 р.),  Без ПДВ</t>
  </si>
  <si>
    <t>2610; Фін-ня ст. діяльн. Донецької ТО ПП " Європейська Солідарність" (виплата оренди ЗА травень податків, комісії, зборів в липні 2020 р.),  Без ПДВ</t>
  </si>
  <si>
    <t>2610; Фін-ня ст. діяльн. Донецької ТО ПП " Європейська Солідарність" (виплата ЄСВ лікарнянний ЗА липень податків, комісії, зборів в липні 2020 р.),  Без ПДВ</t>
  </si>
  <si>
    <t>2610; Фін-ня ст. діяльн. ТО ПП "Європейська Солідарність" в м. Києві (виплата при звільненні  за липень податків, комісій, зборів в Липні 2020 р.),  Без ПДВ</t>
  </si>
  <si>
    <t>2610; Фін-ня ст. діяльн. Луганської ТО ПП"Європейська Солідарність" (виплата зарплата за липень  податків, комісії, зборів в липні 2020 р.),  Без ПДВ</t>
  </si>
  <si>
    <t>2610; Фін-ня ст. діяльн. Сумської ТО ПП  "Європйська Солідарність" (виплата юр. послуг  за травень податків, комісії, зборів в липні 2020 р.),  Без ПДВ</t>
  </si>
  <si>
    <t>2610; Фін-ня ст. діяльн. Рівненської ТО ПП "Європейська Солідарність" (виплата оренди за червень податків, комісій, зборів в липні 2020 р.),  Без ПДВ</t>
  </si>
  <si>
    <t>2610; Фін-ня ст. діяльн. Рівненської ТО ПП "Європейська Солідарність" (виплата ЗП за липень податків, комісій, зборів в серпні 2020 р.),  Без ПДВ</t>
  </si>
  <si>
    <t>2610; Фін-ня ст. діяльн. ТО ПП "Європейська Солідарність" в м. Києві (виплата зп  за липень податків, комісій, зборів в серпні 2020 р.),  Без ПДВ</t>
  </si>
  <si>
    <t>2610; Фін-ня ст. діяльн. Тернопільської ТО ПП  "ЄвропейськаСолідарність" (виплата Заробітної плати за липень  податків,комісій, зборів в серпні 2020 р.),  Без ПДВ</t>
  </si>
  <si>
    <t>2610; Фін-ня ст. діяльн. Івано-Франківс.ТО ПП "Європейська Солідарність" (виплата ЗП за липень податків, комісій, зборів в серпень 2020 р.),  Без ПДВ</t>
  </si>
  <si>
    <t>2610; Фін-ня ст. діяльн. Миколаївської ТО ПП "Європейська Солідарність" (виплата ЗП За липень  податків, комісій, зборів в серпні  2020 р.),  Без ПДВ</t>
  </si>
  <si>
    <t>2610; Фін-ня ст. діяльн. Хмельницької ТО ПП "Європейська Солідарність" (виплата зп за липень податків, комісій, зборів в серпні 2020 р.),  Без ПДВ</t>
  </si>
  <si>
    <t>2610; Фін-ня ст. діяльн. Черкаської ТО ПП "Європейська Солідарність" (виплата ЗП за липень  податків, комісій, зборів в серпні  2020 р.),  Без ПДВ</t>
  </si>
  <si>
    <t>2610; Фін-ня ст. діяльн. Сумської ТО ПП "Європейська Солідарність" (виплата ЗП за липень податків, комісії, зборів в серпні 2020 р.),  Без ПДВ</t>
  </si>
  <si>
    <t>2610; Фін-ня ст. діяльн. Львівської ТО ПП "Європейська Солідарність" (виплата ЗП за липень . податків, комісій, зборів в серпні  2020 р.),  Без ПДВ</t>
  </si>
  <si>
    <t>2610; Фін-ня ст. діяльн. Донецької ТО ПП " Європейська Солідарність" (виплата ЗП ЗА липень податків, комісії, зборів в серпні 2020 р.),  Без ПДВ</t>
  </si>
  <si>
    <t>Опла ТО ППслу згідно Договору №01-02/2020 від 01.02.2020р  Без ПДВ</t>
  </si>
  <si>
    <t>2610; Фін-ня ст. діяльн. ТО ПП "Європейська Солідарність" в м. Києві (виплата комунальних  за липень податків, комісій, зборів в серпень 2020 р.),  Без ПДВ</t>
  </si>
  <si>
    <t>2610; Фін-ня ст. діяльн. Запорізької ТО ПП "Європейська Солідарність" (виплата оренди за червень податків, комісій, зборів в серпні 2020р.),  Без ПДВ</t>
  </si>
  <si>
    <t>2610; Фін-ня ст. діяльн. Львівської ТО ПП "Європейська Солідарність" (виплата оренда за червень податків, комісій, зборів в серпні 2020 р.),  Без ПДВ</t>
  </si>
  <si>
    <t>2610; Фін-ня ст. діяльн. Миколаївської ТО ПП "Європейська Солідарність" (виплата оренди За червень  податків, комісій, зборів в серпні  2020 р.),  Без ПДВ</t>
  </si>
  <si>
    <t>2610; Фін-ня ст. діяльн. Житомирської ТО ПП "Європейська Солідарність" (виплата оренди за червень податків, комісій, зборів в серпні 2020 р.),  Без ПДВ</t>
  </si>
  <si>
    <t>2610; Фін-ня ст. діяльн. Рівненської ТО ПП "Європейська Солідарність" (виплата оренди за червень  податків, комісій, зборів в серпні  2020 р.),  Без ПДВ</t>
  </si>
  <si>
    <t>2610; Фін-ня ст. діяльн. ДніпропетровськоїТО ПП "Європейська Солідарність" (виплата оренди за червень податків, комісій, зборів в серпні 2020 р.),  Без ПДВ</t>
  </si>
  <si>
    <t>2610; Фін-ня ст. діяльн. Луганської ТО ПП"Європейська Солідарність" (виплата зарплата за червень   податків, комісії, зборів в серпні 2020 р.),  Без ПДВ</t>
  </si>
  <si>
    <t>2610; Фін-ня ст. діяльн. Сумської ТО ПП  "Європйська Солідарність" (виплата оренди за червень  податків, комісії, зборів в серпні  2020 р.),  Без ПДВ</t>
  </si>
  <si>
    <t>2610; Фін-ня ст. діяльн. Івано-Франківс.ТО ПП "Європейська Солідарність" (виплата оренди за червень податків, комісій, зборів в серпні 2020 р.),  Без ПДВ</t>
  </si>
  <si>
    <t>2610; Фін-ня ст. діяльн. Чернівецької ТО ПП "Європейська Солідарність" (виплата оренди за червень,  податків, комісій, зборів в серпні 2020 р.),  Без ПДВ</t>
  </si>
  <si>
    <t>2610; Фін-ня ст. діяльн. Донецької ТО ПП " Європейська Солідарність" (виплата оренди ЗА червень  податків, комісії, зборів в серпні 2020 р.),  Без ПДВ</t>
  </si>
  <si>
    <t>2610; Фін-ня ст. діяльн. Кіровоградської ТО ПП "Європейська Солідарність" (виплата оренди за червень  податків, комісій, зборів в  серпні  2020 р.),  Без ПДВ</t>
  </si>
  <si>
    <t>2610; Фін-ня ст. діяльн. Черкаської ТО ПП "Європейська Солідарність" (виплата оренди за червень податків, комісій, зборів в серпні 2020 р.),  Без ПДВ</t>
  </si>
  <si>
    <t>2610; Фін-ня ст. діяльн. Івано-Франківс.ТО ПП "Європейська Солідарність" (виплата при звільненні  за серпень податків, комісій, зборів в серпні 2020 р.),  Без ПДВ</t>
  </si>
  <si>
    <t>2610; Фін-ня ст. діяльн. ДніпропетровськоїТО ПП "Європейська Солідарність"(виплата при звільненні за серпень податків, комісій, зборів в серпні 2020 р.),  Без ПДВ</t>
  </si>
  <si>
    <t>2610; Фін-ня ст. діяльн. ДніпропетровськоїТО ПП "Європейська Солідарність"(виплата при зп  за серпень податків, комісій, зборів в вересні 2020 р.),  Без ПДВ</t>
  </si>
  <si>
    <t>2610; Фін-ня ст. діяльн. Івано-Франківс.ТО ПП "Європейська Солідарність" (виплата зп за серпень  податків, комісій, зборів в вересні 2020 р.),  Без ПДВ</t>
  </si>
  <si>
    <t>2610; Фін-ня ст. діяльн. Миколаївської ТО ПП "Європейська Солідарність" (виплата ЗП За серпень  податків, комісій, зборів в вересні 2020 р.),  Без ПДВ</t>
  </si>
  <si>
    <t>2610; Фін-ня ст. діяльн. ТО ПП "Європейська Солідарність" в м. Києві (виплата зп  за серпень податків, комісій, зборів в вересні 2020 р.),  Без ПДВ</t>
  </si>
  <si>
    <t>2610; Фін-ня ст. діяльн. Кіровоградської ТО ПП "Європейська Солідарність" (виплата зп  за серпень  податків, комісій, зборів в  вересні  2020 р.),  Без ПДВ</t>
  </si>
  <si>
    <t>2610; Фін-ня ст. діяльн. Рівненської ТО ПП "Європейська Солідарність" (виплата ЗП за серпень податків, комісій, зборів в вересні 2020 р.),  Без ПДВ</t>
  </si>
  <si>
    <t>2610; Фін-ня ст. діяльн. Донецької ТО ПП " Європейська Солідарність" (виплата зп ЗА серпень податків, комісії, зборів в вересні  2020 р.),  Без ПДВ</t>
  </si>
  <si>
    <t>2610; Фін-ня ст. діяльн. Черкаської ТО ПП "Європейська Солідарність" (виплата зп за серпень податків, комісій, зборів в вересні 2020 р.),  Без ПДВ</t>
  </si>
  <si>
    <t>2610; Фін-ня ст. діяльн. Львівської ТО ПП "Європейська Солідарність" (виплата ЗП за серпень . податків, комісій, зборів в вересні  2020 р.),  Без ПДВ</t>
  </si>
  <si>
    <t>2610; Фін-ня ст. діяльн. Житомирської ТО ПП "Європейська Солідарність" (виплата зп за серпень податків, комісій, зборів в вересні 2020 р.),  Без ПДВ</t>
  </si>
  <si>
    <t>2610; Фін-ня ст. діяльн. Луганської ТО ПП"Європейська Солідарність" (виплата зарплата за серпень  податків, комісії, зборів в вересні 2020 р.),  Без ПДВ</t>
  </si>
  <si>
    <t>2610; Фін-ня ст. діяльн. Сумської ТО ПП  "Європйська Солідарність" (виплата зп за серпень  податків, комісії, зборів в вересні 2020 р.),  Без ПДВ</t>
  </si>
  <si>
    <t>2610; Фін-ня ст. діяльн. Чернівецької ТО ПП "Європейська Солідарність" (виплата зп за серпень,  податків, комісій, зборів в вересні 2020 р.),  Без ПДВ</t>
  </si>
  <si>
    <t>2610; Фін-ня ст. діяльн. Запорізької ТО ПП "Європейська Солідарність" (виплата зп за серпень податків, комісій, зборів в вересень 2020р.),  Без ПДВ</t>
  </si>
  <si>
    <t>2610; Фін-ня ст. діяльн. ТО ПП "Європейська Солідарність" в м. Києві (виплата комунальних  за серпень  податків, комісій, зборів в серпень 2020 р.),  Без ПДВ</t>
  </si>
  <si>
    <t>2610; Фін-ня ст. діяльн. Запорізької ТО ПП "Європейська Солідарність" (виплата оренди за липень податків, комісій, зборів в вересні 2020р.),  Без ПДВ</t>
  </si>
  <si>
    <t>2610; Фін-ня ст. діяльн. Кіровоградської ТО ПП "Європейська Солідарність" (виплата оренди за липень  податків, комісій, зборів в вересні  2020 р.),  Без ПДВ</t>
  </si>
  <si>
    <t>2610; Фін-ня ст. діяльн. ДніпропетровськоїТО ПП "Європейська Солідарність"(Оплата оренди за липень в вересні 2020р),  Без ПДВ</t>
  </si>
  <si>
    <t>2610; Фін-ня ст. діяльн. Івано-Франківс.ТО ПП "Європейська Солідарність" (виплата оренди за липень податків, комісій, зборів в вересні 2020 р.),  Без ПДВ</t>
  </si>
  <si>
    <t>2610; Фін-ня ст. діяльн. Рівненської ТО ПП "Європейська Солідарність" (виплата оренди за липень  податків, комісій, зборів в вересні 2020 р.),  Без ПДВ</t>
  </si>
  <si>
    <t>2610; Фін-ня ст. діяльн. Луганської ТО ПП"Європейська Солідарність" (виплата оренди за липень податків, комісії, зборів в вересні 2020 р.),  Без ПДВ</t>
  </si>
  <si>
    <t>2610; Фін-ня ст. діяльн. Донецької ТО ПП " Європейська Солідарність" (виплата оренди ЗА липень податків, комісії, зборів в вересні 2020 р.),  Без ПДВ</t>
  </si>
  <si>
    <t>2610; Фін-ня ст. діяльн. Черкаської ТО ПП "Європейська Солідарність" (виплата оренди за липень податків, комісій, зборів в вересні 2020 р.),  Без ПДВ</t>
  </si>
  <si>
    <t>2610; Фін-ня ст. діяльн. Сумської ТО ПП  "Європйська Солідарність" (виплата оренди за липень податків, комісії, зборів в вересні 2020 р.),  Без ПДВ</t>
  </si>
  <si>
    <t>2610; Фін-ня ст. діяльн. Миколаївської ТО ПП "Європейська Солідарність" (виплата оренди За липень податків, комісій, зборів в вересні 2020 р.),  Без ПДВ</t>
  </si>
  <si>
    <t>2610; Фін-ня ст. діяльн. Львівської ТО ПП "Європейська Солідарність" (виплата оренда за липень податків, комісій, зборів в вересні 2020 р.),  Без ПДВ</t>
  </si>
  <si>
    <t>2610; Фін-ня ст. діяльн. Житомирської ТО ПП "Європейська Солідарність" (виплата оренди за липень податків, комісій, зборів в вересні 2020 р.),  Без ПДВ</t>
  </si>
  <si>
    <t>2610; Фін-ня ст. діяльн. Луганської ТО ПП"Європейська Солідарність" (виплата при звільненні за вересень податків, комісії, зборів в вересні 2020 р.),  Без ПДВ</t>
  </si>
  <si>
    <t>2610; Фін-ня ст. діяльн. Кіровоградської ТО ПП "Європейська Солідарність" (виплата єсв за вересень податків, комісій, зборів в жовтні 2020 р.),  Без ПДВ</t>
  </si>
  <si>
    <t>2610; Фін-ня ст. діяльн. Житомирської ТО ПП "Європейська Солідарність" (виплата єсв за вересень  податків, комісій, зборів в жовтень 2020 р.),  Без ПДВ</t>
  </si>
  <si>
    <t>2610; Фін-ня ст. діяльн. Миколаївської ТО ПП "Європейська Солідарність" (виплата єсв За вересень податків, комісій, зборів в жовтні  2020 р.),  Без ПДВ</t>
  </si>
  <si>
    <t>2610; Фін-ня ст. діяльн. Івано-Франківс.ТО ПП "Європейська Солідарність" (виплата ЄСВ за вересень податків, комісій, зборів в жовтні2020 р.),  Без ПДВ</t>
  </si>
  <si>
    <t>2610; Фін-ня ст. діяльн. Чернівецької ТО ПП "Європейська Солідарність" (виплата єсв за вересень,  податків, комісій, зборів в жовтні  2020 р.),  Без ПДВ</t>
  </si>
  <si>
    <t>2610; Фін-ня ст. діяльн. Луганської ТО ПП"Європейська Солідарність" (виплата при ЄСВ за вересень податків, комісії, зборів в Жовтні  2020 р.),  Без ПДВ</t>
  </si>
  <si>
    <t>2610; Фін-ня ст. діяльн. Запорізької ТО ПП "Європейська Солідарність" (виплата ЄСВ податків, комісій, зборів в вересень 2020р.),  Без ПДВ</t>
  </si>
  <si>
    <t>2610; Фін-ня ст. діяльн. ДніпропетровськоїТО ПП "Європейська Солідарність"(Оплата єсв за вересень  в жовтні  2020р),  Без ПДВ</t>
  </si>
  <si>
    <t>2610; Фін-ня ст. діяльн. Рівненської ТО ПП "Європейська Солідарність" (виплата ЄСВ  за вересень  податків, комісій, зборів в жовтні 2020 р.),  Без ПДВ</t>
  </si>
  <si>
    <t>2610; Фін-ня ст. діяльн. ТО ПП "Європейська Солідарність" в м. Києві (перерахування коштів за єсв в вересні податків та зборів в жовтні),  Без ПДВ</t>
  </si>
  <si>
    <t>2610; Фін-ня ст. діяльн. Сумської ТО ПП  "Європйська Солідарність" (виплата єсв за вересень  податків, комісії, зборів в жовтні  2020 р.),  Без ПДВ</t>
  </si>
  <si>
    <t>2610; Фін-ня ст. діяльн. Львівської ТО ПП "Європейська Солідарність" (виплата ЄСВ за вересень податків, комісій, зборів в жовтні 2020 р.),  Без ПДВ</t>
  </si>
  <si>
    <t>2610; Фін-ня ст. діяльн. Донецької ТО ПП " Європейська Солідарність" (виплата зп ЗА вересень податків, комісії, зборів в жовтні 2020 р.),  Без ПДВ</t>
  </si>
  <si>
    <t>2610; Фін-ня ст. діяльн. Черкаської ТО ПП "Європейська Солідарність" (виплата зп за вересень податків, комісій, зборів в жовтень  2020 р.),  Без ПДВ</t>
  </si>
  <si>
    <t>2610; Фін-ня ст. діяльн. Житомирської ТО ПП "Європейська Солідарність" (виплата ЄСВ за жовтень  податків, комісій,зборів в лисТО ППаді 2020 р.), Без ПДВ</t>
  </si>
  <si>
    <t>2610; Фін-ня ст. діяльн. Вінницької ТО ПП  "Європейська Солідарність" (виплата ЄСВ  з звільнення жовтень комісій, зборів в лисТО ППаді 2020 р.),  Без ПДВ</t>
  </si>
  <si>
    <t>Фін-ня ст. діяльн.Закарпатська ТО ПП  "Європейська Солідарність" (виплата єсв за ,жовтень  податків, комісій, зборів в лисТО ППаді  2020 р.),  Без ПДВ</t>
  </si>
  <si>
    <t>2610; Фін-ня ст. діяльн. Житомирської ТО ПП "Європейська Солідарність" (виплата ЄСВ з звільнення податків, комісій,зборів в лисТО ППаді 2020 р.), Без ПДВ</t>
  </si>
  <si>
    <t>2610; Фін-ня ст. діяльн. Сумської ТО ПП  "Європйська Солідарність" (виплата єсв за жовтень податків, комісії, зборів в лисТО ППаді  2020 р.),  Без ПДВ</t>
  </si>
  <si>
    <t>2610; Фін-ня ст. діяльн. Кіровоградської ТО ПП "Європейська Солідарність" (виплата єсв за жовтень податків, комісій, зборів в лисТО ППаді 2020 р.),  Без ПДВ</t>
  </si>
  <si>
    <t>2610; Фін-ня ст. діяльн. Черкаської ТО ПП "Європейська Солідарність" (виплата єсв за жовтень податків, комісій, зборів в лисТО ППаді  2020 р.),  Без ПДВ</t>
  </si>
  <si>
    <t>2610; Фін-ня ст. діяльн. Чернігівської ТО ПП "Європейська Солідарність" (виплата єсв за жовтень . податків, комісій, зборів в лисТО ППаді 2020 р.),  Без ПДВ</t>
  </si>
  <si>
    <t>2610; Фін-ня ст. діяльн. Рівненської ТО ПП "Європейська Солідарність" (виплата ЄСВ  за жовтень податків, комісій, зборів в лисТО ППаді 2020 р.),  Без ПДВ</t>
  </si>
  <si>
    <t>2610; Фін-ня ст. діяльн. Тернопільської ТО ПП  "Європейська Солідарність" (виплата єсв за жовтень податків, комісій, зборів в лисТО ППаді  2020 р.),  Без ПДВ</t>
  </si>
  <si>
    <t>2610; Фін-ня ст. діяльн. Херсонської ТО ПП "Європейська Солідарність"  (виплата ЄСВ за жовтень  податків, комісій, зборів в лисТО ППаді 2020 р.), Без ПДВ</t>
  </si>
  <si>
    <t>2610; Фін-ня ст. діяльн. Донецької ТО ПП " Європейська Солідарність" (виплата єсв з звільнення  податків, комісії, зборів в лисТО ППаді 2020 р.),  Без ПДВ</t>
  </si>
  <si>
    <t>2610; Фін-ня ст. діяльн. ДніпропетровськоїТО ПП "Європейська Солідарність"(Оплата єсв за за жовтень   в лисТО ППаді  2020р),  Без ПДВ</t>
  </si>
  <si>
    <t>2610; Фін-ня ст. діяльн. Одеської ТО ПП  "Європейська Солідарність" (виплата ЄСВ  за жовтень  податків, комісій, зборів в лисТО ППаді 2020 р.),  Без ПДВ</t>
  </si>
  <si>
    <t>2610; Фін-ня ст. діяльн. Харківської ТО ПП  "Європейська Солідарність" (Оплата єсв  за жовтень податків, комісій, зборів в лисТО ППаді 2020р.),  Без ПДВ</t>
  </si>
  <si>
    <t>2610; Фін-ня ст. діяльн. Львівської ТО ПП "Європейська Солідарність" (виплата ЄСВ за жовтень податків, комісій, зборів в лисТО ППаді 2020 р.),  Без ПДВ</t>
  </si>
  <si>
    <t>2610; Фін-ня ст. діяльн. Миколаївської ТО ПП "Європейська Солідарність" (виплата єсв За жовтень  податків, комісій, зборів в лисТО ППаді  2020 р.),  Без ПДВ</t>
  </si>
  <si>
    <t>2610; Фін-ня ст. діяльн. ТО ПП "Європейська Солідарність" в м. Києві (перерахування коштів за єсв за жовтень податків та зборів в лисТО ППаді),  Без ПДВ</t>
  </si>
  <si>
    <t>2610; Фін-ня ст. діяльн. Луганської ТО ПП"Європейська Солідарність" (виплата при ЄСВ за жовтень  податків, комісії, зборів в лисТО ППаді  2020 р.),  Без ПДВ</t>
  </si>
  <si>
    <t>2610; Фін-ня ст. діяльн. Хмельницької ТО ПП  "Європейська Солідарність" (виплата ЄСВ  за жовтень податків, комісій, зборів в лисТО ППаді  2020 р.),  Без ПДВ</t>
  </si>
  <si>
    <t>2610; Фін-ня ст. діяльн. Полтавської ТО ПП "Європейська Солідарність" (перерахування єсв за жовтень податків та зборів в лисТО ППаді ),  Без ПДВ</t>
  </si>
  <si>
    <t>2610; Фін-ня ст. діяльн. Чернівецької ТО ПП "Європейська Солідарність" (виплата єсв за жовтень ,  податків, комісій, зборів в лисТО ППаді 2020 р.),  Без ПДВ</t>
  </si>
  <si>
    <t>2610; Фін-ня ст. діяльн. Донецької ТО ПП " Європейська Солідарність" (виплата єсв за жовтень  податків, комісії, зборів в лисТО ППаді 2020 р.),  Без ПДВ</t>
  </si>
  <si>
    <t>2610; Фін-ня ст. діяльн. Київської ТО ПП  "Європейська Солідарність"  (виплата єсв за жовтень податків, комісій, зборів в лисТО ППаді 2020 р.),  Без ПДВ</t>
  </si>
  <si>
    <t>2610; Фін-ня ст. діяльн. Вінницької ТО ПП  "Європейська Солідарність" (виплата ЄСВ  за жовтень комісій, зборів в лисТО ППаді 2020 р.),  Без ПДВ</t>
  </si>
  <si>
    <t>2610; Фін-ня ст. діяльн. Запорізької ТО ПП "Європейська Солідарність" (виплата ЄСВ за жовтень податків, комісій, зборів в лисТО ППаді 2020р.),  Без ПДВ</t>
  </si>
  <si>
    <t>2610; Фін-ня ст.діяльн.Волинської ТО ПП  "Європейська Солідарність"(виплата при ЄСВ за жовтень 2020р податків,комісій, зборів в лисТО ППаді 2020 р.),  Без ПДВ</t>
  </si>
  <si>
    <t>2610; Фін-ня ст. діяльн. Івано-Франківс.ТО ПП "Європейська Солідарність" (виплата ЄСВ за жовтень  податків, комісій, зборів в лисТО ППаді 2020 р.),  Без ПДВ</t>
  </si>
  <si>
    <t>2610; Фін-ня ст. діяльн. Дніпровської МОП  "Європейська Солідарність" (виплата при ЄСВ за жовтень податків, комісій, зборів в лисТО ППаді 2020 р.),  Без ПДВ</t>
  </si>
  <si>
    <t>2610; Фін-ня ст. діяльн. Івано-Франківс.ТО ПП "Європейська Солідарність" (виплата оренди за лисТО ППад  податків, комісій, зборів в грудні 2020 р.),  Без ПДВ</t>
  </si>
  <si>
    <t>2610; Фін-ня ст. діяльн. Кіровоградської ТО ПП "Європейська Солідарність" (виплата оренди за серпень-жовтень  податків, комісій, зборів в грудні 2020р.), Без ПДВ</t>
  </si>
  <si>
    <t>2610; Фін-ня ст. діяльн. Запорізької ТО ПП "Європейська Солідарність" (виплата зп  за жовтень податків, комісій, зборів в грудні 2020р.),  Без ПДВ</t>
  </si>
  <si>
    <t>2610; Фін-ня ст. діяльн. Дніпровської МОП  "Європейська Солідарність" (виплата зп лисТО ППад податків, комісій, зборів в грудні 2020 р.),  Без ПДВ</t>
  </si>
  <si>
    <t>2610; Фін-ня ст. діяльн. Миколаївської ТО ПП "Європейська Солідарність" (виплата за реєстраційю податків, комісій, зборів в грудні  2020 р.),  Без ПДВ</t>
  </si>
  <si>
    <t>2610; Фін-ня ст. діяльн. Херсонської ТО ПП "Європейська Солідарність"  (виплата зп за жовтень податків, комісій, зборів в грудні 2020 р.), Без ПДВ</t>
  </si>
  <si>
    <t>2610; Фін-ня ст. діяльн. ТО ПП "Європейська Солідарність" в м. Києві(оплата зп за вересень в грудні) ,  Без ПДВ</t>
  </si>
  <si>
    <t>2610; Фін-ня ст. діяльн. Кіровоградської ТО ПП "Європейська Солідарність" (виплата зп за лисТО ППад  податків, комісій, зборів в грудні 2020 р.),  Без ПДВ</t>
  </si>
  <si>
    <t>2610; Фін-ня ст. діяльн. Запорізької ТО ПП "Європейська Солідарність" (виплата оренди за серпень-жовтень податків, комісій, зборів в грудні 2020р.),  Без ПДВ</t>
  </si>
  <si>
    <t>2610; Фін-ня ст. діяльн. Хмельницької ТО ПП  "Європейська Солідарність" (виплата зп  за лисТО ППад  податків, комісій, зборів в грудні 2020 р.),  Без ПДВ</t>
  </si>
  <si>
    <t>2610; Фін-ня ст. діяльн. Донецької ТО ПП " Європейська Солідарність" (виплата зп за жовтень  податків, комісії, зборів в грудні 2020 р.),  Без ПДВ</t>
  </si>
  <si>
    <t>2610; Фін-ня ст. діяльн. Миколаївської ТО ПП "Європейська Солідарність" (виплата зп За вересень  податків, комісій, зборів в грудні  2020 р.),  Без ПДВ</t>
  </si>
  <si>
    <t>2610; Фін-ня ст. діяльн. Донецької ТО ПП " Європейська Солідарність" (виплата оренди за серпень-лисТО ППад  податків, комісії, зборів в грудні 2020 р.),  Без ПДВ</t>
  </si>
  <si>
    <t>2610; Фін-ня ст. діяльн. Кіровоградської ТО ПП "Європейська Солідарність" (виплата зп за вересень податків, комісій, зборів в грудні 2020 р.),  Без ПДВ</t>
  </si>
  <si>
    <t>2610; Фін-ня ст. діяльн. Чернівецької ТО ПП "Європейська Солідарність" (виплата зп за вересень,  податків, комісій, зборів в грудні 2020 р.),  Без ПДВ</t>
  </si>
  <si>
    <t>2610; Фін-ня ст. діяльн. Полтавської ТО ПП "Європейська Солідарність" (перерахування зп за вересень податків та зборів в грудні),  Без ПДВ</t>
  </si>
  <si>
    <t>2610; Фін-ня ст. діяльн. Черкаської ТО ПП "Європейська Солідарність" (виплата зп за лисТО ППад податків, комісій, зборів в грудні  2020 р.),  Без ПДВ</t>
  </si>
  <si>
    <t>2610; Фін-ня ст. діяльн. Полтавської ТО ПП "Європейська Солідарність" (перерахування зп за лисТО ППад податків та зборів в грудні),  Без ПДВ</t>
  </si>
  <si>
    <t>2610; Фін-ня ст. діяльн. Івано-Франківс.ТО ПП "Європейська Солідарність" (виплата зп за жовтень  податків, комісій, зборів в грудні 2020 р.),  Без ПДВ</t>
  </si>
  <si>
    <t>2610; Фін-ня ст. діяльн. Донецької ТО ПП " Європейська Солідарність" (виплата зп за вересень  податків, комісії, зборів в грудні 2020 р.),  Без ПДВ</t>
  </si>
  <si>
    <t>2610; Фін-ня ст.діяльн.Волинської ТО ПП  "Європейська Солідарність"(виплата при зп за лисТО ППад  2020р податків,комісій, зборів в грудні 2020 р.),  Без ПДВ</t>
  </si>
  <si>
    <t>2610; Фін-ня ст. діяльн. Чернівецької ТО ПП "Європейська Солідарність" (виплата зп за жовтень,  податків, комісій, зборів в грудні 2020 р.),  Без ПДВ</t>
  </si>
  <si>
    <t>2610; Фін-ня ст. діяльн. Львівської ТО ПП "Європейська Солідарність" (виплата при звільненні за грудень податків, комісій, зборів в грудні 2020 р.),  Без ПДВ</t>
  </si>
  <si>
    <t>За професійне додат. прибирання приміщення в жовтень-лисТО ППад. 2020 року., зг.  Дог. №26/12-2017 від 26.12.2017 в т. ч. ПДВ 20% 12661.08 грн.</t>
  </si>
  <si>
    <t>2610; Фін-ня ст. діяльн. Сумської ТО ПП  "Європйська Солідарність" (виплата зп за жовтень податків, комісії, зборів в грудніі  2020 р.),  Без ПДВ</t>
  </si>
  <si>
    <t>2610; Фін-ня ст. діяльн. Запорізької ТО ПП "Європейська Солідарність" (виплата зп  за вересень податків, комісій, зборів в грудні 2020р.),  Без ПДВ</t>
  </si>
  <si>
    <t>2610; Фін-ня ст. діяльн. Одеської ТО ПП  "Європейська Солідарність" (виплата зп  за лисТО ППад податків, комісій, зборів в грудні 2020 р.),  Без ПДВ</t>
  </si>
  <si>
    <t>2610; Фін-ня ст. діяльн. Тернопільської ТО ПП  "Європейська Солідарність" (виплата зп за лисТО ППад податків, комісій, зборів в грудні 2020 р.),  Без ПДВ</t>
  </si>
  <si>
    <t>2610; Фін-ня ст. діяльн. Львівської ТО ПП "Європейська Солідарність" (виплата оренди серпень-жовтень податків, комісій, зборів в грудні 2020 р.),  Без ПДВ</t>
  </si>
  <si>
    <t>2610; Фін-ня ст. діяльн. Житомирської ТО ПП "Європейська Солідарність" (виплата зп лисТО ППад податків, комісій,зборів в грудні 2020 р.), Без ПДВ</t>
  </si>
  <si>
    <t>2610; Фін-ня ст. діяльн. Миколаївської ТО ПП "Європейська Солідарність" (виплата зп За жовтень податків, комісій, зборів в грудні  2020 р.),  Без ПДВ</t>
  </si>
  <si>
    <t>2610; Фін-ня ст. діяльн. Донецької ТО ПП " Європейська Солідарність" (виплата зп за звільнення   податків, комісії, зборів в грудні 2020 р.),  Без ПДВ</t>
  </si>
  <si>
    <t>2610; Фін-ня ст. діяльн. Львівської ТО ПП "Європейська Солідарність" (виплата зп за лисТО ППад податків, комісій, зборів в грудні 2020 р.),  Без ПДВ</t>
  </si>
  <si>
    <t>2610; Фін-ня ст. діяльн. Полтавської ТО ПП "Європейська Солідарність" (перерахування зп за жовтень податків та зборів в грудні),  Без ПДВ</t>
  </si>
  <si>
    <t>2610; Фін-ня ст. діяльн. Чернігівської ТО ПП "Європейська Солідарність" (виплата зп за лисТО ППад . податків, комісій, зборів в грудні 2020 р.),  Без ПДВ</t>
  </si>
  <si>
    <t>2610; Фін-ня ст. діяльн. Запорізької ТО ПП "Європейська Солідарність" (виплата зп  за лисТО ППад податків, комісій, зборів в грудні 2020р.),  Без ПДВ</t>
  </si>
  <si>
    <t>2610; Фін-ня ст. діяльн. Луганської ТО ПП"Європейська Солідарність" (виплата оренди  серпень-жовтень  податків, комісії, зборів в грудні 2020 р.),  Без ПДВ</t>
  </si>
  <si>
    <t>За послуги веб-хостингу за період з жовтень-лисТО ППад 2020 зг. Дог. №0130/18-1 від 03.01.18, в т. ч. ПДВ 20% 1266.67 грн.</t>
  </si>
  <si>
    <t>2610; Фін-ня ст. діяльн. Чернігівської ТО ПП "Європейська Солідарність" (виплата зп за вересень . податків, комісій, зборів в грудні 2020 р.),  Без ПДВ</t>
  </si>
  <si>
    <t>2610; Фін-ня ст. діяльн. Черкаської ТО ПП "Європейська Солідарність" (виплата зп за вересень податків, комісій, зборів в грудні  2020 р.),  Без ПДВ</t>
  </si>
  <si>
    <t>2610; Фін-ня ст. діяльн. Чернігівської ТО ПП "Європейська Солідарність" (виплата оренди за серпень-жовтень. податків, комісій, зборів в грудні 2020 р.),  Без ПДВ</t>
  </si>
  <si>
    <t>2610; Фін-ня ст. діяльн. Сумської ТО ПП  "Європйська Солідарність" (виплата зп за лисТО ППад податків, комісії, зборів в грудніі  2020 р.),  Без ПДВ</t>
  </si>
  <si>
    <t>2610; Фін-ня ст. діяльн. Черкаської ТО ПП "Європейська Солідарність" (виплата при звільненні податків, комісій, зборів в грудні  2020 р.),  Без ПДВ</t>
  </si>
  <si>
    <t>2610; Фін-ня ст. діяльн. Миколаївської ТО ПП "Європейська Солідарність" (виплата оренди за серпень-жовтень податків, комісій, зборів в грудні  2020 р.),  Без ПДВ</t>
  </si>
  <si>
    <t>2610; Фін-ня ст. діяльн. Луганської ТО ПП"Європейська Солідарність" (виплата при зп  за вересень  податків, комісії, зборів в грудні 2020 р.),  Без ПДВ</t>
  </si>
  <si>
    <t>2610; Фін-ня ст. діяльн. Сумської ТО ПП  "Європйська Солідарність" (виплата оренда за серпень-жовтень податків, комісії, зборів в грудніі  2020 р.),  Без ПДВ</t>
  </si>
  <si>
    <t>за інформаційні послуги (абонентське обслуговування) в лисТО ППаді 2020 р. зг. рах.№328086</t>
  </si>
  <si>
    <t>2610; Фін-ня ст. діяльн. Вінницької ТО ПП  "Європейська Солідарність" (виплата зп лисТО ППад комісій, зборів в грудні 2020 р.),  Без ПДВ</t>
  </si>
  <si>
    <t>2610; Фін-ня ст. діяльн. Житомирської ТО ПП "Європейська Солідарність" (виплата зп вересень податків, комісій,зборів в грудні 2020 р.), Без ПДВ</t>
  </si>
  <si>
    <t>Фін-ня ст. діяльн.Закарпатська ТО ПП  "Європейська Солідарність" (виплата зп за ,лисТО ППад податків, комісій, зборів в грудні 2020 р.),  Без ПДВ</t>
  </si>
  <si>
    <t>2610; Фін-ня ст. діяльн. Херсонської ТО ПП "Європейська Солідарність"  (виплата оренди серпень-жовтень податків, комісій, зборів в грудні 2020 р.), Без ПДВ</t>
  </si>
  <si>
    <t>2610; Фін-ня ст. діяльн. Житомирської ТО ПП "Європейська Солідарність" (виплата оренда за серпень-лисТО ППад податків, комісій,зборів в грудні 2020 р.), Без ПДВ</t>
  </si>
  <si>
    <t>2610; Фін-ня ст. діяльн. Луганської ТО ПП"Європейська Солідарність" (виплата при зп  за лисТО ППад  податків, комісії, зборів в грудні 2020 р.),  Без ПДВ</t>
  </si>
  <si>
    <t>2610; Фін-ня ст. діяльн. Івано-Франківс.ТО ПП "Європейська Солідарність" (виплата зп за лисТО ППад  податків, комісій, зборів в грудні 2020 р.),  Без ПДВ</t>
  </si>
  <si>
    <t>2610; Фін-ня ст. діяльн. Донецької ТО ПП " Європейська Солідарність" (виплата зп за лисТО ППад податків, комісії, зборів в грудні 2020 р.),  Без ПДВ</t>
  </si>
  <si>
    <t>2610; Фін-ня ст. діяльн. ДніпропетровськоїТО ПП "Європейська Солідарність"(Оплата зп за жовтень  в грудні 2020р),  Без ПДВ</t>
  </si>
  <si>
    <t>2610; Фін-ня ст. діяльн. Черкаської ТО ПП "Європейська Солідарність" (виплата оренда серпень-жовтень податків, комісій, зборів в грудні  2020 р.),  Без ПДВ</t>
  </si>
  <si>
    <t>2610; Фін-ня ст. діяльн. Херсонської ТО ПП "Європейська Солідарність"  (виплата зп за лисТО ППад податків, комісій, зборів в грудні 2020 р.), Без ПДВ</t>
  </si>
  <si>
    <t>2610; Фін-ня ст. діяльн. ДніпропетровськоїТО ПП "Європейська Солідарність"(Оплата оренди за серпень-жовтень  в грудні 2020р),  Без ПДВ</t>
  </si>
  <si>
    <t>2610; Фін-ня ст. діяльн. Луганської ТО ПП"Європейська Солідарність" (виплата при зп  за жовтень  податків, комісії, зборів в грудні 2020 р.),  Без ПДВ</t>
  </si>
  <si>
    <t>2610; Фін-ня ст. діяльн. Львівської ТО ПП "Європейська Солідарність" (виплата зп за вересень податків, комісій, зборів в грудні 2020 р.),  Без ПДВ</t>
  </si>
  <si>
    <t>2610; Фін-ня ст. діяльн. ТО ПП "Європейська Солідарність" в м. Києві(оплата комуналка за вересень - лисТО ППад  в грудні) ,  Без ПДВ</t>
  </si>
  <si>
    <t>2610; Фін-ня ст. діяльн. ТО ПП "Європейська Солідарність" в м. Києві(оплата зп за лисТО ППад  в грудні) ,  Без ПДВ</t>
  </si>
  <si>
    <t>За послуги надані  в вересень-лисТО ППад 2020  відповідно до умов договору №18/12-1 від 18.12.2018р., Без ПДВ</t>
  </si>
  <si>
    <t>2610; Фін-ня ст. діяльн. Чернівецької ТО ПП "Європейська Солідарність" (виплата оренда липень-жовтень,  податків, комісій, зборів в грудні 2020 р.),  Без ПДВ</t>
  </si>
  <si>
    <t>2610; Фін-ня ст. діяльн. Чернівецької ТО ПП "Європейська Солідарність" (виплата зп за лисТО ППад,  податків, комісій, зборів в грудні 2020 р.),  Без ПДВ</t>
  </si>
  <si>
    <t>2610; Фін-ня ст. діяльн. Івано-Франківс.ТО ПП "Європейська Солідарність" (виплата зп за вересень  податків, комісій, зборів в грудні 2020 р.),  Без ПДВ</t>
  </si>
  <si>
    <t>За компенсацію комунальних за вересень-лисТО ППад 2020. згідно   Дог.  № 206,206/1, 132 від 15.10.19 р., в т.ч. ПДВ 20% 23829.89 грн.</t>
  </si>
  <si>
    <t>2610; Фін-ня ст. діяльн. Черкаської ТО ПП "Європейська Солідарність" (виплата зп за жовтень податків, комісій, зборів в грудні  2020 р.),  Без ПДВ</t>
  </si>
  <si>
    <t>2610; Фін-ня ст. діяльн. Чернігівської ТО ПП "Європейська Солідарність" (виплата зп за жовтень . податків, комісій, зборів в грудні 2020 р.),  Без ПДВ</t>
  </si>
  <si>
    <t>2610; Фін-ня ст. діяльн. Херсонської ТО ПП "Європейська Солідарність"  (виплата зп за вересень податків, комісій, зборів в грудні 2020 р.), Без ПДВ</t>
  </si>
  <si>
    <t>2610; Фін-ня ст. діяльн. Львівської ТО ПП "Європейська Солідарність" (виплата зп за жовтень податків, комісій, зборів в грудні 2020 р.),  Без ПДВ</t>
  </si>
  <si>
    <t>2610; Фін-ня ст. діяльн. ТО ПП "Європейська Солідарність" в м. Києві(оплата зп за жовтень в грудні) ,  Без ПДВ</t>
  </si>
  <si>
    <t>2610; Фін-ня ст. діяльн. Житомирської ТО ПП "Європейська Солідарність" (виплата зп жовтень податків, комісій,зборів в грудні 2020 р.), Без ПДВ</t>
  </si>
  <si>
    <t>2610; Фін-ня ст. діяльн. ДніпропетровськоїТО ПП "Європейська Солідарність"(Оплата зп за вересень в жовтні 2020р),  Без ПДВ</t>
  </si>
  <si>
    <t>2610; Фін-ня ст. діяльн. Миколаївської ТО ПП "Європейська Солідарність" (виплата зп За лисТО ППад податків, комісій, зборів в грудні  2020 р.),  Без ПДВ</t>
  </si>
  <si>
    <t>2610; Фін-ня ст. діяльн. ДніпропетровськоїТО ПП "Європейська Солідарність"(Оплата зп за лисТО ППад  в грудні 2020р),  Без ПДВ</t>
  </si>
  <si>
    <t>2610; Фін-ня ст. діяльн. Київської ТО ПП  "Європейська Солідарність"  (виплата зп за лисТО ППад податків, комісій, зборів в грудні 2020 р.),  Без ПДВ</t>
  </si>
  <si>
    <t>2610; Фін-ня ст. діяльн. Кіровоградської ТО ПП "Європейська Солідарність" (виплата зп за жовтень податків, комісій, зборів в грудні 2020 р.),  Без ПДВ</t>
  </si>
  <si>
    <t>101;21715714;11011000 Військовий збір з зп за лисТО ППад  2020 р, 1,5% -12 792,35 грн. Нараховано та перераховано повністю, без ПДВ.,</t>
  </si>
  <si>
    <t>*;101;21715714;71010000 ЄСВ з зп за лисТО ППад 2020 р., 22,0% грн.,186 402,8, 8.41%- 465,73 Реєстр. №04-037502. Нар. та пер. повністю, без ПДВ;;;</t>
  </si>
  <si>
    <t>2610; Фін-ня ст. діяльн. Черкаської ТО ПП "Європейська Солідарність" (виплата ЄСВ за грудень податків, комісій, зборів в грудні  2020 р.),  Без ПДВ</t>
  </si>
  <si>
    <t>2610; Фін-ня ст. діяльн. Херсонської ТО ПП "Європейська Солідарність"  (виплата оренди за лисТО ППад податків, комісій, зборів в грудні 2020 р.), Без ПДВ</t>
  </si>
  <si>
    <t>2610; Фін-ня ст.діяльн.Волинської ТО ПП  "Європейська Солідарність"(виплата оренди за лисТО ППад  2020р податків,комісій, зборів в грудні 2020 р.), Без ПДВ</t>
  </si>
  <si>
    <t>2610; Фін-ня ст. діяльн. Миколаївської ТО ПП "Європейська Солідарність" (виплата за ЄСВ за грудень податків, комісій, зборів в грудні  2020 р.),  Без ПДВ</t>
  </si>
  <si>
    <t>Фін-ня ст. діяльн.Закарпатська ТО ПП  "Європейська Солідарність" (виплата оренда  за лисТО ППад податків, комісій, зборів в грудні 2020 р.),  Без ПДВ</t>
  </si>
  <si>
    <t>2610; Фін-ня ст. діяльн. Запорізької ТО ПП "Європейська Солідарність" (виплата оренда за лисТО ППад податків, комісій, зборів в грудні 2020р.),  Без ПДВ</t>
  </si>
  <si>
    <t>2610; Фін-ня ст. діяльн. Рівненської ТО ПП "Європейська Солідарність" (виплата при  звільненні  за грудень податків, комісій, зборів в грудні  2020 р.),  Без ПДВ</t>
  </si>
  <si>
    <t>2610; Фін-ня ст. діяльн. Донецької ТО ПП " Європейська Солідарність" (виплата єсв за грудень   податків, комісії, зборів в грудні 2020 р.),  Без ПДВ</t>
  </si>
  <si>
    <t>2610; Фін-ня ст. діяльн. Тернопільської ТО ПП  "Європейська Солідарність" (виплата оренда за лисТО ППад податків, комісій, зборів в грудні 2020 р.), Без ПДВ</t>
  </si>
  <si>
    <t>2610; Фін-ня ст. діяльн. Чернігівської ТО ПП "Європейська Солідарність" (виплата ЄСВ  за грудень. податків, комісій, зборів в грудні 2020 р.),  Без ПДВ</t>
  </si>
  <si>
    <t>2610; Фін-ня ст. діяльн. ТО ПП "Європейська Солідарність" в м. Києві(Оплата Єсв за грудень   в грудні) ,  Без ПДВ</t>
  </si>
  <si>
    <t>2610; Фін-ня ст. діяльн. Донецької ТО ПП " Європейська Солідарність" (виплата оренда за лисТО ППад   податків, комісії, зборів в грудні 2020 р.),  Без ПДВ</t>
  </si>
  <si>
    <t>2610; Фін-ня ст. діяльн. Житомирської ТО ПП "Європейська Солідарність" (виплата ЄСВ за ГРУДЕНЬ податків, комісій,зборів в грудні 2020 р.), Без ПДВ</t>
  </si>
  <si>
    <t>2610; Фін-ня ст. діяльн. Одеської ТО ПП  "Європейська Солідарність" (виплата оренди за лисТО ППад податків, комісій, зборів в грудні 2020 р.),  Без ПДВ</t>
  </si>
  <si>
    <t>2610; Фін-ня ст. діяльн. Черкаської ТО ПП "Європейська Солідарність" (виплата оренда лисТО ППад податків, комісій, зборів в грудні  2020 р.),  Без ПДВ</t>
  </si>
  <si>
    <t>2610; Фін-ня ст. діяльн. Донецької ТО ПП " Європейська Солідарність" (виплата при звільненні за грудень  податків, комісії, зборів в грудні 2020 р.),  Без ПДВ</t>
  </si>
  <si>
    <t>2610; Фін-ня ст. діяльн. Полтавської ТО ПП "Європейська Солідарність" (перерахування ЄСВ за грудень податків та зборів в грудні),  Без ПДВ</t>
  </si>
  <si>
    <t>2610; Фін-ня ст. діяльн. Миколаївської ТО ПП "Європейська Солідарність" (виплата при  звільненні за грудень податків, комісій, зборів в грудні  2020 р.),</t>
  </si>
  <si>
    <t>2610; Фін-ня ст. діяльн. Полтавської ТО ПП "Європейська Солідарність" (перерахування звільнення за грудень податків та зборів в грудні),  Без ПДВ</t>
  </si>
  <si>
    <t>2610; Фін-ня ст. діяльн. Миколаївської ТО ПП "Європейська Солідарність" (виплата за Оренди за лисТО ППад податків, комісій, зборів в грудні  2020 р.),</t>
  </si>
  <si>
    <t>2610; Фін-ня ст. діяльн. Львівської ТО ПП "Європейська Солідарність" (виплата ЄСВ грудень податків, комісій, зборів в грудні 2020 р.),  Без ПДВ</t>
  </si>
  <si>
    <t>2610; Фін-ня ст. діяльн. Хмельницької ТО ПП  "Європейська Солідарність" (виплата при оренди за лисТО ППад податків,комісій,зборів в грудні2020 р.), Без ПДВ</t>
  </si>
  <si>
    <t>2610; Фін-ня ст. діяльн. Херсонської ТО ПП "Європейська Солідарність"  (виплата ЄСВ за грудень податків, комісій, зборів в грудні 2020 р.), Без ПДВ</t>
  </si>
  <si>
    <t>2610; Фін-ня ст. діяльн. Кіровоградської ТО ПП "Європейська Солідарність" (виплата ЄСВ  за грудень  податків, комісій, зборів в грудні 2020р.), Без ПДВ</t>
  </si>
  <si>
    <t>2610; Фін-ня ст. діяльн. Івано-Франківс.ТО ПП "Європейська Солідарність" (виплата ЄСВ ЗА грудень  податків, комісій, зборів в грудні 2020 р.),  Без ПДВ</t>
  </si>
  <si>
    <t>2610; Фін-ня ст. діяльн. Рівненської ТО ПП "Європейська Солідарність" (виплата ЄСВ за грудень податків, комісій, зборів в грудні  2020 р.),  Без ПДВ</t>
  </si>
  <si>
    <t>2610; Фін-ня ст. діяльн. Луганської ТО ПП"Європейська Солідарність" (виплата ЄСВ за грудень   податків, комісії, зборів в грудні 2020 р.),  Без ПДВ</t>
  </si>
  <si>
    <t>2610; Фін-ня ст. діяльн. Запорізької ТО ПП "Європейська Солідарність" (виплата ЄСВ за грудень податків, комісій, зборів в грудні 2020р.),  Без ПДВ</t>
  </si>
  <si>
    <t>2610; Фін-ня ст. діяльн. Чернівецької ТО ПП "Європейська Солідарність" (виплата ЄСВ за грудень,  податків, комісій, зборів в грудні 2020 р.),  Без ПДВ</t>
  </si>
  <si>
    <t>2610; Фін-ня ст. діяльн. Чернігівської ТО ПП "Європейська Солідарність" (виплата оренди за лисТО ППад. податків, комісій, зборів в грудні 2020 р.),  Без ПДВ</t>
  </si>
  <si>
    <t>2610; Фін-ня ст. діяльн. ДніпропетровськоїТО ПП "Європейська Солідарність"(Оплата ЄСВ за грудень в грудні 2020р),  Без ПДВ</t>
  </si>
  <si>
    <t>2610; Фін-ня ст. діяльн. Луганської ТО ПП"Європейська Солідарність" (виплата ЄСВ за лисТО ППад  податків, комісії, зборів в грудні 2020 р.),  Без ПДВ</t>
  </si>
  <si>
    <t>2610; Фін-ня ст. діяльн. Сумської ТО ПП  "Європйська Солідарність" (виплата оренди за лисТО ППад податків, комісії, зборів в грудніі  2020 р.),  Без ПДВ</t>
  </si>
  <si>
    <t>2610; Фін-ня ст. діяльн. Кіровоградської ТО ПП "Європейська Солідарність" (виплата оренди за лисТО ППад податків, комісій, зборів в грудні 2020р.), Без ПДВ</t>
  </si>
  <si>
    <t>2610; Фін-ня ст. діяльн. Житомирської ТО ПП "Європейська Солідарність" (виплата оренди за лисТО ППад податків, комісій,зборів в грудні 2020 р.), Без ПДВ</t>
  </si>
  <si>
    <t>2610; Фін-ня ст. діяльн. Чернівецької ТО ПП "Європейська Солідарність" (виплата оренда лисТО ППад,  податків, комісій, зборів в грудні 2020 р.),  Без ПДВ</t>
  </si>
  <si>
    <t>повернення помилково  перерахованих коштів  для   Вінницької ТО ПП " Європейська Солідарність" БЕЗ ПДВ.</t>
  </si>
  <si>
    <t>2610; Фін-ня ст. діяльн. Рівненської ТО ПП "Європейська Солідарність" (виплата звільнення за листопад  податків, комісій, зборів в грудні  2020 р.)</t>
  </si>
  <si>
    <t>Комісія -абонентська плата за виконання операцій за допомогою системи Клієнт-Банк (iFOBS) за грудень 2020р. згідно, дог. 36.15-CBА від 24.02.2015</t>
  </si>
  <si>
    <t>Фін-ня ст. діяльн.Закарпатська ТО ПП  "Європейська Солідарність" (виплата при звільненні за грудень податків, комісій, зборів в грудні 2020 р.)</t>
  </si>
  <si>
    <t>2610; Фін-ня ст. діяльн. ДніпропетровськоїТО ПП "Європейська Солідарність"(Оплата оренди за лисТО ППад в грудні 2020р)</t>
  </si>
  <si>
    <t>Саврасов Максим Віталійович</t>
  </si>
  <si>
    <t>Знак для товарів і послуг логотип "ЄС"</t>
  </si>
  <si>
    <t xml:space="preserve">Знижка на оренду автомобілів </t>
  </si>
  <si>
    <t>Приватне акціонерне товариство «Продовольча компанія «ПОДІЛЛЯ»</t>
  </si>
  <si>
    <t>24600 Україна, Вінницька обл.
смт. Крижопіль, вул. Юрія Тютюнника,74 А</t>
  </si>
  <si>
    <t xml:space="preserve">АТ "Укртелеком" </t>
  </si>
  <si>
    <t>www.eurosolidarity.org</t>
  </si>
  <si>
    <t xml:space="preserve">АТ КОМЕРЦІЙНИЙ БАНК «ПРИВАТБАНК» , ЄДРПОУ банку 14360570, код банку 305299, поточний рахунок № UA493052990000026002050282114 ,  рахунок для соцiальних виплат № UA103052990000026044050222897 ,  АКЦІОНЕРНЕ ТОВАРИСТВО "ПЕРШИЙ УКРАЇНСЬКИЙ МІЖНАРОДНИЙ БАНК",  ЄДРПОУ банку 14282829, код банку 334851,  поточний рахунок № UA063348510000000026002106070, АТ МІБ м. КИЇВ код банку 380582,поточний рахунок № UA 20380582 0000026004010329245                                                                                                          </t>
  </si>
  <si>
    <t xml:space="preserve">Луганська філія публічного акціонерного товариства комерційний банк "ПРИВАТБАНК", місцезнаходження:                91011, м. Луганськ, вул. Челюскінців, буд. 14, ідентифікаційний код 14360570, МФО 304795, Рахунок № UA583047950000026009053718941, рахунок для соціальних виплат №UA173047950000026043053705040                                                                                                                                                                                           </t>
  </si>
  <si>
    <t>Публічне акціонерне товариство "МЕГАБАНК", місцезнаходження: 61002, м. Харків, вул. Артема (Алчевських), буд. 30, ідентифікаційний код  09804119, МФО 351629
Рахунок № UA 563516290000000002600912063, ПАТ КБ ПРИВАТБАНК UA 663052990000026003026212378</t>
  </si>
  <si>
    <t xml:space="preserve"> Дніпропетровська обл., місто Дніпро, вулиця Січеславська Набережна (Набережна В.І.Леніна), будинок 39</t>
  </si>
  <si>
    <t>Акціонерне
товариство
Комерційний банк
"Приватбанк",
рах.№
UA49331401000002
6004054634768,
ЄДРПОУ
14360570, МФО
331401</t>
  </si>
  <si>
    <t xml:space="preserve">ЄДРПОУ 14360570 № UA943052990000026003026808822 ;рахунок для соціальних виплат UA763052990000026045006800013 в АТ КБ «Приватбанк» , МФО 305299;; ЄДРПОУ 14360570, рахунок для соціальних виплат  № UA3338026900000026040056200237 в  АТ КБ «Приватбанк» , МФО 380269, № UA693802690000026005056242489 ; АТ "МІБ" поточний рахунок UA093805820000026009010329273																																													
																																													ЄДРПОУ 14360570 № UA943052990000026003026808822 ;рахунок для соціальних виплат UA763052990000026045006800013 в АТ КБ «Приватбанк» , МФО 305299;; ЄДРПОУ 14360570, рахунок для соціальних виплат  № UA3338026900000026040056200237 в  АТ КБ «Приватбанк» , МФО 380269, № UA693802690000026005056242489 ; АТ "МІБ" поточний рахунок UA093805820000026009010329273																																													
																																													</t>
  </si>
  <si>
    <t>03151,м.Київ,вул.Михайла Мішина 3, оф.22</t>
  </si>
  <si>
    <t>ФОП Мєдвєдєв</t>
  </si>
  <si>
    <t>ФОП Василенко</t>
  </si>
  <si>
    <t>м. Київ</t>
  </si>
  <si>
    <t>м. Київ,</t>
  </si>
  <si>
    <t>м.Київ</t>
  </si>
  <si>
    <t>Украіна, м.Київ</t>
  </si>
  <si>
    <t>УКРАЇНА, Кременчук</t>
  </si>
  <si>
    <t>УКРАЇНА, Києво-Святошинський м.Боярка</t>
  </si>
  <si>
    <t xml:space="preserve">м.Чернігів </t>
  </si>
  <si>
    <t>Київська обл., м. Обухів</t>
  </si>
  <si>
    <t>УКРАЇНА, м.Дружба</t>
  </si>
  <si>
    <t>Сумська обл., м. Суми</t>
  </si>
  <si>
    <t>Вінницька обл.,Вінницький р-н,селище Березина</t>
  </si>
  <si>
    <t>Миколаївська обл., смт. Березнегува</t>
  </si>
  <si>
    <t>Миколаївська обл., смт. Березнегувате</t>
  </si>
  <si>
    <t>Чернівецька обл., м. Чернівці</t>
  </si>
  <si>
    <t>Рівненська обл., м. Рівне</t>
  </si>
  <si>
    <t>Житомирська обл. м.Житомир</t>
  </si>
  <si>
    <t>Донецька обл., м. Краматорськ</t>
  </si>
  <si>
    <t>Запорізька обл., м. Запоріжжя</t>
  </si>
  <si>
    <t>Миколаївська обл., м. Первомайськ</t>
  </si>
  <si>
    <t>Чернігівська обл., м. Ніжин</t>
  </si>
  <si>
    <t>УКРАЇНА, м.Киів</t>
  </si>
  <si>
    <t>УКРАЇНА, м.Кременчук</t>
  </si>
  <si>
    <t>УКРАЇНА, м. Кременчук</t>
  </si>
  <si>
    <t>Київська обл., Києво-Святошинський район, с. Віта Поштова</t>
  </si>
  <si>
    <t>Київська обл., смт. Чабани</t>
  </si>
  <si>
    <t xml:space="preserve">Україна, м.Чернігів </t>
  </si>
  <si>
    <t>УКРАЇНА, Бориспільська обл. м.Гора</t>
  </si>
  <si>
    <t>УКРАЇНА, Броварський р-н с.Красилівка</t>
  </si>
  <si>
    <t>УКРАЇНА, Дніпропетровська обл. м.Кривий Ріг</t>
  </si>
  <si>
    <t>УКРАЇНА, Закарпатська обл. Ужгород</t>
  </si>
  <si>
    <t>УКРАЇНА, Києво-Святошинський м.Вишневе</t>
  </si>
  <si>
    <t>УКРАЇНА, Київська обл. село Велика Олександрівка</t>
  </si>
  <si>
    <t>УКРАЇНА, м.Житомир</t>
  </si>
  <si>
    <t>УКРАЇНА, м.Бровари</t>
  </si>
  <si>
    <t>УКРАЇНА, м.Ірпінь</t>
  </si>
  <si>
    <t>УКРАЇНА, м.Прилуки</t>
  </si>
  <si>
    <t>УКРАЇНА, м.Дніпропетровськ</t>
  </si>
  <si>
    <t>УКРАЇНА, м.Севастополь</t>
  </si>
  <si>
    <t>УКРАЇНА, с. Бочечки Сумська обл.</t>
  </si>
  <si>
    <t>УКРАЇНА, с.Іванівка</t>
  </si>
  <si>
    <t>УКРАЇНА, с.Тополі, Гайворонського р-ну</t>
  </si>
  <si>
    <t>УКРАЇНА, с.Чехів</t>
  </si>
  <si>
    <t>УКРАЇНА, Чернігівська обл.м. Прилуки</t>
  </si>
  <si>
    <t>м.Чернігів</t>
  </si>
  <si>
    <t>УКРАЇНА, м. Дніпропетровськ</t>
  </si>
  <si>
    <t xml:space="preserve">УКРАЇНА, м.Ірпінь, </t>
  </si>
  <si>
    <t>УКРАЇНА, с. Бочечки Сумська обл</t>
  </si>
  <si>
    <t>УКРАЇНА, с.Тополі Гайворонського р-ну</t>
  </si>
  <si>
    <t>УКРАЇНА, Київська обл. м.Бровари</t>
  </si>
  <si>
    <t>УКРАЇНА, м.Дніпро.</t>
  </si>
  <si>
    <t>УКРАЇНА, м.Одеса</t>
  </si>
  <si>
    <t>УКРАЇНА, м.Кривий Ріг</t>
  </si>
  <si>
    <t>УКРАЇНА, м.Дніпро</t>
  </si>
  <si>
    <t>Україна, 33028, Рівненська обл., місто Рівне</t>
  </si>
  <si>
    <t>Рівненська обл., м.Рівне</t>
  </si>
  <si>
    <t>Вінницька обл.,Вінницький р-н,
селище Березина</t>
  </si>
  <si>
    <t>Житомирська обл., м.Житомир</t>
  </si>
  <si>
    <t>м. Полтава</t>
  </si>
  <si>
    <t xml:space="preserve">Донецька обл., м.Краматорськ </t>
  </si>
  <si>
    <t>Миколаївська обл., м.Первомайськ</t>
  </si>
  <si>
    <t>УКРАЇНА, Києво-Святошинський р-н., с.Петрівське</t>
  </si>
  <si>
    <t>Одеська обл., м. Одеса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</si>
</sst>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[=0]&quot;-&quot;;General"/>
    <numFmt numFmtId="165" formatCode="#,##0.00_ ;\-#,##0.00\ "/>
    <numFmt numFmtId="166" formatCode="00000000"/>
    <numFmt numFmtId="167" formatCode="0&quot;                 &quot;"/>
    <numFmt numFmtId="168" formatCode="0&quot;              &quot;"/>
    <numFmt numFmtId="169" formatCode="0&quot;                  &quot;"/>
    <numFmt numFmtId="170" formatCode="0&quot;             &quot;"/>
    <numFmt numFmtId="171" formatCode="0&quot;                   &quot;"/>
  </numFmts>
  <fonts count="47" x14ac:knownFonts="1">
    <font>
      <sz val="8"/>
      <color rgb="FF000000"/>
      <name val="Arial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Times New Roman"/>
      <family val="1"/>
      <charset val="204"/>
    </font>
    <font>
      <b/>
      <sz val="7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8"/>
      <color rgb="FFFFFFFF"/>
      <name val="Arial"/>
      <family val="2"/>
      <charset val="204"/>
    </font>
    <font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color rgb="FF000000"/>
      <name val="Times New Roman"/>
      <family val="1"/>
      <charset val="204"/>
    </font>
    <font>
      <sz val="8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7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u/>
      <sz val="8"/>
      <color theme="1"/>
      <name val="Arial"/>
      <family val="2"/>
      <charset val="204"/>
    </font>
    <font>
      <u/>
      <sz val="8"/>
      <color rgb="FF000000"/>
      <name val="Arial"/>
      <family val="2"/>
      <charset val="204"/>
    </font>
    <font>
      <u/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7"/>
      <color theme="1"/>
      <name val="Arial"/>
      <family val="2"/>
      <charset val="204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C0"/>
        <bgColor rgb="FFFFFFC0"/>
      </patternFill>
    </fill>
  </fills>
  <borders count="7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2" fillId="0" borderId="27"/>
    <xf numFmtId="0" fontId="44" fillId="0" borderId="0" applyNumberFormat="0" applyFill="0" applyBorder="0" applyAlignment="0" applyProtection="0"/>
  </cellStyleXfs>
  <cellXfs count="537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9" xfId="0" applyFont="1" applyBorder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2" xfId="0" applyFont="1" applyBorder="1" applyAlignment="1">
      <alignment horizontal="left" vertical="top"/>
    </xf>
    <xf numFmtId="0" fontId="1" fillId="0" borderId="9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/>
    </xf>
    <xf numFmtId="0" fontId="1" fillId="0" borderId="7" xfId="0" applyFont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0" fontId="7" fillId="0" borderId="0" xfId="0" applyFont="1" applyAlignment="1">
      <alignment horizontal="right" vertical="top"/>
    </xf>
    <xf numFmtId="0" fontId="1" fillId="0" borderId="11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8" fillId="0" borderId="0" xfId="0" applyFont="1" applyAlignment="1">
      <alignment horizontal="right" vertical="top"/>
    </xf>
    <xf numFmtId="0" fontId="1" fillId="0" borderId="0" xfId="0" applyFont="1"/>
    <xf numFmtId="0" fontId="14" fillId="0" borderId="0" xfId="0" applyFont="1" applyAlignment="1">
      <alignment horizontal="left"/>
    </xf>
    <xf numFmtId="0" fontId="14" fillId="0" borderId="0" xfId="0" applyFont="1"/>
    <xf numFmtId="0" fontId="1" fillId="0" borderId="9" xfId="0" applyFont="1" applyBorder="1"/>
    <xf numFmtId="0" fontId="11" fillId="3" borderId="27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right"/>
    </xf>
    <xf numFmtId="0" fontId="11" fillId="3" borderId="27" xfId="0" applyFont="1" applyFill="1" applyBorder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1" fillId="3" borderId="42" xfId="0" applyFont="1" applyFill="1" applyBorder="1" applyAlignment="1">
      <alignment horizontal="left" wrapText="1"/>
    </xf>
    <xf numFmtId="0" fontId="10" fillId="0" borderId="10" xfId="0" applyFont="1" applyBorder="1" applyAlignment="1">
      <alignment horizontal="center" vertical="center"/>
    </xf>
    <xf numFmtId="0" fontId="22" fillId="0" borderId="0" xfId="0" applyFont="1"/>
    <xf numFmtId="0" fontId="1" fillId="4" borderId="10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27" xfId="0" applyFont="1" applyBorder="1"/>
    <xf numFmtId="0" fontId="0" fillId="0" borderId="0" xfId="0" applyFont="1" applyAlignment="1"/>
    <xf numFmtId="0" fontId="1" fillId="0" borderId="0" xfId="0" applyFont="1" applyAlignment="1">
      <alignment horizontal="left"/>
    </xf>
    <xf numFmtId="0" fontId="4" fillId="0" borderId="27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Font="1" applyAlignment="1"/>
    <xf numFmtId="0" fontId="1" fillId="0" borderId="27" xfId="0" applyFont="1" applyBorder="1" applyAlignment="1">
      <alignment horizontal="left" wrapText="1"/>
    </xf>
    <xf numFmtId="0" fontId="1" fillId="0" borderId="54" xfId="0" applyFont="1" applyBorder="1" applyAlignment="1">
      <alignment horizontal="left" wrapText="1"/>
    </xf>
    <xf numFmtId="0" fontId="1" fillId="0" borderId="57" xfId="0" applyFont="1" applyBorder="1" applyAlignment="1">
      <alignment horizontal="left" wrapText="1"/>
    </xf>
    <xf numFmtId="0" fontId="1" fillId="0" borderId="58" xfId="0" applyFont="1" applyBorder="1" applyAlignment="1">
      <alignment wrapText="1"/>
    </xf>
    <xf numFmtId="0" fontId="1" fillId="0" borderId="59" xfId="0" applyFont="1" applyBorder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2" xfId="0" applyFont="1" applyBorder="1" applyAlignment="1"/>
    <xf numFmtId="0" fontId="1" fillId="0" borderId="1" xfId="0" applyFont="1" applyBorder="1" applyAlignment="1"/>
    <xf numFmtId="0" fontId="1" fillId="0" borderId="5" xfId="0" applyFont="1" applyBorder="1" applyAlignment="1"/>
    <xf numFmtId="0" fontId="2" fillId="0" borderId="5" xfId="0" applyFont="1" applyBorder="1" applyAlignment="1"/>
    <xf numFmtId="0" fontId="1" fillId="0" borderId="0" xfId="0" applyFont="1" applyFill="1" applyAlignment="1">
      <alignment horizontal="left"/>
    </xf>
    <xf numFmtId="0" fontId="0" fillId="0" borderId="0" xfId="0" applyFont="1" applyAlignment="1"/>
    <xf numFmtId="0" fontId="2" fillId="0" borderId="47" xfId="0" applyFont="1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2" fillId="0" borderId="5" xfId="0" applyFont="1" applyBorder="1"/>
    <xf numFmtId="0" fontId="2" fillId="0" borderId="7" xfId="0" applyFont="1" applyBorder="1"/>
    <xf numFmtId="0" fontId="0" fillId="0" borderId="0" xfId="0" applyFont="1" applyAlignment="1"/>
    <xf numFmtId="0" fontId="4" fillId="0" borderId="4" xfId="0" applyFont="1" applyBorder="1" applyAlignment="1">
      <alignment horizontal="center" vertical="top"/>
    </xf>
    <xf numFmtId="0" fontId="2" fillId="0" borderId="6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8" xfId="0" applyFont="1" applyBorder="1"/>
    <xf numFmtId="0" fontId="2" fillId="0" borderId="12" xfId="0" applyFont="1" applyBorder="1"/>
    <xf numFmtId="0" fontId="4" fillId="0" borderId="5" xfId="0" applyFont="1" applyBorder="1" applyAlignment="1">
      <alignment horizontal="center" vertical="top" wrapText="1"/>
    </xf>
    <xf numFmtId="0" fontId="2" fillId="0" borderId="5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0" fillId="0" borderId="0" xfId="0" applyFont="1" applyAlignment="1">
      <alignment wrapText="1"/>
    </xf>
    <xf numFmtId="0" fontId="2" fillId="0" borderId="9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2" fillId="0" borderId="12" xfId="0" applyFont="1" applyBorder="1" applyAlignment="1">
      <alignment wrapText="1"/>
    </xf>
    <xf numFmtId="1" fontId="1" fillId="0" borderId="4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/>
    <xf numFmtId="0" fontId="2" fillId="0" borderId="3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1" fontId="1" fillId="0" borderId="8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top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right"/>
    </xf>
    <xf numFmtId="0" fontId="41" fillId="0" borderId="7" xfId="0" applyFont="1" applyBorder="1" applyAlignment="1">
      <alignment horizontal="left" vertical="top" wrapText="1"/>
    </xf>
    <xf numFmtId="0" fontId="42" fillId="0" borderId="0" xfId="0" applyFont="1" applyAlignment="1"/>
    <xf numFmtId="0" fontId="43" fillId="0" borderId="7" xfId="0" applyFont="1" applyBorder="1"/>
    <xf numFmtId="0" fontId="1" fillId="0" borderId="1" xfId="0" applyFont="1" applyBorder="1" applyAlignment="1">
      <alignment horizontal="right"/>
    </xf>
    <xf numFmtId="0" fontId="1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44" fillId="0" borderId="2" xfId="2" applyBorder="1" applyAlignment="1">
      <alignment horizontal="left" vertical="center"/>
    </xf>
    <xf numFmtId="0" fontId="8" fillId="0" borderId="7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0" borderId="0" xfId="0" applyFont="1" applyAlignment="1">
      <alignment horizontal="left" vertical="center" wrapText="1"/>
    </xf>
    <xf numFmtId="0" fontId="0" fillId="0" borderId="27" xfId="0" applyFont="1" applyBorder="1" applyAlignment="1"/>
    <xf numFmtId="0" fontId="1" fillId="0" borderId="50" xfId="0" applyFont="1" applyBorder="1" applyAlignment="1">
      <alignment horizontal="left" vertical="top" wrapText="1"/>
    </xf>
    <xf numFmtId="0" fontId="2" fillId="0" borderId="51" xfId="0" applyFont="1" applyBorder="1"/>
    <xf numFmtId="0" fontId="2" fillId="0" borderId="52" xfId="0" applyFont="1" applyBorder="1"/>
    <xf numFmtId="0" fontId="2" fillId="0" borderId="54" xfId="0" applyFont="1" applyBorder="1"/>
    <xf numFmtId="0" fontId="1" fillId="0" borderId="27" xfId="0" applyFont="1" applyBorder="1" applyAlignment="1">
      <alignment horizontal="left" wrapText="1"/>
    </xf>
    <xf numFmtId="1" fontId="1" fillId="0" borderId="48" xfId="0" applyNumberFormat="1" applyFont="1" applyBorder="1" applyAlignment="1">
      <alignment horizontal="center" vertical="center"/>
    </xf>
    <xf numFmtId="0" fontId="2" fillId="0" borderId="49" xfId="0" applyFont="1" applyBorder="1"/>
    <xf numFmtId="0" fontId="2" fillId="0" borderId="53" xfId="0" applyFont="1" applyBorder="1"/>
    <xf numFmtId="0" fontId="2" fillId="0" borderId="55" xfId="0" applyFont="1" applyBorder="1"/>
    <xf numFmtId="0" fontId="2" fillId="0" borderId="56" xfId="0" applyFont="1" applyBorder="1"/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wrapText="1"/>
    </xf>
    <xf numFmtId="0" fontId="2" fillId="0" borderId="58" xfId="0" applyFont="1" applyBorder="1"/>
    <xf numFmtId="0" fontId="6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right" vertical="center" wrapText="1"/>
    </xf>
    <xf numFmtId="0" fontId="1" fillId="0" borderId="60" xfId="0" applyFont="1" applyBorder="1" applyAlignment="1">
      <alignment horizontal="left" vertical="center" wrapText="1"/>
    </xf>
    <xf numFmtId="0" fontId="2" fillId="0" borderId="61" xfId="0" applyFont="1" applyBorder="1"/>
    <xf numFmtId="0" fontId="2" fillId="0" borderId="62" xfId="0" applyFont="1" applyBorder="1"/>
    <xf numFmtId="0" fontId="1" fillId="0" borderId="63" xfId="0" applyFont="1" applyBorder="1" applyAlignment="1">
      <alignment horizontal="left" vertical="center" wrapText="1"/>
    </xf>
    <xf numFmtId="164" fontId="1" fillId="0" borderId="63" xfId="0" applyNumberFormat="1" applyFont="1" applyBorder="1" applyAlignment="1">
      <alignment horizontal="right" vertical="center" wrapText="1"/>
    </xf>
    <xf numFmtId="0" fontId="2" fillId="0" borderId="64" xfId="0" applyFont="1" applyBorder="1"/>
    <xf numFmtId="0" fontId="6" fillId="0" borderId="0" xfId="0" applyFont="1" applyAlignment="1">
      <alignment horizontal="center" wrapText="1"/>
    </xf>
    <xf numFmtId="164" fontId="1" fillId="0" borderId="4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vertical="center" wrapText="1"/>
    </xf>
    <xf numFmtId="4" fontId="4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wrapText="1"/>
    </xf>
    <xf numFmtId="4" fontId="1" fillId="2" borderId="1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left"/>
    </xf>
    <xf numFmtId="4" fontId="4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right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 wrapText="1"/>
    </xf>
    <xf numFmtId="164" fontId="1" fillId="0" borderId="4" xfId="0" applyNumberFormat="1" applyFont="1" applyBorder="1"/>
    <xf numFmtId="0" fontId="1" fillId="0" borderId="7" xfId="0" applyFont="1" applyBorder="1" applyAlignment="1">
      <alignment horizontal="left"/>
    </xf>
    <xf numFmtId="164" fontId="1" fillId="0" borderId="7" xfId="0" applyNumberFormat="1" applyFont="1" applyBorder="1"/>
    <xf numFmtId="0" fontId="36" fillId="0" borderId="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right" vertical="top" wrapText="1"/>
    </xf>
    <xf numFmtId="0" fontId="1" fillId="0" borderId="1" xfId="0" applyFont="1" applyBorder="1" applyAlignment="1">
      <alignment horizontal="right" vertical="top" wrapText="1"/>
    </xf>
    <xf numFmtId="164" fontId="1" fillId="0" borderId="1" xfId="0" applyNumberFormat="1" applyFont="1" applyBorder="1" applyAlignment="1">
      <alignment horizontal="right" vertical="top" wrapText="1"/>
    </xf>
    <xf numFmtId="1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 wrapText="1"/>
    </xf>
    <xf numFmtId="4" fontId="1" fillId="0" borderId="2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4" fontId="36" fillId="0" borderId="2" xfId="0" applyNumberFormat="1" applyFont="1" applyBorder="1" applyAlignment="1">
      <alignment horizontal="right" vertical="center" wrapText="1"/>
    </xf>
    <xf numFmtId="0" fontId="33" fillId="0" borderId="2" xfId="0" applyFont="1" applyBorder="1" applyAlignment="1">
      <alignment horizontal="right" vertical="center"/>
    </xf>
    <xf numFmtId="0" fontId="33" fillId="0" borderId="3" xfId="0" applyFont="1" applyBorder="1" applyAlignment="1">
      <alignment horizontal="right" vertical="center"/>
    </xf>
    <xf numFmtId="14" fontId="36" fillId="0" borderId="1" xfId="0" applyNumberFormat="1" applyFont="1" applyBorder="1" applyAlignment="1">
      <alignment horizontal="center" vertical="center" wrapText="1"/>
    </xf>
    <xf numFmtId="4" fontId="36" fillId="0" borderId="1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4" fillId="0" borderId="4" xfId="0" applyNumberFormat="1" applyFont="1" applyBorder="1"/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right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4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4" fontId="5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1" fillId="0" borderId="3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right" vertical="top" wrapText="1"/>
    </xf>
    <xf numFmtId="164" fontId="1" fillId="0" borderId="3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 wrapText="1"/>
    </xf>
    <xf numFmtId="0" fontId="2" fillId="0" borderId="47" xfId="0" applyFont="1" applyBorder="1"/>
    <xf numFmtId="2" fontId="1" fillId="0" borderId="1" xfId="0" applyNumberFormat="1" applyFont="1" applyBorder="1" applyAlignment="1">
      <alignment horizontal="right"/>
    </xf>
    <xf numFmtId="4" fontId="4" fillId="0" borderId="1" xfId="0" applyNumberFormat="1" applyFont="1" applyBorder="1" applyAlignment="1">
      <alignment horizontal="right" wrapText="1"/>
    </xf>
    <xf numFmtId="0" fontId="4" fillId="0" borderId="47" xfId="0" applyFont="1" applyBorder="1" applyAlignment="1">
      <alignment horizontal="center" vertical="center"/>
    </xf>
    <xf numFmtId="1" fontId="1" fillId="0" borderId="47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" fillId="0" borderId="1" xfId="0" applyFont="1" applyBorder="1" applyAlignment="1">
      <alignment vertical="center"/>
    </xf>
    <xf numFmtId="1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" fontId="2" fillId="0" borderId="3" xfId="0" applyNumberFormat="1" applyFont="1" applyBorder="1"/>
    <xf numFmtId="14" fontId="1" fillId="0" borderId="47" xfId="0" applyNumberFormat="1" applyFont="1" applyBorder="1" applyAlignment="1">
      <alignment horizontal="center" vertical="center" wrapText="1"/>
    </xf>
    <xf numFmtId="2" fontId="1" fillId="0" borderId="47" xfId="0" applyNumberFormat="1" applyFont="1" applyBorder="1" applyAlignment="1">
      <alignment horizontal="center" vertical="center" wrapText="1"/>
    </xf>
    <xf numFmtId="4" fontId="1" fillId="2" borderId="47" xfId="0" applyNumberFormat="1" applyFont="1" applyFill="1" applyBorder="1" applyAlignment="1">
      <alignment horizontal="center" vertical="center" wrapText="1"/>
    </xf>
    <xf numFmtId="4" fontId="2" fillId="0" borderId="47" xfId="0" applyNumberFormat="1" applyFont="1" applyBorder="1"/>
    <xf numFmtId="12" fontId="8" fillId="0" borderId="47" xfId="0" applyNumberFormat="1" applyFont="1" applyBorder="1" applyAlignment="1">
      <alignment horizontal="center" vertical="center" wrapText="1"/>
    </xf>
    <xf numFmtId="4" fontId="1" fillId="2" borderId="47" xfId="0" applyNumberFormat="1" applyFont="1" applyFill="1" applyBorder="1" applyAlignment="1">
      <alignment horizontal="center" vertical="center"/>
    </xf>
    <xf numFmtId="0" fontId="2" fillId="0" borderId="47" xfId="0" applyFont="1" applyBorder="1" applyAlignment="1">
      <alignment horizontal="center"/>
    </xf>
    <xf numFmtId="14" fontId="36" fillId="0" borderId="47" xfId="0" applyNumberFormat="1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 wrapText="1"/>
    </xf>
    <xf numFmtId="12" fontId="37" fillId="0" borderId="1" xfId="0" applyNumberFormat="1" applyFont="1" applyBorder="1" applyAlignment="1">
      <alignment horizontal="center" vertical="center" wrapText="1"/>
    </xf>
    <xf numFmtId="4" fontId="36" fillId="0" borderId="1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10" fillId="0" borderId="1" xfId="0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26" fillId="0" borderId="2" xfId="0" applyFont="1" applyBorder="1"/>
    <xf numFmtId="0" fontId="26" fillId="0" borderId="3" xfId="0" applyFont="1" applyBorder="1"/>
    <xf numFmtId="4" fontId="25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34" fillId="0" borderId="5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4" fillId="0" borderId="7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11" xfId="0" applyFont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34" fillId="0" borderId="12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4" fontId="24" fillId="0" borderId="5" xfId="0" applyNumberFormat="1" applyFont="1" applyBorder="1" applyAlignment="1">
      <alignment horizontal="center" vertical="center" wrapText="1"/>
    </xf>
    <xf numFmtId="4" fontId="24" fillId="0" borderId="6" xfId="0" applyNumberFormat="1" applyFont="1" applyBorder="1" applyAlignment="1">
      <alignment horizontal="center" vertical="center" wrapText="1"/>
    </xf>
    <xf numFmtId="4" fontId="24" fillId="0" borderId="11" xfId="0" applyNumberFormat="1" applyFont="1" applyBorder="1" applyAlignment="1">
      <alignment horizontal="center" vertical="center" wrapText="1"/>
    </xf>
    <xf numFmtId="4" fontId="24" fillId="0" borderId="46" xfId="0" applyNumberFormat="1" applyFont="1" applyBorder="1" applyAlignment="1">
      <alignment horizontal="center" vertical="center" wrapText="1"/>
    </xf>
    <xf numFmtId="4" fontId="24" fillId="0" borderId="12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top" wrapText="1"/>
    </xf>
    <xf numFmtId="4" fontId="8" fillId="0" borderId="1" xfId="0" applyNumberFormat="1" applyFont="1" applyBorder="1" applyAlignment="1">
      <alignment vertical="center" wrapText="1"/>
    </xf>
    <xf numFmtId="2" fontId="8" fillId="0" borderId="1" xfId="0" applyNumberFormat="1" applyFont="1" applyBorder="1" applyAlignment="1">
      <alignment vertical="center" wrapText="1"/>
    </xf>
    <xf numFmtId="0" fontId="45" fillId="0" borderId="1" xfId="0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wrapText="1"/>
    </xf>
    <xf numFmtId="2" fontId="2" fillId="0" borderId="2" xfId="0" applyNumberFormat="1" applyFont="1" applyBorder="1" applyAlignment="1">
      <alignment wrapText="1"/>
    </xf>
    <xf numFmtId="2" fontId="2" fillId="0" borderId="3" xfId="0" applyNumberFormat="1" applyFont="1" applyBorder="1" applyAlignment="1">
      <alignment wrapText="1"/>
    </xf>
    <xf numFmtId="14" fontId="8" fillId="0" borderId="2" xfId="0" applyNumberFormat="1" applyFont="1" applyBorder="1" applyAlignment="1">
      <alignment horizontal="center"/>
    </xf>
    <xf numFmtId="4" fontId="4" fillId="0" borderId="4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/>
    </xf>
    <xf numFmtId="0" fontId="25" fillId="0" borderId="1" xfId="0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" fontId="1" fillId="0" borderId="67" xfId="0" applyNumberFormat="1" applyFont="1" applyBorder="1" applyAlignment="1">
      <alignment horizontal="center" vertical="center"/>
    </xf>
    <xf numFmtId="0" fontId="2" fillId="0" borderId="68" xfId="0" applyFont="1" applyBorder="1"/>
    <xf numFmtId="0" fontId="1" fillId="0" borderId="50" xfId="0" applyFont="1" applyBorder="1" applyAlignment="1">
      <alignment horizontal="center" vertical="top" wrapText="1"/>
    </xf>
    <xf numFmtId="0" fontId="2" fillId="0" borderId="27" xfId="0" applyFont="1" applyBorder="1"/>
    <xf numFmtId="0" fontId="2" fillId="0" borderId="46" xfId="0" applyFont="1" applyBorder="1"/>
    <xf numFmtId="0" fontId="1" fillId="0" borderId="48" xfId="0" applyFont="1" applyBorder="1" applyAlignment="1">
      <alignment horizontal="center" vertical="top" wrapText="1"/>
    </xf>
    <xf numFmtId="0" fontId="2" fillId="0" borderId="65" xfId="0" applyFont="1" applyBorder="1"/>
    <xf numFmtId="0" fontId="2" fillId="0" borderId="66" xfId="0" applyFont="1" applyBorder="1"/>
    <xf numFmtId="0" fontId="1" fillId="0" borderId="51" xfId="0" applyFont="1" applyBorder="1" applyAlignment="1">
      <alignment horizontal="center" vertical="top" wrapText="1"/>
    </xf>
    <xf numFmtId="0" fontId="2" fillId="0" borderId="57" xfId="0" applyFont="1" applyBorder="1"/>
    <xf numFmtId="0" fontId="2" fillId="0" borderId="70" xfId="0" applyFont="1" applyBorder="1"/>
    <xf numFmtId="0" fontId="2" fillId="0" borderId="59" xfId="0" applyFont="1" applyBorder="1"/>
    <xf numFmtId="0" fontId="1" fillId="0" borderId="67" xfId="0" applyFont="1" applyBorder="1" applyAlignment="1">
      <alignment horizontal="left" vertical="top" wrapText="1"/>
    </xf>
    <xf numFmtId="0" fontId="1" fillId="0" borderId="69" xfId="0" applyFont="1" applyBorder="1" applyAlignment="1">
      <alignment horizontal="left" vertical="center"/>
    </xf>
    <xf numFmtId="164" fontId="1" fillId="0" borderId="69" xfId="0" applyNumberFormat="1" applyFont="1" applyBorder="1" applyAlignment="1">
      <alignment horizontal="center"/>
    </xf>
    <xf numFmtId="164" fontId="1" fillId="0" borderId="67" xfId="0" applyNumberFormat="1" applyFont="1" applyBorder="1" applyAlignment="1">
      <alignment horizontal="center" vertical="top" wrapText="1"/>
    </xf>
    <xf numFmtId="0" fontId="1" fillId="0" borderId="69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top" wrapText="1"/>
    </xf>
    <xf numFmtId="0" fontId="11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4" fontId="24" fillId="0" borderId="1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164" fontId="1" fillId="0" borderId="1" xfId="0" applyNumberFormat="1" applyFont="1" applyBorder="1"/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31" fillId="0" borderId="47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left" vertical="center" wrapText="1"/>
    </xf>
    <xf numFmtId="0" fontId="30" fillId="0" borderId="0" xfId="0" applyNumberFormat="1" applyFont="1" applyAlignment="1">
      <alignment horizontal="left"/>
    </xf>
    <xf numFmtId="0" fontId="1" fillId="0" borderId="47" xfId="0" applyFont="1" applyBorder="1" applyAlignment="1">
      <alignment horizontal="left"/>
    </xf>
    <xf numFmtId="4" fontId="5" fillId="2" borderId="47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top" wrapText="1"/>
    </xf>
    <xf numFmtId="0" fontId="0" fillId="0" borderId="0" xfId="0" applyFont="1" applyAlignment="1">
      <alignment horizontal="left" vertical="center" wrapText="1"/>
    </xf>
    <xf numFmtId="14" fontId="29" fillId="0" borderId="60" xfId="0" applyNumberFormat="1" applyFont="1" applyFill="1" applyBorder="1" applyAlignment="1">
      <alignment horizontal="center" vertical="center" wrapText="1"/>
    </xf>
    <xf numFmtId="14" fontId="29" fillId="0" borderId="61" xfId="0" applyNumberFormat="1" applyFont="1" applyFill="1" applyBorder="1" applyAlignment="1">
      <alignment horizontal="center" vertical="center" wrapText="1"/>
    </xf>
    <xf numFmtId="14" fontId="29" fillId="0" borderId="64" xfId="0" applyNumberFormat="1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4" fontId="29" fillId="0" borderId="47" xfId="0" applyNumberFormat="1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4" fontId="29" fillId="0" borderId="47" xfId="0" applyNumberFormat="1" applyFont="1" applyBorder="1" applyAlignment="1">
      <alignment horizontal="center" vertical="center" wrapText="1"/>
    </xf>
    <xf numFmtId="14" fontId="29" fillId="0" borderId="47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14" fontId="2" fillId="0" borderId="60" xfId="0" applyNumberFormat="1" applyFont="1" applyFill="1" applyBorder="1" applyAlignment="1">
      <alignment horizontal="center" vertical="center" wrapText="1"/>
    </xf>
    <xf numFmtId="14" fontId="2" fillId="0" borderId="61" xfId="0" applyNumberFormat="1" applyFont="1" applyFill="1" applyBorder="1" applyAlignment="1">
      <alignment horizontal="center" vertical="center" wrapText="1"/>
    </xf>
    <xf numFmtId="14" fontId="2" fillId="0" borderId="64" xfId="0" applyNumberFormat="1" applyFont="1" applyFill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center" vertical="center" wrapText="1"/>
    </xf>
    <xf numFmtId="4" fontId="2" fillId="0" borderId="47" xfId="0" applyNumberFormat="1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6" fillId="0" borderId="47" xfId="0" applyFont="1" applyFill="1" applyBorder="1" applyAlignment="1">
      <alignment horizontal="center" vertical="center" wrapText="1"/>
    </xf>
    <xf numFmtId="14" fontId="29" fillId="0" borderId="47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8" fillId="0" borderId="47" xfId="0" applyFont="1" applyBorder="1" applyAlignment="1">
      <alignment horizontal="center" vertical="center" wrapText="1"/>
    </xf>
    <xf numFmtId="0" fontId="39" fillId="0" borderId="47" xfId="0" applyFont="1" applyBorder="1"/>
    <xf numFmtId="14" fontId="17" fillId="0" borderId="47" xfId="0" applyNumberFormat="1" applyFont="1" applyBorder="1" applyAlignment="1">
      <alignment horizontal="center" vertical="center" wrapText="1"/>
    </xf>
    <xf numFmtId="4" fontId="17" fillId="0" borderId="47" xfId="0" applyNumberFormat="1" applyFont="1" applyBorder="1" applyAlignment="1">
      <alignment horizontal="center" vertical="center" wrapText="1"/>
    </xf>
    <xf numFmtId="4" fontId="17" fillId="0" borderId="47" xfId="0" applyNumberFormat="1" applyFont="1" applyFill="1" applyBorder="1" applyAlignment="1">
      <alignment horizontal="center" vertical="center" wrapText="1"/>
    </xf>
    <xf numFmtId="0" fontId="26" fillId="0" borderId="47" xfId="0" applyFont="1" applyFill="1" applyBorder="1"/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0" fontId="39" fillId="0" borderId="47" xfId="0" applyFont="1" applyFill="1" applyBorder="1"/>
    <xf numFmtId="0" fontId="16" fillId="3" borderId="47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left" wrapText="1"/>
    </xf>
    <xf numFmtId="0" fontId="2" fillId="0" borderId="14" xfId="0" applyFont="1" applyBorder="1"/>
    <xf numFmtId="0" fontId="2" fillId="0" borderId="15" xfId="0" applyFont="1" applyBorder="1"/>
    <xf numFmtId="0" fontId="15" fillId="3" borderId="13" xfId="0" applyFont="1" applyFill="1" applyBorder="1" applyAlignment="1">
      <alignment horizontal="left"/>
    </xf>
    <xf numFmtId="0" fontId="16" fillId="3" borderId="47" xfId="0" applyFont="1" applyFill="1" applyBorder="1" applyAlignment="1">
      <alignment horizontal="center" vertical="top" wrapText="1"/>
    </xf>
    <xf numFmtId="2" fontId="17" fillId="0" borderId="47" xfId="0" applyNumberFormat="1" applyFont="1" applyBorder="1" applyAlignment="1">
      <alignment horizontal="center" vertical="center" wrapText="1"/>
    </xf>
    <xf numFmtId="0" fontId="19" fillId="3" borderId="47" xfId="0" applyFont="1" applyFill="1" applyBorder="1" applyAlignment="1">
      <alignment horizontal="center" vertical="top" wrapText="1"/>
    </xf>
    <xf numFmtId="0" fontId="8" fillId="0" borderId="47" xfId="0" applyFont="1" applyBorder="1" applyAlignment="1">
      <alignment horizontal="center" vertical="center" wrapText="1"/>
    </xf>
    <xf numFmtId="1" fontId="17" fillId="0" borderId="47" xfId="0" applyNumberFormat="1" applyFont="1" applyBorder="1" applyAlignment="1">
      <alignment horizontal="center" vertical="center" wrapText="1"/>
    </xf>
    <xf numFmtId="49" fontId="17" fillId="0" borderId="47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2" fillId="0" borderId="17" xfId="0" applyFont="1" applyBorder="1"/>
    <xf numFmtId="0" fontId="2" fillId="0" borderId="18" xfId="0" applyFont="1" applyBorder="1"/>
    <xf numFmtId="0" fontId="18" fillId="0" borderId="47" xfId="0" applyFont="1" applyBorder="1" applyAlignment="1">
      <alignment horizontal="left" vertical="center" wrapText="1"/>
    </xf>
    <xf numFmtId="4" fontId="20" fillId="0" borderId="47" xfId="0" applyNumberFormat="1" applyFont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left"/>
    </xf>
    <xf numFmtId="0" fontId="2" fillId="0" borderId="30" xfId="0" applyFont="1" applyBorder="1"/>
    <xf numFmtId="0" fontId="2" fillId="0" borderId="31" xfId="0" applyFont="1" applyBorder="1"/>
    <xf numFmtId="0" fontId="18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8" fillId="3" borderId="47" xfId="0" applyFont="1" applyFill="1" applyBorder="1" applyAlignment="1">
      <alignment horizontal="left" vertical="center" wrapText="1"/>
    </xf>
    <xf numFmtId="4" fontId="16" fillId="0" borderId="47" xfId="0" applyNumberFormat="1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0" fontId="18" fillId="0" borderId="16" xfId="0" applyFont="1" applyBorder="1" applyAlignment="1">
      <alignment horizontal="left" vertical="center" wrapText="1"/>
    </xf>
    <xf numFmtId="164" fontId="17" fillId="0" borderId="19" xfId="0" applyNumberFormat="1" applyFont="1" applyBorder="1" applyAlignment="1">
      <alignment horizontal="center" vertical="center" wrapText="1"/>
    </xf>
    <xf numFmtId="0" fontId="15" fillId="0" borderId="32" xfId="0" applyFont="1" applyBorder="1" applyAlignment="1">
      <alignment horizontal="left"/>
    </xf>
    <xf numFmtId="0" fontId="2" fillId="0" borderId="32" xfId="0" applyFont="1" applyBorder="1"/>
    <xf numFmtId="0" fontId="2" fillId="0" borderId="20" xfId="0" applyFont="1" applyBorder="1"/>
    <xf numFmtId="0" fontId="11" fillId="0" borderId="33" xfId="0" applyFont="1" applyBorder="1" applyAlignment="1">
      <alignment horizontal="left" wrapText="1"/>
    </xf>
    <xf numFmtId="0" fontId="2" fillId="0" borderId="33" xfId="0" applyFont="1" applyBorder="1"/>
    <xf numFmtId="0" fontId="21" fillId="0" borderId="1" xfId="0" quotePrefix="1" applyFont="1" applyBorder="1" applyAlignment="1">
      <alignment horizontal="center" vertical="center" wrapText="1"/>
    </xf>
    <xf numFmtId="14" fontId="17" fillId="0" borderId="4" xfId="0" applyNumberFormat="1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horizontal="center" vertical="center" wrapText="1"/>
    </xf>
    <xf numFmtId="16" fontId="17" fillId="0" borderId="47" xfId="0" applyNumberFormat="1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166" fontId="17" fillId="0" borderId="47" xfId="0" applyNumberFormat="1" applyFont="1" applyBorder="1" applyAlignment="1">
      <alignment horizontal="center" vertical="center" wrapText="1"/>
    </xf>
    <xf numFmtId="0" fontId="13" fillId="0" borderId="37" xfId="0" applyFont="1" applyBorder="1" applyAlignment="1">
      <alignment horizontal="left" vertical="center" wrapText="1"/>
    </xf>
    <xf numFmtId="4" fontId="20" fillId="0" borderId="11" xfId="0" applyNumberFormat="1" applyFont="1" applyBorder="1" applyAlignment="1">
      <alignment horizontal="center" vertical="center" wrapText="1"/>
    </xf>
    <xf numFmtId="0" fontId="2" fillId="0" borderId="38" xfId="0" applyFont="1" applyBorder="1"/>
    <xf numFmtId="0" fontId="11" fillId="3" borderId="39" xfId="0" applyFont="1" applyFill="1" applyBorder="1" applyAlignment="1">
      <alignment horizontal="left" wrapText="1"/>
    </xf>
    <xf numFmtId="0" fontId="2" fillId="0" borderId="40" xfId="0" applyFont="1" applyBorder="1"/>
    <xf numFmtId="0" fontId="2" fillId="0" borderId="41" xfId="0" applyFont="1" applyBorder="1"/>
    <xf numFmtId="0" fontId="16" fillId="3" borderId="22" xfId="0" applyFont="1" applyFill="1" applyBorder="1" applyAlignment="1">
      <alignment horizontal="center" vertical="center" wrapText="1"/>
    </xf>
    <xf numFmtId="0" fontId="2" fillId="0" borderId="35" xfId="0" applyFont="1" applyBorder="1"/>
    <xf numFmtId="0" fontId="2" fillId="0" borderId="36" xfId="0" applyFont="1" applyBorder="1"/>
    <xf numFmtId="4" fontId="20" fillId="0" borderId="19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9" fillId="3" borderId="34" xfId="0" applyFont="1" applyFill="1" applyBorder="1" applyAlignment="1">
      <alignment horizontal="center" vertical="top" wrapText="1"/>
    </xf>
    <xf numFmtId="0" fontId="2" fillId="0" borderId="23" xfId="0" applyFont="1" applyBorder="1"/>
    <xf numFmtId="0" fontId="17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top" wrapText="1"/>
    </xf>
    <xf numFmtId="0" fontId="17" fillId="0" borderId="47" xfId="0" quotePrefix="1" applyFont="1" applyBorder="1" applyAlignment="1">
      <alignment horizontal="center" vertical="center" wrapText="1"/>
    </xf>
    <xf numFmtId="0" fontId="21" fillId="3" borderId="77" xfId="0" applyFont="1" applyFill="1" applyBorder="1" applyAlignment="1">
      <alignment horizontal="center" vertical="center" wrapText="1"/>
    </xf>
    <xf numFmtId="0" fontId="34" fillId="0" borderId="75" xfId="0" applyFont="1" applyBorder="1"/>
    <xf numFmtId="0" fontId="34" fillId="0" borderId="76" xfId="0" applyFont="1" applyBorder="1"/>
    <xf numFmtId="4" fontId="16" fillId="0" borderId="71" xfId="0" applyNumberFormat="1" applyFont="1" applyBorder="1" applyAlignment="1">
      <alignment horizontal="center" vertical="center" wrapText="1"/>
    </xf>
    <xf numFmtId="0" fontId="2" fillId="0" borderId="72" xfId="0" applyFont="1" applyBorder="1"/>
    <xf numFmtId="0" fontId="18" fillId="0" borderId="37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/>
    </xf>
    <xf numFmtId="0" fontId="15" fillId="3" borderId="27" xfId="0" applyFont="1" applyFill="1" applyBorder="1" applyAlignment="1">
      <alignment horizontal="left"/>
    </xf>
    <xf numFmtId="0" fontId="35" fillId="3" borderId="73" xfId="0" applyFont="1" applyFill="1" applyBorder="1" applyAlignment="1">
      <alignment horizontal="center" vertical="top" wrapText="1"/>
    </xf>
    <xf numFmtId="0" fontId="34" fillId="0" borderId="74" xfId="0" applyFont="1" applyBorder="1"/>
    <xf numFmtId="0" fontId="1" fillId="0" borderId="47" xfId="0" applyFont="1" applyBorder="1" applyAlignment="1">
      <alignment horizontal="center" vertical="center" wrapText="1"/>
    </xf>
    <xf numFmtId="169" fontId="17" fillId="0" borderId="1" xfId="0" applyNumberFormat="1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2" fillId="0" borderId="24" xfId="0" applyFont="1" applyBorder="1"/>
    <xf numFmtId="168" fontId="17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14" fontId="17" fillId="0" borderId="21" xfId="0" applyNumberFormat="1" applyFont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 vertical="center" wrapText="1"/>
    </xf>
    <xf numFmtId="166" fontId="17" fillId="0" borderId="11" xfId="0" applyNumberFormat="1" applyFont="1" applyBorder="1" applyAlignment="1">
      <alignment horizontal="center" vertical="center" wrapText="1"/>
    </xf>
    <xf numFmtId="4" fontId="17" fillId="0" borderId="25" xfId="0" applyNumberFormat="1" applyFont="1" applyBorder="1" applyAlignment="1">
      <alignment horizontal="center" vertical="center" wrapText="1"/>
    </xf>
    <xf numFmtId="0" fontId="2" fillId="0" borderId="26" xfId="0" applyFont="1" applyBorder="1"/>
    <xf numFmtId="4" fontId="17" fillId="0" borderId="22" xfId="0" applyNumberFormat="1" applyFont="1" applyBorder="1" applyAlignment="1">
      <alignment horizontal="center" vertical="center" wrapText="1"/>
    </xf>
    <xf numFmtId="167" fontId="17" fillId="0" borderId="11" xfId="0" applyNumberFormat="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70" fontId="17" fillId="0" borderId="1" xfId="0" applyNumberFormat="1" applyFont="1" applyBorder="1" applyAlignment="1">
      <alignment horizontal="center" vertical="center" wrapText="1"/>
    </xf>
    <xf numFmtId="14" fontId="17" fillId="0" borderId="28" xfId="0" applyNumberFormat="1" applyFont="1" applyBorder="1" applyAlignment="1">
      <alignment horizontal="center" vertical="center" wrapText="1"/>
    </xf>
    <xf numFmtId="171" fontId="17" fillId="0" borderId="1" xfId="0" applyNumberFormat="1" applyFont="1" applyBorder="1" applyAlignment="1">
      <alignment horizontal="center" vertical="center" wrapText="1"/>
    </xf>
    <xf numFmtId="0" fontId="40" fillId="0" borderId="47" xfId="0" applyFont="1" applyBorder="1" applyAlignment="1"/>
    <xf numFmtId="0" fontId="0" fillId="0" borderId="47" xfId="0" applyFont="1" applyBorder="1" applyAlignment="1"/>
    <xf numFmtId="0" fontId="15" fillId="0" borderId="27" xfId="0" applyFont="1" applyBorder="1" applyAlignment="1">
      <alignment horizontal="left"/>
    </xf>
    <xf numFmtId="0" fontId="12" fillId="0" borderId="47" xfId="0" applyFont="1" applyBorder="1" applyAlignment="1">
      <alignment horizontal="left" vertical="center" wrapText="1"/>
    </xf>
    <xf numFmtId="0" fontId="28" fillId="0" borderId="47" xfId="0" applyFont="1" applyBorder="1" applyAlignment="1">
      <alignment horizontal="center" vertical="center" wrapText="1"/>
    </xf>
    <xf numFmtId="167" fontId="17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2" fontId="17" fillId="0" borderId="78" xfId="0" applyNumberFormat="1" applyFont="1" applyBorder="1" applyAlignment="1">
      <alignment horizontal="center" vertical="center" wrapText="1"/>
    </xf>
    <xf numFmtId="0" fontId="2" fillId="0" borderId="78" xfId="0" applyFont="1" applyBorder="1"/>
    <xf numFmtId="0" fontId="17" fillId="0" borderId="43" xfId="0" applyFont="1" applyBorder="1" applyAlignment="1">
      <alignment horizontal="center" vertical="center" wrapText="1"/>
    </xf>
    <xf numFmtId="167" fontId="17" fillId="0" borderId="47" xfId="0" applyNumberFormat="1" applyFont="1" applyBorder="1" applyAlignment="1">
      <alignment horizontal="center" vertical="center" wrapText="1"/>
    </xf>
    <xf numFmtId="170" fontId="17" fillId="0" borderId="47" xfId="0" applyNumberFormat="1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2" fontId="17" fillId="0" borderId="22" xfId="0" applyNumberFormat="1" applyFont="1" applyBorder="1" applyAlignment="1">
      <alignment horizontal="center" vertical="center" wrapText="1"/>
    </xf>
    <xf numFmtId="0" fontId="21" fillId="0" borderId="47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center" vertical="center" wrapText="1"/>
    </xf>
    <xf numFmtId="167" fontId="16" fillId="0" borderId="19" xfId="0" applyNumberFormat="1" applyFont="1" applyBorder="1" applyAlignment="1">
      <alignment horizontal="center" vertical="center" wrapText="1"/>
    </xf>
    <xf numFmtId="4" fontId="16" fillId="0" borderId="19" xfId="0" applyNumberFormat="1" applyFont="1" applyBorder="1" applyAlignment="1">
      <alignment horizontal="center" vertical="center" wrapText="1"/>
    </xf>
    <xf numFmtId="1" fontId="16" fillId="0" borderId="19" xfId="0" applyNumberFormat="1" applyFont="1" applyBorder="1" applyAlignment="1">
      <alignment horizontal="center" vertical="center" wrapText="1"/>
    </xf>
    <xf numFmtId="0" fontId="11" fillId="0" borderId="47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8" xfId="0" applyFont="1" applyBorder="1" applyAlignment="1">
      <alignment horizontal="left"/>
    </xf>
    <xf numFmtId="0" fontId="1" fillId="4" borderId="44" xfId="0" applyFont="1" applyFill="1" applyBorder="1" applyAlignment="1">
      <alignment wrapText="1"/>
    </xf>
    <xf numFmtId="0" fontId="2" fillId="0" borderId="45" xfId="0" applyFont="1" applyBorder="1"/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left" vertical="top"/>
    </xf>
    <xf numFmtId="1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top" wrapText="1"/>
    </xf>
  </cellXfs>
  <cellStyles count="3">
    <cellStyle name="Гіперпосилання" xfId="2" builtinId="8"/>
    <cellStyle name="Звичайни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urosolidarity.org/" TargetMode="External"/><Relationship Id="rId1" Type="http://schemas.openxmlformats.org/officeDocument/2006/relationships/hyperlink" Target="http://www.eurosolidarity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1000"/>
  <sheetViews>
    <sheetView view="pageBreakPreview" topLeftCell="A22" zoomScaleNormal="100" zoomScaleSheetLayoutView="100" workbookViewId="0">
      <selection activeCell="BC32" sqref="BC32"/>
    </sheetView>
  </sheetViews>
  <sheetFormatPr defaultColWidth="16.83203125" defaultRowHeight="15" customHeight="1" x14ac:dyDescent="0.2"/>
  <cols>
    <col min="1" max="1" width="2.1640625" customWidth="1"/>
    <col min="2" max="8" width="2.6640625" customWidth="1"/>
    <col min="9" max="9" width="5.5" customWidth="1"/>
    <col min="10" max="14" width="2.6640625" customWidth="1"/>
    <col min="15" max="15" width="0.83203125" customWidth="1"/>
    <col min="16" max="16" width="2.6640625" hidden="1" customWidth="1"/>
    <col min="17" max="17" width="1.33203125" customWidth="1"/>
    <col min="18" max="19" width="2.6640625" customWidth="1"/>
    <col min="20" max="20" width="2.33203125" customWidth="1"/>
    <col min="21" max="21" width="2.6640625" customWidth="1"/>
    <col min="22" max="22" width="1.83203125" customWidth="1"/>
    <col min="23" max="23" width="2.1640625" customWidth="1"/>
    <col min="24" max="24" width="2.6640625" customWidth="1"/>
    <col min="25" max="25" width="1.6640625" customWidth="1"/>
    <col min="26" max="26" width="2.6640625" hidden="1" customWidth="1"/>
    <col min="27" max="28" width="2.6640625" customWidth="1"/>
    <col min="29" max="29" width="4.83203125" customWidth="1"/>
    <col min="30" max="30" width="2.6640625" hidden="1" customWidth="1"/>
    <col min="31" max="31" width="1.1640625" customWidth="1"/>
    <col min="32" max="32" width="1.33203125" customWidth="1"/>
    <col min="33" max="34" width="2.6640625" customWidth="1"/>
    <col min="35" max="50" width="1.83203125" customWidth="1"/>
  </cols>
  <sheetData>
    <row r="1" spans="1:50" ht="107.25" customHeight="1" x14ac:dyDescent="0.2">
      <c r="A1" s="1"/>
      <c r="B1" s="99" t="s">
        <v>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7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08" t="s">
        <v>1</v>
      </c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</row>
    <row r="2" spans="1:50" ht="15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ht="6" customHeight="1" x14ac:dyDescent="0.2">
      <c r="A3" s="110" t="s">
        <v>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</row>
    <row r="4" spans="1:50" ht="12" customHeight="1" x14ac:dyDescent="0.2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</row>
    <row r="5" spans="1:50" ht="27" customHeight="1" x14ac:dyDescent="0.2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</row>
    <row r="6" spans="1:50" ht="12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ht="24.75" customHeight="1" x14ac:dyDescent="0.2">
      <c r="A7" s="1"/>
      <c r="B7" s="1"/>
      <c r="C7" s="74" t="s">
        <v>3</v>
      </c>
      <c r="D7" s="96"/>
      <c r="E7" s="96"/>
      <c r="F7" s="96"/>
      <c r="G7" s="96"/>
      <c r="H7" s="96"/>
      <c r="I7" s="97"/>
      <c r="J7" s="111" t="s">
        <v>4</v>
      </c>
      <c r="K7" s="97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11"/>
      <c r="AQ7" s="97"/>
      <c r="AR7" s="74" t="s">
        <v>5</v>
      </c>
      <c r="AS7" s="96"/>
      <c r="AT7" s="96"/>
      <c r="AU7" s="96"/>
      <c r="AV7" s="96"/>
      <c r="AW7" s="96"/>
      <c r="AX7" s="97"/>
    </row>
    <row r="8" spans="1:50" ht="16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12.75" customHeight="1" x14ac:dyDescent="0.2">
      <c r="A9" s="1"/>
      <c r="B9" s="1"/>
      <c r="C9" s="112" t="s">
        <v>6</v>
      </c>
      <c r="D9" s="78"/>
      <c r="E9" s="78"/>
      <c r="F9" s="78"/>
      <c r="G9" s="78"/>
      <c r="H9" s="78"/>
      <c r="I9" s="78"/>
      <c r="J9" s="78"/>
      <c r="K9" s="78"/>
      <c r="L9" s="78"/>
      <c r="M9" s="78"/>
      <c r="N9" s="82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19.5" customHeight="1" x14ac:dyDescent="0.2">
      <c r="A10" s="1"/>
      <c r="B10" s="1"/>
      <c r="C10" s="3"/>
      <c r="D10" s="1"/>
      <c r="E10" s="1"/>
      <c r="F10" s="113">
        <v>2020</v>
      </c>
      <c r="G10" s="85"/>
      <c r="H10" s="85"/>
      <c r="I10" s="85"/>
      <c r="J10" s="114" t="s">
        <v>7</v>
      </c>
      <c r="K10" s="80"/>
      <c r="L10" s="1"/>
      <c r="M10" s="1"/>
      <c r="N10" s="4"/>
      <c r="O10" s="5"/>
      <c r="P10" s="6"/>
      <c r="Q10" s="111" t="s">
        <v>8</v>
      </c>
      <c r="R10" s="96"/>
      <c r="S10" s="96"/>
      <c r="T10" s="96"/>
      <c r="U10" s="96"/>
      <c r="V10" s="96"/>
      <c r="W10" s="97"/>
      <c r="X10" s="1"/>
      <c r="Y10" s="7"/>
      <c r="Z10" s="111" t="s">
        <v>9</v>
      </c>
      <c r="AA10" s="96"/>
      <c r="AB10" s="96"/>
      <c r="AC10" s="96"/>
      <c r="AD10" s="96"/>
      <c r="AE10" s="97"/>
      <c r="AF10" s="1"/>
      <c r="AG10" s="6"/>
      <c r="AH10" s="111" t="s">
        <v>10</v>
      </c>
      <c r="AI10" s="96"/>
      <c r="AJ10" s="96"/>
      <c r="AK10" s="96"/>
      <c r="AL10" s="96"/>
      <c r="AM10" s="96"/>
      <c r="AN10" s="97"/>
      <c r="AO10" s="1"/>
      <c r="AP10" s="6" t="s">
        <v>11</v>
      </c>
      <c r="AQ10" s="111" t="s">
        <v>12</v>
      </c>
      <c r="AR10" s="96"/>
      <c r="AS10" s="96"/>
      <c r="AT10" s="96"/>
      <c r="AU10" s="96"/>
      <c r="AV10" s="96"/>
      <c r="AW10" s="96"/>
      <c r="AX10" s="97"/>
    </row>
    <row r="11" spans="1:50" ht="11.25" customHeight="1" x14ac:dyDescent="0.2">
      <c r="A11" s="1"/>
      <c r="B11" s="1"/>
      <c r="C11" s="121" t="s">
        <v>13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3"/>
      <c r="O11" s="1"/>
      <c r="P11" s="122" t="s">
        <v>14</v>
      </c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</row>
    <row r="12" spans="1:50" ht="12" customHeight="1" x14ac:dyDescent="0.2">
      <c r="A12" s="1"/>
      <c r="B12" s="1"/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10"/>
      <c r="O12" s="1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</row>
    <row r="13" spans="1:50" ht="19.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ht="44.25" customHeight="1" x14ac:dyDescent="0.2">
      <c r="A14" s="1"/>
      <c r="B14" s="1"/>
      <c r="C14" s="123" t="s">
        <v>15</v>
      </c>
      <c r="D14" s="96"/>
      <c r="E14" s="96"/>
      <c r="F14" s="96"/>
      <c r="G14" s="96"/>
      <c r="H14" s="96"/>
      <c r="I14" s="96"/>
      <c r="J14" s="124" t="s">
        <v>16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</row>
    <row r="15" spans="1:50" ht="11.25" customHeight="1" x14ac:dyDescent="0.2">
      <c r="A15" s="1"/>
      <c r="B15" s="1"/>
      <c r="C15" s="1"/>
      <c r="D15" s="1"/>
      <c r="E15" s="1"/>
      <c r="F15" s="1"/>
      <c r="G15" s="125" t="s">
        <v>17</v>
      </c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1"/>
      <c r="AX15" s="11"/>
    </row>
    <row r="16" spans="1:50" ht="11.25" customHeight="1" x14ac:dyDescent="0.2">
      <c r="A16" s="1"/>
      <c r="B16" s="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3"/>
    </row>
    <row r="17" spans="1:50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4.5" customHeight="1" x14ac:dyDescent="0.2">
      <c r="A18" s="127">
        <v>1</v>
      </c>
      <c r="B18" s="82"/>
      <c r="C18" s="128" t="s">
        <v>18</v>
      </c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14"/>
      <c r="AC18" s="14"/>
      <c r="AD18" s="14"/>
      <c r="AE18" s="14"/>
      <c r="AF18" s="14"/>
      <c r="AG18" s="14"/>
      <c r="AH18" s="14"/>
      <c r="AI18" s="115" t="s">
        <v>19</v>
      </c>
      <c r="AJ18" s="78"/>
      <c r="AK18" s="115" t="s">
        <v>20</v>
      </c>
      <c r="AL18" s="78"/>
      <c r="AM18" s="115" t="s">
        <v>21</v>
      </c>
      <c r="AN18" s="78"/>
      <c r="AO18" s="115" t="s">
        <v>20</v>
      </c>
      <c r="AP18" s="78"/>
      <c r="AQ18" s="115" t="s">
        <v>22</v>
      </c>
      <c r="AR18" s="78"/>
      <c r="AS18" s="115" t="s">
        <v>21</v>
      </c>
      <c r="AT18" s="78"/>
      <c r="AU18" s="115" t="s">
        <v>20</v>
      </c>
      <c r="AV18" s="78"/>
      <c r="AW18" s="115" t="s">
        <v>23</v>
      </c>
      <c r="AX18" s="82"/>
    </row>
    <row r="19" spans="1:50" ht="24.75" customHeight="1" x14ac:dyDescent="0.2">
      <c r="A19" s="84"/>
      <c r="B19" s="86"/>
      <c r="C19" s="84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12"/>
      <c r="AC19" s="12"/>
      <c r="AD19" s="12"/>
      <c r="AE19" s="12"/>
      <c r="AF19" s="12"/>
      <c r="AG19" s="12"/>
      <c r="AH19" s="12"/>
      <c r="AI19" s="84"/>
      <c r="AJ19" s="85"/>
      <c r="AK19" s="84"/>
      <c r="AL19" s="85"/>
      <c r="AM19" s="84"/>
      <c r="AN19" s="85"/>
      <c r="AO19" s="84"/>
      <c r="AP19" s="85"/>
      <c r="AQ19" s="84"/>
      <c r="AR19" s="85"/>
      <c r="AS19" s="84"/>
      <c r="AT19" s="85"/>
      <c r="AU19" s="84"/>
      <c r="AV19" s="85"/>
      <c r="AW19" s="84"/>
      <c r="AX19" s="86"/>
    </row>
    <row r="20" spans="1:50" ht="18.75" customHeight="1" x14ac:dyDescent="0.2">
      <c r="A20" s="127">
        <v>2</v>
      </c>
      <c r="B20" s="82"/>
      <c r="C20" s="131" t="s">
        <v>24</v>
      </c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82"/>
      <c r="AB20" s="120"/>
      <c r="AC20" s="96"/>
      <c r="AD20" s="96"/>
      <c r="AE20" s="96"/>
      <c r="AF20" s="96"/>
      <c r="AG20" s="96"/>
      <c r="AH20" s="96"/>
      <c r="AI20" s="15"/>
      <c r="AJ20" s="75"/>
      <c r="AK20" s="96"/>
      <c r="AL20" s="96"/>
      <c r="AM20" s="96"/>
      <c r="AN20" s="96"/>
      <c r="AO20" s="96"/>
      <c r="AP20" s="96"/>
      <c r="AQ20" s="96"/>
      <c r="AR20" s="96"/>
      <c r="AS20" s="97"/>
      <c r="AT20" s="6">
        <v>0</v>
      </c>
      <c r="AU20" s="6">
        <v>4</v>
      </c>
      <c r="AV20" s="6">
        <v>1</v>
      </c>
      <c r="AW20" s="6">
        <v>7</v>
      </c>
      <c r="AX20" s="6">
        <v>6</v>
      </c>
    </row>
    <row r="21" spans="1:50" ht="15" customHeight="1" x14ac:dyDescent="0.2">
      <c r="A21" s="79"/>
      <c r="B21" s="83"/>
      <c r="C21" s="117" t="s">
        <v>25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20" t="s">
        <v>26</v>
      </c>
      <c r="AC21" s="96"/>
      <c r="AD21" s="96"/>
      <c r="AE21" s="96"/>
      <c r="AF21" s="15"/>
      <c r="AG21" s="116"/>
      <c r="AH21" s="78"/>
      <c r="AI21" s="78"/>
      <c r="AJ21" s="78"/>
      <c r="AK21" s="78"/>
      <c r="AL21" s="78"/>
      <c r="AM21" s="78"/>
      <c r="AN21" s="78"/>
      <c r="AO21" s="6" t="s">
        <v>27</v>
      </c>
      <c r="AP21" s="6" t="s">
        <v>23</v>
      </c>
      <c r="AQ21" s="6" t="s">
        <v>23</v>
      </c>
      <c r="AR21" s="6" t="s">
        <v>28</v>
      </c>
      <c r="AS21" s="6" t="s">
        <v>22</v>
      </c>
      <c r="AT21" s="6" t="s">
        <v>20</v>
      </c>
      <c r="AU21" s="6" t="s">
        <v>21</v>
      </c>
      <c r="AV21" s="6" t="s">
        <v>22</v>
      </c>
      <c r="AW21" s="6" t="s">
        <v>28</v>
      </c>
      <c r="AX21" s="6" t="s">
        <v>28</v>
      </c>
    </row>
    <row r="22" spans="1:50" ht="15" customHeight="1" x14ac:dyDescent="0.2">
      <c r="A22" s="79"/>
      <c r="B22" s="83"/>
      <c r="C22" s="119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20" t="s">
        <v>29</v>
      </c>
      <c r="AC22" s="96"/>
      <c r="AD22" s="96"/>
      <c r="AE22" s="96"/>
      <c r="AF22" s="15"/>
      <c r="AG22" s="116"/>
      <c r="AH22" s="78"/>
      <c r="AI22" s="78"/>
      <c r="AJ22" s="78"/>
      <c r="AK22" s="78"/>
      <c r="AL22" s="78"/>
      <c r="AM22" s="78"/>
      <c r="AN22" s="78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ht="15" customHeight="1" x14ac:dyDescent="0.2">
      <c r="A23" s="79"/>
      <c r="B23" s="83"/>
      <c r="C23" s="119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20" t="s">
        <v>30</v>
      </c>
      <c r="AC23" s="96"/>
      <c r="AD23" s="96"/>
      <c r="AE23" s="15"/>
      <c r="AF23" s="116"/>
      <c r="AG23" s="78"/>
      <c r="AH23" s="78"/>
      <c r="AI23" s="78"/>
      <c r="AJ23" s="78"/>
      <c r="AK23" s="78"/>
      <c r="AL23" s="78"/>
      <c r="AM23" s="78"/>
      <c r="AN23" s="78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ht="36" customHeight="1" x14ac:dyDescent="0.2">
      <c r="A24" s="79"/>
      <c r="B24" s="83"/>
      <c r="C24" s="130" t="s">
        <v>31</v>
      </c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120" t="s">
        <v>32</v>
      </c>
      <c r="AC24" s="96"/>
      <c r="AD24" s="96"/>
      <c r="AE24" s="17"/>
      <c r="AF24" s="129" t="s">
        <v>2940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7"/>
    </row>
    <row r="25" spans="1:50" ht="32.25" customHeight="1" x14ac:dyDescent="0.2">
      <c r="A25" s="79"/>
      <c r="B25" s="83"/>
      <c r="C25" s="128" t="s">
        <v>33</v>
      </c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82"/>
      <c r="AB25" s="74" t="s">
        <v>34</v>
      </c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6"/>
      <c r="AT25" s="6">
        <v>0</v>
      </c>
      <c r="AU25" s="6">
        <v>1</v>
      </c>
      <c r="AV25" s="6">
        <v>0</v>
      </c>
      <c r="AW25" s="6">
        <v>1</v>
      </c>
      <c r="AX25" s="6">
        <v>5</v>
      </c>
    </row>
    <row r="26" spans="1:50" ht="21.75" customHeight="1" x14ac:dyDescent="0.2">
      <c r="A26" s="79"/>
      <c r="B26" s="83"/>
      <c r="C26" s="117" t="s">
        <v>35</v>
      </c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68" t="s">
        <v>26</v>
      </c>
      <c r="AC26" s="67"/>
      <c r="AD26" s="67"/>
      <c r="AE26" s="67"/>
      <c r="AF26" s="15"/>
      <c r="AG26" s="69"/>
      <c r="AH26" s="70"/>
      <c r="AI26" s="70"/>
      <c r="AJ26" s="70"/>
      <c r="AK26" s="70"/>
      <c r="AL26" s="70"/>
      <c r="AM26" s="70"/>
      <c r="AN26" s="70"/>
      <c r="AO26" s="6" t="s">
        <v>27</v>
      </c>
      <c r="AP26" s="6" t="s">
        <v>23</v>
      </c>
      <c r="AQ26" s="6" t="s">
        <v>23</v>
      </c>
      <c r="AR26" s="6" t="s">
        <v>28</v>
      </c>
      <c r="AS26" s="6" t="s">
        <v>22</v>
      </c>
      <c r="AT26" s="6" t="s">
        <v>20</v>
      </c>
      <c r="AU26" s="6" t="s">
        <v>21</v>
      </c>
      <c r="AV26" s="6" t="s">
        <v>22</v>
      </c>
      <c r="AW26" s="6" t="s">
        <v>28</v>
      </c>
      <c r="AX26" s="6" t="s">
        <v>28</v>
      </c>
    </row>
    <row r="27" spans="1:50" ht="15" customHeight="1" x14ac:dyDescent="0.2">
      <c r="A27" s="79"/>
      <c r="B27" s="83"/>
      <c r="C27" s="119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68" t="s">
        <v>29</v>
      </c>
      <c r="AC27" s="67"/>
      <c r="AD27" s="67"/>
      <c r="AE27" s="67"/>
      <c r="AF27" s="15"/>
      <c r="AG27" s="69"/>
      <c r="AH27" s="70"/>
      <c r="AI27" s="70"/>
      <c r="AJ27" s="70"/>
      <c r="AK27" s="70"/>
      <c r="AL27" s="70"/>
      <c r="AM27" s="70"/>
      <c r="AN27" s="70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ht="15" customHeight="1" x14ac:dyDescent="0.2">
      <c r="A28" s="79"/>
      <c r="B28" s="83"/>
      <c r="C28" s="119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68" t="s">
        <v>30</v>
      </c>
      <c r="AC28" s="67"/>
      <c r="AD28" s="67"/>
      <c r="AE28" s="15"/>
      <c r="AF28" s="69"/>
      <c r="AG28" s="70"/>
      <c r="AH28" s="70"/>
      <c r="AI28" s="70"/>
      <c r="AJ28" s="70"/>
      <c r="AK28" s="70"/>
      <c r="AL28" s="70"/>
      <c r="AM28" s="70"/>
      <c r="AN28" s="70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ht="36.75" customHeight="1" x14ac:dyDescent="0.2">
      <c r="A29" s="84"/>
      <c r="B29" s="86"/>
      <c r="C29" s="130" t="s">
        <v>31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120" t="s">
        <v>32</v>
      </c>
      <c r="AC29" s="96"/>
      <c r="AD29" s="96"/>
      <c r="AE29" s="17"/>
      <c r="AF29" s="129" t="s">
        <v>2940</v>
      </c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7"/>
    </row>
    <row r="30" spans="1:50" ht="32.25" customHeight="1" x14ac:dyDescent="0.2">
      <c r="A30" s="127">
        <v>3</v>
      </c>
      <c r="B30" s="82"/>
      <c r="C30" s="132" t="s">
        <v>36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82"/>
    </row>
    <row r="31" spans="1:50" ht="11.25" customHeight="1" x14ac:dyDescent="0.2">
      <c r="A31" s="79"/>
      <c r="B31" s="83"/>
      <c r="C31" s="19"/>
      <c r="D31" s="133" t="s">
        <v>37</v>
      </c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20"/>
    </row>
    <row r="32" spans="1:50" ht="102.75" customHeight="1" x14ac:dyDescent="0.2">
      <c r="A32" s="79"/>
      <c r="B32" s="83"/>
      <c r="C32" s="19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20"/>
    </row>
    <row r="33" spans="1:50" ht="11.25" customHeight="1" x14ac:dyDescent="0.2">
      <c r="A33" s="140">
        <v>4</v>
      </c>
      <c r="B33" s="141"/>
      <c r="C33" s="135" t="s">
        <v>38</v>
      </c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7"/>
    </row>
    <row r="34" spans="1:50" ht="25.5" customHeight="1" x14ac:dyDescent="0.2">
      <c r="A34" s="142"/>
      <c r="B34" s="83"/>
      <c r="C34" s="79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8"/>
    </row>
    <row r="35" spans="1:50" ht="15" customHeight="1" x14ac:dyDescent="0.2">
      <c r="A35" s="142"/>
      <c r="B35" s="83"/>
      <c r="C35" s="19"/>
      <c r="D35" s="139" t="s">
        <v>39</v>
      </c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4"/>
    </row>
    <row r="36" spans="1:50" ht="18" customHeight="1" x14ac:dyDescent="0.2">
      <c r="A36" s="143"/>
      <c r="B36" s="144"/>
      <c r="C36" s="55"/>
      <c r="D36" s="147" t="s">
        <v>40</v>
      </c>
      <c r="E36" s="148"/>
      <c r="F36" s="148"/>
      <c r="G36" s="148"/>
      <c r="H36" s="148"/>
      <c r="I36" s="148"/>
      <c r="J36" s="148"/>
      <c r="K36" s="148"/>
      <c r="L36" s="148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7"/>
    </row>
    <row r="37" spans="1:50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23.25" customHeight="1" x14ac:dyDescent="0.25">
      <c r="A38" s="149" t="s">
        <v>41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1"/>
    </row>
    <row r="39" spans="1:50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45" t="s">
        <v>42</v>
      </c>
      <c r="B40" s="78"/>
      <c r="C40" s="78"/>
      <c r="D40" s="78"/>
      <c r="E40" s="78"/>
      <c r="F40" s="78"/>
      <c r="G40" s="78"/>
      <c r="H40" s="82"/>
      <c r="I40" s="145" t="s">
        <v>15</v>
      </c>
      <c r="J40" s="78"/>
      <c r="K40" s="78"/>
      <c r="L40" s="78"/>
      <c r="M40" s="78"/>
      <c r="N40" s="78"/>
      <c r="O40" s="78"/>
      <c r="P40" s="82"/>
      <c r="Q40" s="145" t="s">
        <v>43</v>
      </c>
      <c r="R40" s="78"/>
      <c r="S40" s="78"/>
      <c r="T40" s="78"/>
      <c r="U40" s="78"/>
      <c r="V40" s="78"/>
      <c r="W40" s="78"/>
      <c r="X40" s="82"/>
      <c r="Y40" s="146" t="s">
        <v>44</v>
      </c>
      <c r="Z40" s="78"/>
      <c r="AA40" s="78"/>
      <c r="AB40" s="78"/>
      <c r="AC40" s="78"/>
      <c r="AD40" s="78"/>
      <c r="AE40" s="78"/>
      <c r="AF40" s="82"/>
      <c r="AG40" s="146" t="s">
        <v>45</v>
      </c>
      <c r="AH40" s="78"/>
      <c r="AI40" s="78"/>
      <c r="AJ40" s="78"/>
      <c r="AK40" s="78"/>
      <c r="AL40" s="78"/>
      <c r="AM40" s="78"/>
      <c r="AN40" s="82"/>
      <c r="AO40" s="146" t="s">
        <v>46</v>
      </c>
      <c r="AP40" s="78"/>
      <c r="AQ40" s="78"/>
      <c r="AR40" s="78"/>
      <c r="AS40" s="78"/>
      <c r="AT40" s="78"/>
      <c r="AU40" s="78"/>
      <c r="AV40" s="82"/>
      <c r="AW40" s="1"/>
      <c r="AX40" s="1"/>
    </row>
    <row r="41" spans="1:50" ht="37.5" customHeight="1" x14ac:dyDescent="0.2">
      <c r="A41" s="84"/>
      <c r="B41" s="85"/>
      <c r="C41" s="85"/>
      <c r="D41" s="85"/>
      <c r="E41" s="85"/>
      <c r="F41" s="85"/>
      <c r="G41" s="85"/>
      <c r="H41" s="86"/>
      <c r="I41" s="84"/>
      <c r="J41" s="85"/>
      <c r="K41" s="85"/>
      <c r="L41" s="85"/>
      <c r="M41" s="85"/>
      <c r="N41" s="85"/>
      <c r="O41" s="85"/>
      <c r="P41" s="86"/>
      <c r="Q41" s="84"/>
      <c r="R41" s="85"/>
      <c r="S41" s="85"/>
      <c r="T41" s="85"/>
      <c r="U41" s="85"/>
      <c r="V41" s="85"/>
      <c r="W41" s="85"/>
      <c r="X41" s="86"/>
      <c r="Y41" s="84"/>
      <c r="Z41" s="85"/>
      <c r="AA41" s="85"/>
      <c r="AB41" s="85"/>
      <c r="AC41" s="85"/>
      <c r="AD41" s="85"/>
      <c r="AE41" s="85"/>
      <c r="AF41" s="86"/>
      <c r="AG41" s="84"/>
      <c r="AH41" s="85"/>
      <c r="AI41" s="85"/>
      <c r="AJ41" s="85"/>
      <c r="AK41" s="85"/>
      <c r="AL41" s="85"/>
      <c r="AM41" s="85"/>
      <c r="AN41" s="86"/>
      <c r="AO41" s="84"/>
      <c r="AP41" s="85"/>
      <c r="AQ41" s="85"/>
      <c r="AR41" s="85"/>
      <c r="AS41" s="85"/>
      <c r="AT41" s="85"/>
      <c r="AU41" s="85"/>
      <c r="AV41" s="86"/>
      <c r="AW41" s="1"/>
      <c r="AX41" s="1"/>
    </row>
    <row r="42" spans="1:50" ht="19.5" customHeight="1" x14ac:dyDescent="0.2">
      <c r="A42" s="126">
        <v>1</v>
      </c>
      <c r="B42" s="96"/>
      <c r="C42" s="96"/>
      <c r="D42" s="96"/>
      <c r="E42" s="96"/>
      <c r="F42" s="96"/>
      <c r="G42" s="96"/>
      <c r="H42" s="97"/>
      <c r="I42" s="126">
        <v>2</v>
      </c>
      <c r="J42" s="96"/>
      <c r="K42" s="96"/>
      <c r="L42" s="96"/>
      <c r="M42" s="96"/>
      <c r="N42" s="96"/>
      <c r="O42" s="96"/>
      <c r="P42" s="97"/>
      <c r="Q42" s="126">
        <v>3</v>
      </c>
      <c r="R42" s="96"/>
      <c r="S42" s="96"/>
      <c r="T42" s="96"/>
      <c r="U42" s="96"/>
      <c r="V42" s="96"/>
      <c r="W42" s="96"/>
      <c r="X42" s="97"/>
      <c r="Y42" s="126">
        <v>4</v>
      </c>
      <c r="Z42" s="96"/>
      <c r="AA42" s="96"/>
      <c r="AB42" s="96"/>
      <c r="AC42" s="96"/>
      <c r="AD42" s="96"/>
      <c r="AE42" s="96"/>
      <c r="AF42" s="97"/>
      <c r="AG42" s="126">
        <v>5</v>
      </c>
      <c r="AH42" s="96"/>
      <c r="AI42" s="96"/>
      <c r="AJ42" s="96"/>
      <c r="AK42" s="96"/>
      <c r="AL42" s="96"/>
      <c r="AM42" s="96"/>
      <c r="AN42" s="97"/>
      <c r="AO42" s="126">
        <v>6</v>
      </c>
      <c r="AP42" s="96"/>
      <c r="AQ42" s="96"/>
      <c r="AR42" s="96"/>
      <c r="AS42" s="96"/>
      <c r="AT42" s="96"/>
      <c r="AU42" s="96"/>
      <c r="AV42" s="97"/>
      <c r="AW42" s="1"/>
      <c r="AX42" s="1"/>
    </row>
    <row r="43" spans="1:50" ht="44.25" customHeight="1" x14ac:dyDescent="0.2">
      <c r="A43" s="98" t="s">
        <v>47</v>
      </c>
      <c r="B43" s="96"/>
      <c r="C43" s="96"/>
      <c r="D43" s="96"/>
      <c r="E43" s="96"/>
      <c r="F43" s="96"/>
      <c r="G43" s="96"/>
      <c r="H43" s="97"/>
      <c r="I43" s="99">
        <v>65</v>
      </c>
      <c r="J43" s="96"/>
      <c r="K43" s="96"/>
      <c r="L43" s="96"/>
      <c r="M43" s="96"/>
      <c r="N43" s="96"/>
      <c r="O43" s="96"/>
      <c r="P43" s="97"/>
      <c r="Q43" s="98" t="s">
        <v>48</v>
      </c>
      <c r="R43" s="96"/>
      <c r="S43" s="96"/>
      <c r="T43" s="96"/>
      <c r="U43" s="96"/>
      <c r="V43" s="96"/>
      <c r="W43" s="96"/>
      <c r="X43" s="97"/>
      <c r="Y43" s="98" t="s">
        <v>48</v>
      </c>
      <c r="Z43" s="96"/>
      <c r="AA43" s="96"/>
      <c r="AB43" s="96"/>
      <c r="AC43" s="96"/>
      <c r="AD43" s="96"/>
      <c r="AE43" s="96"/>
      <c r="AF43" s="97"/>
      <c r="AG43" s="150">
        <v>0</v>
      </c>
      <c r="AH43" s="96"/>
      <c r="AI43" s="96"/>
      <c r="AJ43" s="96"/>
      <c r="AK43" s="96"/>
      <c r="AL43" s="96"/>
      <c r="AM43" s="96"/>
      <c r="AN43" s="97"/>
      <c r="AO43" s="150">
        <v>0</v>
      </c>
      <c r="AP43" s="96"/>
      <c r="AQ43" s="96"/>
      <c r="AR43" s="96"/>
      <c r="AS43" s="96"/>
      <c r="AT43" s="96"/>
      <c r="AU43" s="96"/>
      <c r="AV43" s="97"/>
      <c r="AW43" s="1"/>
      <c r="AX43" s="1"/>
    </row>
    <row r="44" spans="1:50" ht="76.5" customHeight="1" x14ac:dyDescent="0.2">
      <c r="A44" s="98" t="s">
        <v>49</v>
      </c>
      <c r="B44" s="96"/>
      <c r="C44" s="96"/>
      <c r="D44" s="96"/>
      <c r="E44" s="96"/>
      <c r="F44" s="96"/>
      <c r="G44" s="96"/>
      <c r="H44" s="97"/>
      <c r="I44" s="98" t="s">
        <v>48</v>
      </c>
      <c r="J44" s="96"/>
      <c r="K44" s="96"/>
      <c r="L44" s="96"/>
      <c r="M44" s="96"/>
      <c r="N44" s="96"/>
      <c r="O44" s="96"/>
      <c r="P44" s="97"/>
      <c r="Q44" s="98" t="s">
        <v>48</v>
      </c>
      <c r="R44" s="96"/>
      <c r="S44" s="96"/>
      <c r="T44" s="96"/>
      <c r="U44" s="96"/>
      <c r="V44" s="96"/>
      <c r="W44" s="96"/>
      <c r="X44" s="97"/>
      <c r="Y44" s="98" t="s">
        <v>48</v>
      </c>
      <c r="Z44" s="96"/>
      <c r="AA44" s="96"/>
      <c r="AB44" s="96"/>
      <c r="AC44" s="96"/>
      <c r="AD44" s="96"/>
      <c r="AE44" s="96"/>
      <c r="AF44" s="97"/>
      <c r="AG44" s="150">
        <v>0</v>
      </c>
      <c r="AH44" s="96"/>
      <c r="AI44" s="96"/>
      <c r="AJ44" s="96"/>
      <c r="AK44" s="96"/>
      <c r="AL44" s="96"/>
      <c r="AM44" s="96"/>
      <c r="AN44" s="97"/>
      <c r="AO44" s="150">
        <v>0</v>
      </c>
      <c r="AP44" s="96"/>
      <c r="AQ44" s="96"/>
      <c r="AR44" s="96"/>
      <c r="AS44" s="96"/>
      <c r="AT44" s="96"/>
      <c r="AU44" s="96"/>
      <c r="AV44" s="97"/>
      <c r="AW44" s="1"/>
      <c r="AX44" s="1"/>
    </row>
    <row r="45" spans="1:50" ht="99" customHeight="1" x14ac:dyDescent="0.2">
      <c r="A45" s="98" t="s">
        <v>50</v>
      </c>
      <c r="B45" s="96"/>
      <c r="C45" s="96"/>
      <c r="D45" s="96"/>
      <c r="E45" s="96"/>
      <c r="F45" s="96"/>
      <c r="G45" s="96"/>
      <c r="H45" s="97"/>
      <c r="I45" s="98">
        <v>1</v>
      </c>
      <c r="J45" s="96"/>
      <c r="K45" s="96"/>
      <c r="L45" s="96"/>
      <c r="M45" s="96"/>
      <c r="N45" s="96"/>
      <c r="O45" s="96"/>
      <c r="P45" s="97"/>
      <c r="Q45" s="98" t="s">
        <v>48</v>
      </c>
      <c r="R45" s="96"/>
      <c r="S45" s="96"/>
      <c r="T45" s="96"/>
      <c r="U45" s="96"/>
      <c r="V45" s="96"/>
      <c r="W45" s="96"/>
      <c r="X45" s="97"/>
      <c r="Y45" s="98" t="s">
        <v>48</v>
      </c>
      <c r="Z45" s="96"/>
      <c r="AA45" s="96"/>
      <c r="AB45" s="96"/>
      <c r="AC45" s="96"/>
      <c r="AD45" s="96"/>
      <c r="AE45" s="96"/>
      <c r="AF45" s="97"/>
      <c r="AG45" s="150">
        <v>0</v>
      </c>
      <c r="AH45" s="96"/>
      <c r="AI45" s="96"/>
      <c r="AJ45" s="96"/>
      <c r="AK45" s="96"/>
      <c r="AL45" s="96"/>
      <c r="AM45" s="96"/>
      <c r="AN45" s="97"/>
      <c r="AO45" s="150">
        <v>0</v>
      </c>
      <c r="AP45" s="96"/>
      <c r="AQ45" s="96"/>
      <c r="AR45" s="96"/>
      <c r="AS45" s="96"/>
      <c r="AT45" s="96"/>
      <c r="AU45" s="96"/>
      <c r="AV45" s="97"/>
      <c r="AW45" s="1"/>
      <c r="AX45" s="1"/>
    </row>
    <row r="46" spans="1:50" ht="84.75" customHeight="1" x14ac:dyDescent="0.2">
      <c r="A46" s="98" t="s">
        <v>51</v>
      </c>
      <c r="B46" s="96"/>
      <c r="C46" s="96"/>
      <c r="D46" s="96"/>
      <c r="E46" s="96"/>
      <c r="F46" s="96"/>
      <c r="G46" s="96"/>
      <c r="H46" s="97"/>
      <c r="I46" s="98" t="s">
        <v>48</v>
      </c>
      <c r="J46" s="96"/>
      <c r="K46" s="96"/>
      <c r="L46" s="96"/>
      <c r="M46" s="96"/>
      <c r="N46" s="96"/>
      <c r="O46" s="96"/>
      <c r="P46" s="97"/>
      <c r="Q46" s="98" t="s">
        <v>48</v>
      </c>
      <c r="R46" s="96"/>
      <c r="S46" s="96"/>
      <c r="T46" s="96"/>
      <c r="U46" s="96"/>
      <c r="V46" s="96"/>
      <c r="W46" s="96"/>
      <c r="X46" s="97"/>
      <c r="Y46" s="98" t="s">
        <v>48</v>
      </c>
      <c r="Z46" s="96"/>
      <c r="AA46" s="96"/>
      <c r="AB46" s="96"/>
      <c r="AC46" s="96"/>
      <c r="AD46" s="96"/>
      <c r="AE46" s="96"/>
      <c r="AF46" s="97"/>
      <c r="AG46" s="150">
        <v>0</v>
      </c>
      <c r="AH46" s="96"/>
      <c r="AI46" s="96"/>
      <c r="AJ46" s="96"/>
      <c r="AK46" s="96"/>
      <c r="AL46" s="96"/>
      <c r="AM46" s="96"/>
      <c r="AN46" s="97"/>
      <c r="AO46" s="150">
        <v>0</v>
      </c>
      <c r="AP46" s="96"/>
      <c r="AQ46" s="96"/>
      <c r="AR46" s="96"/>
      <c r="AS46" s="96"/>
      <c r="AT46" s="96"/>
      <c r="AU46" s="96"/>
      <c r="AV46" s="97"/>
      <c r="AW46" s="1"/>
      <c r="AX46" s="1"/>
    </row>
    <row r="47" spans="1:50" ht="21.75" customHeight="1" x14ac:dyDescent="0.2">
      <c r="A47" s="98" t="s">
        <v>52</v>
      </c>
      <c r="B47" s="96"/>
      <c r="C47" s="96"/>
      <c r="D47" s="96"/>
      <c r="E47" s="96"/>
      <c r="F47" s="96"/>
      <c r="G47" s="96"/>
      <c r="H47" s="97"/>
      <c r="I47" s="98">
        <v>1</v>
      </c>
      <c r="J47" s="96"/>
      <c r="K47" s="96"/>
      <c r="L47" s="96"/>
      <c r="M47" s="96"/>
      <c r="N47" s="96"/>
      <c r="O47" s="96"/>
      <c r="P47" s="97"/>
      <c r="Q47" s="98" t="s">
        <v>48</v>
      </c>
      <c r="R47" s="96"/>
      <c r="S47" s="96"/>
      <c r="T47" s="96"/>
      <c r="U47" s="96"/>
      <c r="V47" s="96"/>
      <c r="W47" s="96"/>
      <c r="X47" s="97"/>
      <c r="Y47" s="98" t="s">
        <v>48</v>
      </c>
      <c r="Z47" s="96"/>
      <c r="AA47" s="96"/>
      <c r="AB47" s="96"/>
      <c r="AC47" s="96"/>
      <c r="AD47" s="96"/>
      <c r="AE47" s="96"/>
      <c r="AF47" s="97"/>
      <c r="AG47" s="150">
        <v>0</v>
      </c>
      <c r="AH47" s="96"/>
      <c r="AI47" s="96"/>
      <c r="AJ47" s="96"/>
      <c r="AK47" s="96"/>
      <c r="AL47" s="96"/>
      <c r="AM47" s="96"/>
      <c r="AN47" s="97"/>
      <c r="AO47" s="150">
        <v>0</v>
      </c>
      <c r="AP47" s="96"/>
      <c r="AQ47" s="96"/>
      <c r="AR47" s="96"/>
      <c r="AS47" s="96"/>
      <c r="AT47" s="96"/>
      <c r="AU47" s="96"/>
      <c r="AV47" s="97"/>
      <c r="AW47" s="1"/>
      <c r="AX47" s="1"/>
    </row>
    <row r="48" spans="1:50" ht="40.5" customHeight="1" x14ac:dyDescent="0.2">
      <c r="A48" s="98" t="s">
        <v>53</v>
      </c>
      <c r="B48" s="96"/>
      <c r="C48" s="96"/>
      <c r="D48" s="96"/>
      <c r="E48" s="96"/>
      <c r="F48" s="96"/>
      <c r="G48" s="96"/>
      <c r="H48" s="97"/>
      <c r="I48" s="98" t="s">
        <v>48</v>
      </c>
      <c r="J48" s="96"/>
      <c r="K48" s="96"/>
      <c r="L48" s="96"/>
      <c r="M48" s="96"/>
      <c r="N48" s="96"/>
      <c r="O48" s="96"/>
      <c r="P48" s="97"/>
      <c r="Q48" s="98" t="s">
        <v>48</v>
      </c>
      <c r="R48" s="96"/>
      <c r="S48" s="96"/>
      <c r="T48" s="96"/>
      <c r="U48" s="96"/>
      <c r="V48" s="96"/>
      <c r="W48" s="96"/>
      <c r="X48" s="97"/>
      <c r="Y48" s="98" t="s">
        <v>48</v>
      </c>
      <c r="Z48" s="96"/>
      <c r="AA48" s="96"/>
      <c r="AB48" s="96"/>
      <c r="AC48" s="96"/>
      <c r="AD48" s="96"/>
      <c r="AE48" s="96"/>
      <c r="AF48" s="97"/>
      <c r="AG48" s="150">
        <v>0</v>
      </c>
      <c r="AH48" s="96"/>
      <c r="AI48" s="96"/>
      <c r="AJ48" s="96"/>
      <c r="AK48" s="96"/>
      <c r="AL48" s="96"/>
      <c r="AM48" s="96"/>
      <c r="AN48" s="97"/>
      <c r="AO48" s="150">
        <v>0</v>
      </c>
      <c r="AP48" s="96"/>
      <c r="AQ48" s="96"/>
      <c r="AR48" s="96"/>
      <c r="AS48" s="96"/>
      <c r="AT48" s="96"/>
      <c r="AU48" s="96"/>
      <c r="AV48" s="97"/>
      <c r="AW48" s="1"/>
      <c r="AX48" s="1"/>
    </row>
    <row r="49" spans="1:50" ht="32.25" customHeight="1" x14ac:dyDescent="0.2">
      <c r="A49" s="98" t="s">
        <v>54</v>
      </c>
      <c r="B49" s="96"/>
      <c r="C49" s="96"/>
      <c r="D49" s="96"/>
      <c r="E49" s="96"/>
      <c r="F49" s="96"/>
      <c r="G49" s="96"/>
      <c r="H49" s="97"/>
      <c r="I49" s="98" t="s">
        <v>48</v>
      </c>
      <c r="J49" s="96"/>
      <c r="K49" s="96"/>
      <c r="L49" s="96"/>
      <c r="M49" s="96"/>
      <c r="N49" s="96"/>
      <c r="O49" s="96"/>
      <c r="P49" s="97"/>
      <c r="Q49" s="98" t="s">
        <v>48</v>
      </c>
      <c r="R49" s="96"/>
      <c r="S49" s="96"/>
      <c r="T49" s="96"/>
      <c r="U49" s="96"/>
      <c r="V49" s="96"/>
      <c r="W49" s="96"/>
      <c r="X49" s="97"/>
      <c r="Y49" s="98" t="s">
        <v>48</v>
      </c>
      <c r="Z49" s="96"/>
      <c r="AA49" s="96"/>
      <c r="AB49" s="96"/>
      <c r="AC49" s="96"/>
      <c r="AD49" s="96"/>
      <c r="AE49" s="96"/>
      <c r="AF49" s="97"/>
      <c r="AG49" s="150">
        <v>0</v>
      </c>
      <c r="AH49" s="96"/>
      <c r="AI49" s="96"/>
      <c r="AJ49" s="96"/>
      <c r="AK49" s="96"/>
      <c r="AL49" s="96"/>
      <c r="AM49" s="96"/>
      <c r="AN49" s="97"/>
      <c r="AO49" s="150">
        <v>0</v>
      </c>
      <c r="AP49" s="96"/>
      <c r="AQ49" s="96"/>
      <c r="AR49" s="96"/>
      <c r="AS49" s="96"/>
      <c r="AT49" s="96"/>
      <c r="AU49" s="96"/>
      <c r="AV49" s="97"/>
      <c r="AW49" s="1"/>
      <c r="AX49" s="1"/>
    </row>
    <row r="50" spans="1:50" ht="15.75" customHeight="1" x14ac:dyDescent="0.2">
      <c r="A50" s="98" t="s">
        <v>55</v>
      </c>
      <c r="B50" s="96"/>
      <c r="C50" s="96"/>
      <c r="D50" s="96"/>
      <c r="E50" s="96"/>
      <c r="F50" s="96"/>
      <c r="G50" s="96"/>
      <c r="H50" s="97"/>
      <c r="I50" s="98" t="s">
        <v>48</v>
      </c>
      <c r="J50" s="96"/>
      <c r="K50" s="96"/>
      <c r="L50" s="96"/>
      <c r="M50" s="96"/>
      <c r="N50" s="96"/>
      <c r="O50" s="96"/>
      <c r="P50" s="97"/>
      <c r="Q50" s="98" t="s">
        <v>48</v>
      </c>
      <c r="R50" s="96"/>
      <c r="S50" s="96"/>
      <c r="T50" s="96"/>
      <c r="U50" s="96"/>
      <c r="V50" s="96"/>
      <c r="W50" s="96"/>
      <c r="X50" s="97"/>
      <c r="Y50" s="98" t="s">
        <v>48</v>
      </c>
      <c r="Z50" s="96"/>
      <c r="AA50" s="96"/>
      <c r="AB50" s="96"/>
      <c r="AC50" s="96"/>
      <c r="AD50" s="96"/>
      <c r="AE50" s="96"/>
      <c r="AF50" s="97"/>
      <c r="AG50" s="150">
        <v>0</v>
      </c>
      <c r="AH50" s="96"/>
      <c r="AI50" s="96"/>
      <c r="AJ50" s="96"/>
      <c r="AK50" s="96"/>
      <c r="AL50" s="96"/>
      <c r="AM50" s="96"/>
      <c r="AN50" s="97"/>
      <c r="AO50" s="150">
        <v>0</v>
      </c>
      <c r="AP50" s="96"/>
      <c r="AQ50" s="96"/>
      <c r="AR50" s="96"/>
      <c r="AS50" s="96"/>
      <c r="AT50" s="96"/>
      <c r="AU50" s="96"/>
      <c r="AV50" s="97"/>
      <c r="AW50" s="1"/>
      <c r="AX50" s="1"/>
    </row>
    <row r="51" spans="1:50" ht="19.5" customHeight="1" x14ac:dyDescent="0.2">
      <c r="A51" s="98" t="s">
        <v>56</v>
      </c>
      <c r="B51" s="96"/>
      <c r="C51" s="96"/>
      <c r="D51" s="96"/>
      <c r="E51" s="96"/>
      <c r="F51" s="96"/>
      <c r="G51" s="96"/>
      <c r="H51" s="97"/>
      <c r="I51" s="98" t="s">
        <v>48</v>
      </c>
      <c r="J51" s="96"/>
      <c r="K51" s="96"/>
      <c r="L51" s="96"/>
      <c r="M51" s="96"/>
      <c r="N51" s="96"/>
      <c r="O51" s="96"/>
      <c r="P51" s="97"/>
      <c r="Q51" s="98" t="s">
        <v>48</v>
      </c>
      <c r="R51" s="96"/>
      <c r="S51" s="96"/>
      <c r="T51" s="96"/>
      <c r="U51" s="96"/>
      <c r="V51" s="96"/>
      <c r="W51" s="96"/>
      <c r="X51" s="97"/>
      <c r="Y51" s="98" t="s">
        <v>48</v>
      </c>
      <c r="Z51" s="96"/>
      <c r="AA51" s="96"/>
      <c r="AB51" s="96"/>
      <c r="AC51" s="96"/>
      <c r="AD51" s="96"/>
      <c r="AE51" s="96"/>
      <c r="AF51" s="97"/>
      <c r="AG51" s="150">
        <v>0</v>
      </c>
      <c r="AH51" s="96"/>
      <c r="AI51" s="96"/>
      <c r="AJ51" s="96"/>
      <c r="AK51" s="96"/>
      <c r="AL51" s="96"/>
      <c r="AM51" s="96"/>
      <c r="AN51" s="97"/>
      <c r="AO51" s="150">
        <v>0</v>
      </c>
      <c r="AP51" s="96"/>
      <c r="AQ51" s="96"/>
      <c r="AR51" s="96"/>
      <c r="AS51" s="96"/>
      <c r="AT51" s="96"/>
      <c r="AU51" s="96"/>
      <c r="AV51" s="97"/>
      <c r="AW51" s="1"/>
      <c r="AX51" s="1"/>
    </row>
    <row r="52" spans="1:50" ht="42.75" customHeight="1" x14ac:dyDescent="0.2">
      <c r="A52" s="98" t="s">
        <v>57</v>
      </c>
      <c r="B52" s="96"/>
      <c r="C52" s="96"/>
      <c r="D52" s="96"/>
      <c r="E52" s="96"/>
      <c r="F52" s="96"/>
      <c r="G52" s="96"/>
      <c r="H52" s="97"/>
      <c r="I52" s="98" t="s">
        <v>48</v>
      </c>
      <c r="J52" s="96"/>
      <c r="K52" s="96"/>
      <c r="L52" s="96"/>
      <c r="M52" s="96"/>
      <c r="N52" s="96"/>
      <c r="O52" s="96"/>
      <c r="P52" s="97"/>
      <c r="Q52" s="98" t="s">
        <v>48</v>
      </c>
      <c r="R52" s="96"/>
      <c r="S52" s="96"/>
      <c r="T52" s="96"/>
      <c r="U52" s="96"/>
      <c r="V52" s="96"/>
      <c r="W52" s="96"/>
      <c r="X52" s="97"/>
      <c r="Y52" s="98" t="s">
        <v>48</v>
      </c>
      <c r="Z52" s="96"/>
      <c r="AA52" s="96"/>
      <c r="AB52" s="96"/>
      <c r="AC52" s="96"/>
      <c r="AD52" s="96"/>
      <c r="AE52" s="96"/>
      <c r="AF52" s="97"/>
      <c r="AG52" s="150">
        <v>0</v>
      </c>
      <c r="AH52" s="96"/>
      <c r="AI52" s="96"/>
      <c r="AJ52" s="96"/>
      <c r="AK52" s="96"/>
      <c r="AL52" s="96"/>
      <c r="AM52" s="96"/>
      <c r="AN52" s="97"/>
      <c r="AO52" s="150">
        <v>0</v>
      </c>
      <c r="AP52" s="96"/>
      <c r="AQ52" s="96"/>
      <c r="AR52" s="96"/>
      <c r="AS52" s="96"/>
      <c r="AT52" s="96"/>
      <c r="AU52" s="96"/>
      <c r="AV52" s="97"/>
      <c r="AW52" s="1"/>
      <c r="AX52" s="1"/>
    </row>
    <row r="53" spans="1:50" ht="32.25" customHeight="1" x14ac:dyDescent="0.2">
      <c r="A53" s="98" t="s">
        <v>58</v>
      </c>
      <c r="B53" s="96"/>
      <c r="C53" s="96"/>
      <c r="D53" s="96"/>
      <c r="E53" s="96"/>
      <c r="F53" s="96"/>
      <c r="G53" s="96"/>
      <c r="H53" s="97"/>
      <c r="I53" s="98" t="s">
        <v>48</v>
      </c>
      <c r="J53" s="96"/>
      <c r="K53" s="96"/>
      <c r="L53" s="96"/>
      <c r="M53" s="96"/>
      <c r="N53" s="96"/>
      <c r="O53" s="96"/>
      <c r="P53" s="97"/>
      <c r="Q53" s="98" t="s">
        <v>48</v>
      </c>
      <c r="R53" s="96"/>
      <c r="S53" s="96"/>
      <c r="T53" s="96"/>
      <c r="U53" s="96"/>
      <c r="V53" s="96"/>
      <c r="W53" s="96"/>
      <c r="X53" s="97"/>
      <c r="Y53" s="98" t="s">
        <v>48</v>
      </c>
      <c r="Z53" s="96"/>
      <c r="AA53" s="96"/>
      <c r="AB53" s="96"/>
      <c r="AC53" s="96"/>
      <c r="AD53" s="96"/>
      <c r="AE53" s="96"/>
      <c r="AF53" s="97"/>
      <c r="AG53" s="150">
        <v>0</v>
      </c>
      <c r="AH53" s="96"/>
      <c r="AI53" s="96"/>
      <c r="AJ53" s="96"/>
      <c r="AK53" s="96"/>
      <c r="AL53" s="96"/>
      <c r="AM53" s="96"/>
      <c r="AN53" s="97"/>
      <c r="AO53" s="150">
        <v>0</v>
      </c>
      <c r="AP53" s="96"/>
      <c r="AQ53" s="96"/>
      <c r="AR53" s="96"/>
      <c r="AS53" s="96"/>
      <c r="AT53" s="96"/>
      <c r="AU53" s="96"/>
      <c r="AV53" s="97"/>
      <c r="AW53" s="1"/>
      <c r="AX53" s="1"/>
    </row>
    <row r="54" spans="1:50" ht="21.75" customHeight="1" x14ac:dyDescent="0.2">
      <c r="A54" s="98" t="s">
        <v>59</v>
      </c>
      <c r="B54" s="96"/>
      <c r="C54" s="96"/>
      <c r="D54" s="96"/>
      <c r="E54" s="96"/>
      <c r="F54" s="96"/>
      <c r="G54" s="96"/>
      <c r="H54" s="97"/>
      <c r="I54" s="98" t="s">
        <v>48</v>
      </c>
      <c r="J54" s="96"/>
      <c r="K54" s="96"/>
      <c r="L54" s="96"/>
      <c r="M54" s="96"/>
      <c r="N54" s="96"/>
      <c r="O54" s="96"/>
      <c r="P54" s="97"/>
      <c r="Q54" s="98" t="s">
        <v>48</v>
      </c>
      <c r="R54" s="96"/>
      <c r="S54" s="96"/>
      <c r="T54" s="96"/>
      <c r="U54" s="96"/>
      <c r="V54" s="96"/>
      <c r="W54" s="96"/>
      <c r="X54" s="97"/>
      <c r="Y54" s="98" t="s">
        <v>48</v>
      </c>
      <c r="Z54" s="96"/>
      <c r="AA54" s="96"/>
      <c r="AB54" s="96"/>
      <c r="AC54" s="96"/>
      <c r="AD54" s="96"/>
      <c r="AE54" s="96"/>
      <c r="AF54" s="97"/>
      <c r="AG54" s="150">
        <v>0</v>
      </c>
      <c r="AH54" s="96"/>
      <c r="AI54" s="96"/>
      <c r="AJ54" s="96"/>
      <c r="AK54" s="96"/>
      <c r="AL54" s="96"/>
      <c r="AM54" s="96"/>
      <c r="AN54" s="97"/>
      <c r="AO54" s="150">
        <v>0</v>
      </c>
      <c r="AP54" s="96"/>
      <c r="AQ54" s="96"/>
      <c r="AR54" s="96"/>
      <c r="AS54" s="96"/>
      <c r="AT54" s="96"/>
      <c r="AU54" s="96"/>
      <c r="AV54" s="97"/>
      <c r="AW54" s="1"/>
      <c r="AX54" s="1"/>
    </row>
    <row r="55" spans="1:50" ht="42.75" customHeight="1" x14ac:dyDescent="0.2">
      <c r="A55" s="98" t="s">
        <v>60</v>
      </c>
      <c r="B55" s="96"/>
      <c r="C55" s="96"/>
      <c r="D55" s="96"/>
      <c r="E55" s="96"/>
      <c r="F55" s="96"/>
      <c r="G55" s="96"/>
      <c r="H55" s="97"/>
      <c r="I55" s="98" t="s">
        <v>48</v>
      </c>
      <c r="J55" s="96"/>
      <c r="K55" s="96"/>
      <c r="L55" s="96"/>
      <c r="M55" s="96"/>
      <c r="N55" s="96"/>
      <c r="O55" s="96"/>
      <c r="P55" s="97"/>
      <c r="Q55" s="98" t="s">
        <v>48</v>
      </c>
      <c r="R55" s="96"/>
      <c r="S55" s="96"/>
      <c r="T55" s="96"/>
      <c r="U55" s="96"/>
      <c r="V55" s="96"/>
      <c r="W55" s="96"/>
      <c r="X55" s="97"/>
      <c r="Y55" s="98" t="s">
        <v>48</v>
      </c>
      <c r="Z55" s="96"/>
      <c r="AA55" s="96"/>
      <c r="AB55" s="96"/>
      <c r="AC55" s="96"/>
      <c r="AD55" s="96"/>
      <c r="AE55" s="96"/>
      <c r="AF55" s="97"/>
      <c r="AG55" s="150">
        <v>0</v>
      </c>
      <c r="AH55" s="96"/>
      <c r="AI55" s="96"/>
      <c r="AJ55" s="96"/>
      <c r="AK55" s="96"/>
      <c r="AL55" s="96"/>
      <c r="AM55" s="96"/>
      <c r="AN55" s="97"/>
      <c r="AO55" s="150">
        <v>0</v>
      </c>
      <c r="AP55" s="96"/>
      <c r="AQ55" s="96"/>
      <c r="AR55" s="96"/>
      <c r="AS55" s="96"/>
      <c r="AT55" s="96"/>
      <c r="AU55" s="96"/>
      <c r="AV55" s="97"/>
      <c r="AW55" s="1"/>
      <c r="AX55" s="1"/>
    </row>
    <row r="56" spans="1:50" ht="33" customHeight="1" x14ac:dyDescent="0.2">
      <c r="A56" s="128" t="s">
        <v>61</v>
      </c>
      <c r="B56" s="78"/>
      <c r="C56" s="78"/>
      <c r="D56" s="78"/>
      <c r="E56" s="78"/>
      <c r="F56" s="78"/>
      <c r="G56" s="78"/>
      <c r="H56" s="82"/>
      <c r="I56" s="128" t="s">
        <v>48</v>
      </c>
      <c r="J56" s="78"/>
      <c r="K56" s="78"/>
      <c r="L56" s="78"/>
      <c r="M56" s="78"/>
      <c r="N56" s="78"/>
      <c r="O56" s="78"/>
      <c r="P56" s="82"/>
      <c r="Q56" s="128" t="s">
        <v>48</v>
      </c>
      <c r="R56" s="78"/>
      <c r="S56" s="78"/>
      <c r="T56" s="78"/>
      <c r="U56" s="78"/>
      <c r="V56" s="78"/>
      <c r="W56" s="78"/>
      <c r="X56" s="82"/>
      <c r="Y56" s="128" t="s">
        <v>48</v>
      </c>
      <c r="Z56" s="78"/>
      <c r="AA56" s="78"/>
      <c r="AB56" s="78"/>
      <c r="AC56" s="78"/>
      <c r="AD56" s="78"/>
      <c r="AE56" s="78"/>
      <c r="AF56" s="82"/>
      <c r="AG56" s="158">
        <v>0</v>
      </c>
      <c r="AH56" s="78"/>
      <c r="AI56" s="78"/>
      <c r="AJ56" s="78"/>
      <c r="AK56" s="78"/>
      <c r="AL56" s="78"/>
      <c r="AM56" s="78"/>
      <c r="AN56" s="82"/>
      <c r="AO56" s="158">
        <v>0</v>
      </c>
      <c r="AP56" s="78"/>
      <c r="AQ56" s="78"/>
      <c r="AR56" s="78"/>
      <c r="AS56" s="78"/>
      <c r="AT56" s="78"/>
      <c r="AU56" s="78"/>
      <c r="AV56" s="82"/>
      <c r="AW56" s="1"/>
      <c r="AX56" s="1"/>
    </row>
    <row r="57" spans="1:50" ht="50.25" customHeight="1" x14ac:dyDescent="0.2">
      <c r="A57" s="151" t="s">
        <v>62</v>
      </c>
      <c r="B57" s="152"/>
      <c r="C57" s="152"/>
      <c r="D57" s="152"/>
      <c r="E57" s="152"/>
      <c r="F57" s="152"/>
      <c r="G57" s="152"/>
      <c r="H57" s="153"/>
      <c r="I57" s="154" t="s">
        <v>48</v>
      </c>
      <c r="J57" s="152"/>
      <c r="K57" s="152"/>
      <c r="L57" s="152"/>
      <c r="M57" s="152"/>
      <c r="N57" s="152"/>
      <c r="O57" s="152"/>
      <c r="P57" s="153"/>
      <c r="Q57" s="154" t="s">
        <v>48</v>
      </c>
      <c r="R57" s="152"/>
      <c r="S57" s="152"/>
      <c r="T57" s="152"/>
      <c r="U57" s="152"/>
      <c r="V57" s="152"/>
      <c r="W57" s="152"/>
      <c r="X57" s="153"/>
      <c r="Y57" s="154" t="s">
        <v>48</v>
      </c>
      <c r="Z57" s="152"/>
      <c r="AA57" s="152"/>
      <c r="AB57" s="152"/>
      <c r="AC57" s="152"/>
      <c r="AD57" s="152"/>
      <c r="AE57" s="152"/>
      <c r="AF57" s="153"/>
      <c r="AG57" s="155">
        <v>0</v>
      </c>
      <c r="AH57" s="152"/>
      <c r="AI57" s="152"/>
      <c r="AJ57" s="152"/>
      <c r="AK57" s="152"/>
      <c r="AL57" s="152"/>
      <c r="AM57" s="152"/>
      <c r="AN57" s="153"/>
      <c r="AO57" s="155">
        <v>0</v>
      </c>
      <c r="AP57" s="152"/>
      <c r="AQ57" s="152"/>
      <c r="AR57" s="152"/>
      <c r="AS57" s="152"/>
      <c r="AT57" s="152"/>
      <c r="AU57" s="152"/>
      <c r="AV57" s="156"/>
      <c r="AW57" s="1"/>
      <c r="AX57" s="1"/>
    </row>
    <row r="58" spans="1:50" ht="29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40.5" customHeight="1" x14ac:dyDescent="0.25">
      <c r="A59" s="157" t="s">
        <v>63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1"/>
    </row>
    <row r="60" spans="1:50" ht="28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77" t="s">
        <v>64</v>
      </c>
      <c r="B61" s="78"/>
      <c r="C61" s="78"/>
      <c r="D61" s="78"/>
      <c r="E61" s="78"/>
      <c r="F61" s="78"/>
      <c r="G61" s="78"/>
      <c r="H61" s="77" t="s">
        <v>18</v>
      </c>
      <c r="I61" s="78"/>
      <c r="J61" s="78"/>
      <c r="K61" s="78"/>
      <c r="L61" s="78"/>
      <c r="M61" s="78"/>
      <c r="N61" s="78"/>
      <c r="O61" s="81" t="s">
        <v>24</v>
      </c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82"/>
      <c r="AA61" s="87" t="s">
        <v>65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9"/>
      <c r="AM61" s="77" t="s">
        <v>66</v>
      </c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82"/>
    </row>
    <row r="62" spans="1:50" ht="11.25" customHeight="1" x14ac:dyDescent="0.2">
      <c r="A62" s="79"/>
      <c r="B62" s="80"/>
      <c r="C62" s="80"/>
      <c r="D62" s="80"/>
      <c r="E62" s="80"/>
      <c r="F62" s="80"/>
      <c r="G62" s="80"/>
      <c r="H62" s="79"/>
      <c r="I62" s="80"/>
      <c r="J62" s="80"/>
      <c r="K62" s="80"/>
      <c r="L62" s="80"/>
      <c r="M62" s="80"/>
      <c r="N62" s="80"/>
      <c r="O62" s="79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3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1"/>
      <c r="AM62" s="79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3"/>
    </row>
    <row r="63" spans="1:50" ht="24" customHeight="1" x14ac:dyDescent="0.2">
      <c r="A63" s="79"/>
      <c r="B63" s="80"/>
      <c r="C63" s="80"/>
      <c r="D63" s="80"/>
      <c r="E63" s="80"/>
      <c r="F63" s="80"/>
      <c r="G63" s="80"/>
      <c r="H63" s="79"/>
      <c r="I63" s="80"/>
      <c r="J63" s="80"/>
      <c r="K63" s="80"/>
      <c r="L63" s="80"/>
      <c r="M63" s="80"/>
      <c r="N63" s="80"/>
      <c r="O63" s="84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/>
      <c r="AM63" s="84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6"/>
    </row>
    <row r="64" spans="1:50" ht="11.25" customHeight="1" x14ac:dyDescent="0.2">
      <c r="A64" s="94">
        <v>1</v>
      </c>
      <c r="B64" s="78"/>
      <c r="C64" s="78"/>
      <c r="D64" s="78"/>
      <c r="E64" s="78"/>
      <c r="F64" s="78"/>
      <c r="G64" s="78"/>
      <c r="H64" s="94">
        <v>2</v>
      </c>
      <c r="I64" s="78"/>
      <c r="J64" s="78"/>
      <c r="K64" s="78"/>
      <c r="L64" s="78"/>
      <c r="M64" s="78"/>
      <c r="N64" s="78"/>
      <c r="O64" s="94">
        <v>3</v>
      </c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94">
        <v>4</v>
      </c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95">
        <v>5</v>
      </c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7"/>
    </row>
    <row r="65" spans="1:50" ht="150" customHeight="1" x14ac:dyDescent="0.2">
      <c r="A65" s="99" t="s">
        <v>67</v>
      </c>
      <c r="B65" s="96"/>
      <c r="C65" s="96"/>
      <c r="D65" s="96"/>
      <c r="E65" s="96"/>
      <c r="F65" s="96"/>
      <c r="G65" s="97"/>
      <c r="H65" s="99">
        <v>39508645</v>
      </c>
      <c r="I65" s="96"/>
      <c r="J65" s="96"/>
      <c r="K65" s="96"/>
      <c r="L65" s="96"/>
      <c r="M65" s="96"/>
      <c r="N65" s="97"/>
      <c r="O65" s="98" t="s">
        <v>68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98" t="s">
        <v>69</v>
      </c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7"/>
      <c r="AM65" s="99" t="s">
        <v>70</v>
      </c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7"/>
    </row>
    <row r="66" spans="1:50" ht="194.25" customHeight="1" x14ac:dyDescent="0.2">
      <c r="A66" s="99" t="s">
        <v>71</v>
      </c>
      <c r="B66" s="96"/>
      <c r="C66" s="96"/>
      <c r="D66" s="96"/>
      <c r="E66" s="96"/>
      <c r="F66" s="96"/>
      <c r="G66" s="97"/>
      <c r="H66" s="99">
        <v>39402400</v>
      </c>
      <c r="I66" s="96"/>
      <c r="J66" s="96"/>
      <c r="K66" s="96"/>
      <c r="L66" s="96"/>
      <c r="M66" s="96"/>
      <c r="N66" s="97"/>
      <c r="O66" s="98" t="s">
        <v>72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7"/>
      <c r="AA66" s="98" t="s">
        <v>72</v>
      </c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7"/>
      <c r="AM66" s="99" t="s">
        <v>73</v>
      </c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7"/>
    </row>
    <row r="67" spans="1:50" ht="303" customHeight="1" x14ac:dyDescent="0.2">
      <c r="A67" s="99" t="s">
        <v>74</v>
      </c>
      <c r="B67" s="96"/>
      <c r="C67" s="96"/>
      <c r="D67" s="96"/>
      <c r="E67" s="96"/>
      <c r="F67" s="96"/>
      <c r="G67" s="97"/>
      <c r="H67" s="99">
        <v>39795490</v>
      </c>
      <c r="I67" s="96"/>
      <c r="J67" s="96"/>
      <c r="K67" s="96"/>
      <c r="L67" s="96"/>
      <c r="M67" s="96"/>
      <c r="N67" s="97"/>
      <c r="O67" s="98" t="s">
        <v>75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7"/>
      <c r="AA67" s="98" t="s">
        <v>76</v>
      </c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7"/>
      <c r="AM67" s="99" t="s">
        <v>2941</v>
      </c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7"/>
    </row>
    <row r="68" spans="1:50" ht="263.25" customHeight="1" x14ac:dyDescent="0.2">
      <c r="A68" s="99" t="s">
        <v>77</v>
      </c>
      <c r="B68" s="96"/>
      <c r="C68" s="96"/>
      <c r="D68" s="96"/>
      <c r="E68" s="96"/>
      <c r="F68" s="96"/>
      <c r="G68" s="97"/>
      <c r="H68" s="99">
        <v>39645186</v>
      </c>
      <c r="I68" s="96"/>
      <c r="J68" s="96"/>
      <c r="K68" s="96"/>
      <c r="L68" s="96"/>
      <c r="M68" s="96"/>
      <c r="N68" s="97"/>
      <c r="O68" s="98" t="s">
        <v>78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7"/>
      <c r="AA68" s="98" t="s">
        <v>79</v>
      </c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7"/>
      <c r="AM68" s="99" t="s">
        <v>80</v>
      </c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7"/>
    </row>
    <row r="69" spans="1:50" ht="217.5" customHeight="1" x14ac:dyDescent="0.2">
      <c r="A69" s="99" t="s">
        <v>81</v>
      </c>
      <c r="B69" s="96"/>
      <c r="C69" s="96"/>
      <c r="D69" s="96"/>
      <c r="E69" s="96"/>
      <c r="F69" s="96"/>
      <c r="G69" s="97"/>
      <c r="H69" s="99">
        <v>39682762</v>
      </c>
      <c r="I69" s="96"/>
      <c r="J69" s="96"/>
      <c r="K69" s="96"/>
      <c r="L69" s="96"/>
      <c r="M69" s="96"/>
      <c r="N69" s="97"/>
      <c r="O69" s="98" t="s">
        <v>82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7"/>
      <c r="AA69" s="98" t="s">
        <v>82</v>
      </c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7"/>
      <c r="AM69" s="99" t="s">
        <v>83</v>
      </c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7"/>
    </row>
    <row r="70" spans="1:50" ht="177" customHeight="1" x14ac:dyDescent="0.2">
      <c r="A70" s="99" t="s">
        <v>84</v>
      </c>
      <c r="B70" s="96"/>
      <c r="C70" s="96"/>
      <c r="D70" s="96"/>
      <c r="E70" s="96"/>
      <c r="F70" s="96"/>
      <c r="G70" s="97"/>
      <c r="H70" s="99">
        <v>39950317</v>
      </c>
      <c r="I70" s="96"/>
      <c r="J70" s="96"/>
      <c r="K70" s="96"/>
      <c r="L70" s="96"/>
      <c r="M70" s="96"/>
      <c r="N70" s="97"/>
      <c r="O70" s="98" t="s">
        <v>85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7"/>
      <c r="AA70" s="98" t="s">
        <v>85</v>
      </c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7"/>
      <c r="AM70" s="99" t="s">
        <v>86</v>
      </c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7"/>
    </row>
    <row r="71" spans="1:50" ht="150" customHeight="1" x14ac:dyDescent="0.2">
      <c r="A71" s="99" t="s">
        <v>87</v>
      </c>
      <c r="B71" s="96"/>
      <c r="C71" s="96"/>
      <c r="D71" s="96"/>
      <c r="E71" s="96"/>
      <c r="F71" s="96"/>
      <c r="G71" s="97"/>
      <c r="H71" s="99">
        <v>39434317</v>
      </c>
      <c r="I71" s="96"/>
      <c r="J71" s="96"/>
      <c r="K71" s="96"/>
      <c r="L71" s="96"/>
      <c r="M71" s="96"/>
      <c r="N71" s="97"/>
      <c r="O71" s="98" t="s">
        <v>88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7"/>
      <c r="AA71" s="98" t="s">
        <v>89</v>
      </c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7"/>
      <c r="AM71" s="99" t="s">
        <v>90</v>
      </c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7"/>
    </row>
    <row r="72" spans="1:50" ht="150" customHeight="1" x14ac:dyDescent="0.2">
      <c r="A72" s="99" t="s">
        <v>91</v>
      </c>
      <c r="B72" s="96"/>
      <c r="C72" s="96"/>
      <c r="D72" s="96"/>
      <c r="E72" s="96"/>
      <c r="F72" s="96"/>
      <c r="G72" s="97"/>
      <c r="H72" s="99">
        <v>39655372</v>
      </c>
      <c r="I72" s="96"/>
      <c r="J72" s="96"/>
      <c r="K72" s="96"/>
      <c r="L72" s="96"/>
      <c r="M72" s="96"/>
      <c r="N72" s="97"/>
      <c r="O72" s="98" t="s">
        <v>92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7"/>
      <c r="AA72" s="98" t="s">
        <v>93</v>
      </c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7"/>
      <c r="AM72" s="99" t="s">
        <v>94</v>
      </c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7"/>
    </row>
    <row r="73" spans="1:50" ht="186.75" customHeight="1" x14ac:dyDescent="0.2">
      <c r="A73" s="99" t="s">
        <v>95</v>
      </c>
      <c r="B73" s="96"/>
      <c r="C73" s="96"/>
      <c r="D73" s="96"/>
      <c r="E73" s="96"/>
      <c r="F73" s="96"/>
      <c r="G73" s="97"/>
      <c r="H73" s="99">
        <v>39495516</v>
      </c>
      <c r="I73" s="96"/>
      <c r="J73" s="96"/>
      <c r="K73" s="96"/>
      <c r="L73" s="96"/>
      <c r="M73" s="96"/>
      <c r="N73" s="97"/>
      <c r="O73" s="98" t="s">
        <v>96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7"/>
      <c r="AA73" s="98" t="s">
        <v>96</v>
      </c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7"/>
      <c r="AM73" s="99" t="s">
        <v>97</v>
      </c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7"/>
    </row>
    <row r="74" spans="1:50" ht="277.5" customHeight="1" x14ac:dyDescent="0.2">
      <c r="A74" s="99" t="s">
        <v>98</v>
      </c>
      <c r="B74" s="96"/>
      <c r="C74" s="96"/>
      <c r="D74" s="96"/>
      <c r="E74" s="96"/>
      <c r="F74" s="96"/>
      <c r="G74" s="97"/>
      <c r="H74" s="99">
        <v>39697790</v>
      </c>
      <c r="I74" s="96"/>
      <c r="J74" s="96"/>
      <c r="K74" s="96"/>
      <c r="L74" s="96"/>
      <c r="M74" s="96"/>
      <c r="N74" s="97"/>
      <c r="O74" s="98" t="s">
        <v>99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7"/>
      <c r="AA74" s="98" t="s">
        <v>99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7"/>
      <c r="AM74" s="99" t="s">
        <v>100</v>
      </c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7"/>
    </row>
    <row r="75" spans="1:50" ht="216" customHeight="1" x14ac:dyDescent="0.2">
      <c r="A75" s="99" t="s">
        <v>101</v>
      </c>
      <c r="B75" s="96"/>
      <c r="C75" s="96"/>
      <c r="D75" s="96"/>
      <c r="E75" s="96"/>
      <c r="F75" s="96"/>
      <c r="G75" s="97"/>
      <c r="H75" s="99">
        <v>39825996</v>
      </c>
      <c r="I75" s="96"/>
      <c r="J75" s="96"/>
      <c r="K75" s="96"/>
      <c r="L75" s="96"/>
      <c r="M75" s="96"/>
      <c r="N75" s="97"/>
      <c r="O75" s="98" t="s">
        <v>102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7"/>
      <c r="AA75" s="98" t="s">
        <v>102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7"/>
      <c r="AM75" s="99" t="s">
        <v>2942</v>
      </c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7"/>
    </row>
    <row r="76" spans="1:50" ht="213.75" customHeight="1" x14ac:dyDescent="0.2">
      <c r="A76" s="99" t="s">
        <v>103</v>
      </c>
      <c r="B76" s="96"/>
      <c r="C76" s="96"/>
      <c r="D76" s="96"/>
      <c r="E76" s="96"/>
      <c r="F76" s="96"/>
      <c r="G76" s="97"/>
      <c r="H76" s="99">
        <v>39702118</v>
      </c>
      <c r="I76" s="96"/>
      <c r="J76" s="96"/>
      <c r="K76" s="96"/>
      <c r="L76" s="96"/>
      <c r="M76" s="96"/>
      <c r="N76" s="97"/>
      <c r="O76" s="98" t="s">
        <v>104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7"/>
      <c r="AA76" s="98" t="s">
        <v>104</v>
      </c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7"/>
      <c r="AM76" s="99" t="s">
        <v>105</v>
      </c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7"/>
    </row>
    <row r="77" spans="1:50" ht="216" customHeight="1" x14ac:dyDescent="0.2">
      <c r="A77" s="99" t="s">
        <v>106</v>
      </c>
      <c r="B77" s="96"/>
      <c r="C77" s="96"/>
      <c r="D77" s="96"/>
      <c r="E77" s="96"/>
      <c r="F77" s="96"/>
      <c r="G77" s="97"/>
      <c r="H77" s="99">
        <v>26029188</v>
      </c>
      <c r="I77" s="96"/>
      <c r="J77" s="96"/>
      <c r="K77" s="96"/>
      <c r="L77" s="96"/>
      <c r="M77" s="96"/>
      <c r="N77" s="97"/>
      <c r="O77" s="98" t="s">
        <v>107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7"/>
      <c r="AA77" s="98" t="s">
        <v>107</v>
      </c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7"/>
      <c r="AM77" s="99" t="s">
        <v>108</v>
      </c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7"/>
    </row>
    <row r="78" spans="1:50" ht="183" customHeight="1" x14ac:dyDescent="0.2">
      <c r="A78" s="99" t="s">
        <v>109</v>
      </c>
      <c r="B78" s="96"/>
      <c r="C78" s="96"/>
      <c r="D78" s="96"/>
      <c r="E78" s="96"/>
      <c r="F78" s="96"/>
      <c r="G78" s="97"/>
      <c r="H78" s="99">
        <v>39607381</v>
      </c>
      <c r="I78" s="96"/>
      <c r="J78" s="96"/>
      <c r="K78" s="96"/>
      <c r="L78" s="96"/>
      <c r="M78" s="96"/>
      <c r="N78" s="97"/>
      <c r="O78" s="98" t="s">
        <v>110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7"/>
      <c r="AA78" s="98" t="s">
        <v>110</v>
      </c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7"/>
      <c r="AM78" s="99" t="s">
        <v>111</v>
      </c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7"/>
    </row>
    <row r="79" spans="1:50" ht="201.75" customHeight="1" x14ac:dyDescent="0.2">
      <c r="A79" s="99" t="s">
        <v>112</v>
      </c>
      <c r="B79" s="96"/>
      <c r="C79" s="96"/>
      <c r="D79" s="96"/>
      <c r="E79" s="96"/>
      <c r="F79" s="96"/>
      <c r="G79" s="97"/>
      <c r="H79" s="99">
        <v>26090791</v>
      </c>
      <c r="I79" s="96"/>
      <c r="J79" s="96"/>
      <c r="K79" s="96"/>
      <c r="L79" s="96"/>
      <c r="M79" s="96"/>
      <c r="N79" s="97"/>
      <c r="O79" s="98" t="s">
        <v>2164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7"/>
      <c r="AA79" s="98" t="s">
        <v>2165</v>
      </c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7"/>
      <c r="AM79" s="99" t="s">
        <v>114</v>
      </c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7"/>
    </row>
    <row r="80" spans="1:50" ht="189.75" customHeight="1" x14ac:dyDescent="0.2">
      <c r="A80" s="103" t="s">
        <v>115</v>
      </c>
      <c r="B80" s="101"/>
      <c r="C80" s="101"/>
      <c r="D80" s="101"/>
      <c r="E80" s="101"/>
      <c r="F80" s="101"/>
      <c r="G80" s="102"/>
      <c r="H80" s="103">
        <v>39757256</v>
      </c>
      <c r="I80" s="101"/>
      <c r="J80" s="101"/>
      <c r="K80" s="101"/>
      <c r="L80" s="101"/>
      <c r="M80" s="101"/>
      <c r="N80" s="102"/>
      <c r="O80" s="100" t="s">
        <v>116</v>
      </c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2"/>
      <c r="AA80" s="100" t="s">
        <v>116</v>
      </c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2"/>
      <c r="AM80" s="103" t="s">
        <v>117</v>
      </c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2"/>
    </row>
    <row r="81" spans="1:50" ht="171.75" customHeight="1" x14ac:dyDescent="0.2">
      <c r="A81" s="99" t="s">
        <v>118</v>
      </c>
      <c r="B81" s="96"/>
      <c r="C81" s="96"/>
      <c r="D81" s="96"/>
      <c r="E81" s="96"/>
      <c r="F81" s="96"/>
      <c r="G81" s="97"/>
      <c r="H81" s="99">
        <v>39587135</v>
      </c>
      <c r="I81" s="96"/>
      <c r="J81" s="96"/>
      <c r="K81" s="96"/>
      <c r="L81" s="96"/>
      <c r="M81" s="96"/>
      <c r="N81" s="97"/>
      <c r="O81" s="98" t="s">
        <v>119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7"/>
      <c r="AA81" s="98" t="s">
        <v>119</v>
      </c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7"/>
      <c r="AM81" s="99" t="s">
        <v>120</v>
      </c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7"/>
    </row>
    <row r="82" spans="1:50" ht="186" customHeight="1" x14ac:dyDescent="0.2">
      <c r="A82" s="99" t="s">
        <v>121</v>
      </c>
      <c r="B82" s="96"/>
      <c r="C82" s="96"/>
      <c r="D82" s="96"/>
      <c r="E82" s="96"/>
      <c r="F82" s="96"/>
      <c r="G82" s="97"/>
      <c r="H82" s="99">
        <v>39614425</v>
      </c>
      <c r="I82" s="96"/>
      <c r="J82" s="96"/>
      <c r="K82" s="96"/>
      <c r="L82" s="96"/>
      <c r="M82" s="96"/>
      <c r="N82" s="97"/>
      <c r="O82" s="98" t="s">
        <v>122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7"/>
      <c r="AA82" s="98" t="s">
        <v>123</v>
      </c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7"/>
      <c r="AM82" s="99" t="s">
        <v>124</v>
      </c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7"/>
    </row>
    <row r="83" spans="1:50" ht="168" customHeight="1" x14ac:dyDescent="0.2">
      <c r="A83" s="103" t="s">
        <v>125</v>
      </c>
      <c r="B83" s="101"/>
      <c r="C83" s="101"/>
      <c r="D83" s="101"/>
      <c r="E83" s="101"/>
      <c r="F83" s="101"/>
      <c r="G83" s="102"/>
      <c r="H83" s="103">
        <v>39740347</v>
      </c>
      <c r="I83" s="101"/>
      <c r="J83" s="101"/>
      <c r="K83" s="101"/>
      <c r="L83" s="101"/>
      <c r="M83" s="101"/>
      <c r="N83" s="102"/>
      <c r="O83" s="100" t="s">
        <v>126</v>
      </c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2"/>
      <c r="AA83" s="103" t="s">
        <v>2166</v>
      </c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2"/>
      <c r="AM83" s="103" t="s">
        <v>2943</v>
      </c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2"/>
    </row>
    <row r="84" spans="1:50" ht="181.5" customHeight="1" x14ac:dyDescent="0.2">
      <c r="A84" s="103" t="s">
        <v>127</v>
      </c>
      <c r="B84" s="101"/>
      <c r="C84" s="101"/>
      <c r="D84" s="101"/>
      <c r="E84" s="101"/>
      <c r="F84" s="101"/>
      <c r="G84" s="102"/>
      <c r="H84" s="103">
        <v>39438699</v>
      </c>
      <c r="I84" s="101"/>
      <c r="J84" s="101"/>
      <c r="K84" s="101"/>
      <c r="L84" s="101"/>
      <c r="M84" s="101"/>
      <c r="N84" s="102"/>
      <c r="O84" s="100" t="s">
        <v>2167</v>
      </c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2"/>
      <c r="AA84" s="100" t="s">
        <v>129</v>
      </c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2"/>
      <c r="AM84" s="103" t="s">
        <v>130</v>
      </c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2"/>
    </row>
    <row r="85" spans="1:50" ht="181.5" customHeight="1" x14ac:dyDescent="0.2">
      <c r="A85" s="99" t="s">
        <v>131</v>
      </c>
      <c r="B85" s="96"/>
      <c r="C85" s="96"/>
      <c r="D85" s="96"/>
      <c r="E85" s="96"/>
      <c r="F85" s="96"/>
      <c r="G85" s="97"/>
      <c r="H85" s="99">
        <v>39545645</v>
      </c>
      <c r="I85" s="96"/>
      <c r="J85" s="96"/>
      <c r="K85" s="96"/>
      <c r="L85" s="96"/>
      <c r="M85" s="96"/>
      <c r="N85" s="97"/>
      <c r="O85" s="98" t="s">
        <v>132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7"/>
      <c r="AA85" s="98" t="s">
        <v>132</v>
      </c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7"/>
      <c r="AM85" s="99" t="s">
        <v>133</v>
      </c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7"/>
    </row>
    <row r="86" spans="1:50" ht="231" customHeight="1" x14ac:dyDescent="0.2">
      <c r="A86" s="99" t="s">
        <v>134</v>
      </c>
      <c r="B86" s="96"/>
      <c r="C86" s="96"/>
      <c r="D86" s="96"/>
      <c r="E86" s="96"/>
      <c r="F86" s="96"/>
      <c r="G86" s="97"/>
      <c r="H86" s="99">
        <v>39602603</v>
      </c>
      <c r="I86" s="96"/>
      <c r="J86" s="96"/>
      <c r="K86" s="96"/>
      <c r="L86" s="96"/>
      <c r="M86" s="96"/>
      <c r="N86" s="97"/>
      <c r="O86" s="98" t="s">
        <v>135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7"/>
      <c r="AA86" s="98" t="s">
        <v>136</v>
      </c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7"/>
      <c r="AM86" s="99" t="s">
        <v>137</v>
      </c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7"/>
    </row>
    <row r="87" spans="1:50" ht="198" customHeight="1" x14ac:dyDescent="0.2">
      <c r="A87" s="99" t="s">
        <v>138</v>
      </c>
      <c r="B87" s="96"/>
      <c r="C87" s="96"/>
      <c r="D87" s="96"/>
      <c r="E87" s="96"/>
      <c r="F87" s="96"/>
      <c r="G87" s="97"/>
      <c r="H87" s="99">
        <v>39692702</v>
      </c>
      <c r="I87" s="96"/>
      <c r="J87" s="96"/>
      <c r="K87" s="96"/>
      <c r="L87" s="96"/>
      <c r="M87" s="96"/>
      <c r="N87" s="97"/>
      <c r="O87" s="98" t="s">
        <v>139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7"/>
      <c r="AA87" s="98" t="s">
        <v>140</v>
      </c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7"/>
      <c r="AM87" s="99" t="s">
        <v>141</v>
      </c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7"/>
    </row>
    <row r="88" spans="1:50" ht="196.5" customHeight="1" x14ac:dyDescent="0.2">
      <c r="A88" s="103" t="s">
        <v>142</v>
      </c>
      <c r="B88" s="101"/>
      <c r="C88" s="101"/>
      <c r="D88" s="101"/>
      <c r="E88" s="101"/>
      <c r="F88" s="101"/>
      <c r="G88" s="102"/>
      <c r="H88" s="103">
        <v>39742680</v>
      </c>
      <c r="I88" s="101"/>
      <c r="J88" s="101"/>
      <c r="K88" s="101"/>
      <c r="L88" s="101"/>
      <c r="M88" s="101"/>
      <c r="N88" s="102"/>
      <c r="O88" s="100" t="s">
        <v>143</v>
      </c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5"/>
      <c r="AA88" s="100" t="s">
        <v>2163</v>
      </c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5"/>
      <c r="AM88" s="103" t="s">
        <v>2162</v>
      </c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2"/>
    </row>
    <row r="89" spans="1:50" ht="217.5" customHeight="1" x14ac:dyDescent="0.2">
      <c r="A89" s="99" t="s">
        <v>144</v>
      </c>
      <c r="B89" s="96"/>
      <c r="C89" s="96"/>
      <c r="D89" s="96"/>
      <c r="E89" s="96"/>
      <c r="F89" s="96"/>
      <c r="G89" s="97"/>
      <c r="H89" s="99">
        <v>39154804</v>
      </c>
      <c r="I89" s="96"/>
      <c r="J89" s="96"/>
      <c r="K89" s="96"/>
      <c r="L89" s="96"/>
      <c r="M89" s="96"/>
      <c r="N89" s="97"/>
      <c r="O89" s="98" t="s">
        <v>96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7"/>
      <c r="AA89" s="98" t="s">
        <v>145</v>
      </c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7"/>
      <c r="AM89" s="99" t="s">
        <v>2946</v>
      </c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7"/>
    </row>
    <row r="90" spans="1:50" ht="178.5" customHeight="1" x14ac:dyDescent="0.2">
      <c r="A90" s="103" t="s">
        <v>146</v>
      </c>
      <c r="B90" s="101"/>
      <c r="C90" s="101"/>
      <c r="D90" s="101"/>
      <c r="E90" s="101"/>
      <c r="F90" s="101"/>
      <c r="G90" s="102"/>
      <c r="H90" s="103">
        <v>39962153</v>
      </c>
      <c r="I90" s="101"/>
      <c r="J90" s="101"/>
      <c r="K90" s="101"/>
      <c r="L90" s="101"/>
      <c r="M90" s="101"/>
      <c r="N90" s="102"/>
      <c r="O90" s="100" t="s">
        <v>147</v>
      </c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2"/>
      <c r="AA90" s="100" t="s">
        <v>148</v>
      </c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2"/>
      <c r="AM90" s="103" t="s">
        <v>149</v>
      </c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2"/>
    </row>
    <row r="91" spans="1:50" ht="243.75" customHeight="1" x14ac:dyDescent="0.2">
      <c r="A91" s="103" t="s">
        <v>150</v>
      </c>
      <c r="B91" s="101"/>
      <c r="C91" s="101"/>
      <c r="D91" s="101"/>
      <c r="E91" s="101"/>
      <c r="F91" s="101"/>
      <c r="G91" s="102"/>
      <c r="H91" s="103">
        <v>39790251</v>
      </c>
      <c r="I91" s="101"/>
      <c r="J91" s="101"/>
      <c r="K91" s="101"/>
      <c r="L91" s="101"/>
      <c r="M91" s="101"/>
      <c r="N91" s="102"/>
      <c r="O91" s="100" t="s">
        <v>151</v>
      </c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2"/>
      <c r="AA91" s="100" t="s">
        <v>152</v>
      </c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2"/>
      <c r="AM91" s="103" t="s">
        <v>153</v>
      </c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2"/>
    </row>
    <row r="92" spans="1:50" ht="150" customHeight="1" x14ac:dyDescent="0.2">
      <c r="A92" s="103" t="s">
        <v>154</v>
      </c>
      <c r="B92" s="101"/>
      <c r="C92" s="101"/>
      <c r="D92" s="101"/>
      <c r="E92" s="101"/>
      <c r="F92" s="101"/>
      <c r="G92" s="102"/>
      <c r="H92" s="103">
        <v>39957532</v>
      </c>
      <c r="I92" s="101"/>
      <c r="J92" s="101"/>
      <c r="K92" s="101"/>
      <c r="L92" s="101"/>
      <c r="M92" s="101"/>
      <c r="N92" s="102"/>
      <c r="O92" s="100" t="s">
        <v>155</v>
      </c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2"/>
      <c r="AA92" s="100" t="s">
        <v>155</v>
      </c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2"/>
      <c r="AM92" s="103" t="s">
        <v>2945</v>
      </c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2"/>
    </row>
    <row r="93" spans="1:50" ht="181.5" customHeight="1" x14ac:dyDescent="0.2">
      <c r="A93" s="103" t="s">
        <v>156</v>
      </c>
      <c r="B93" s="101"/>
      <c r="C93" s="101"/>
      <c r="D93" s="101"/>
      <c r="E93" s="101"/>
      <c r="F93" s="101"/>
      <c r="G93" s="102"/>
      <c r="H93" s="103">
        <v>41146881</v>
      </c>
      <c r="I93" s="101"/>
      <c r="J93" s="101"/>
      <c r="K93" s="101"/>
      <c r="L93" s="101"/>
      <c r="M93" s="101"/>
      <c r="N93" s="102"/>
      <c r="O93" s="100" t="s">
        <v>157</v>
      </c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2"/>
      <c r="AA93" s="100" t="s">
        <v>2944</v>
      </c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2"/>
      <c r="AM93" s="103" t="s">
        <v>158</v>
      </c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2"/>
    </row>
    <row r="94" spans="1:50" ht="11.25" customHeight="1" x14ac:dyDescent="0.2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315">
    <mergeCell ref="A57:H57"/>
    <mergeCell ref="I57:P57"/>
    <mergeCell ref="Q57:X57"/>
    <mergeCell ref="Y57:AF57"/>
    <mergeCell ref="AG57:AN57"/>
    <mergeCell ref="AO57:AV57"/>
    <mergeCell ref="A59:AW59"/>
    <mergeCell ref="AG48:AN48"/>
    <mergeCell ref="AO48:AV48"/>
    <mergeCell ref="A49:H49"/>
    <mergeCell ref="AO49:AV49"/>
    <mergeCell ref="A51:H51"/>
    <mergeCell ref="A52:H52"/>
    <mergeCell ref="I52:P52"/>
    <mergeCell ref="Q52:X52"/>
    <mergeCell ref="Y52:AF52"/>
    <mergeCell ref="AG52:AN52"/>
    <mergeCell ref="AO52:AV52"/>
    <mergeCell ref="A56:H56"/>
    <mergeCell ref="I56:P56"/>
    <mergeCell ref="Q56:X56"/>
    <mergeCell ref="Y56:AF56"/>
    <mergeCell ref="AG56:AN56"/>
    <mergeCell ref="AO56:AV56"/>
    <mergeCell ref="A43:H43"/>
    <mergeCell ref="I43:P43"/>
    <mergeCell ref="Q43:X43"/>
    <mergeCell ref="Y43:AF43"/>
    <mergeCell ref="AG43:AN43"/>
    <mergeCell ref="AO43:AV43"/>
    <mergeCell ref="A44:H44"/>
    <mergeCell ref="AO44:AV44"/>
    <mergeCell ref="A46:H46"/>
    <mergeCell ref="I44:P44"/>
    <mergeCell ref="Q44:X44"/>
    <mergeCell ref="A45:H45"/>
    <mergeCell ref="I45:P45"/>
    <mergeCell ref="Q45:X45"/>
    <mergeCell ref="I46:P46"/>
    <mergeCell ref="Q46:X46"/>
    <mergeCell ref="Y44:AF44"/>
    <mergeCell ref="AG44:AN44"/>
    <mergeCell ref="Y45:AF45"/>
    <mergeCell ref="AG45:AN45"/>
    <mergeCell ref="AO45:AV45"/>
    <mergeCell ref="Y46:AF46"/>
    <mergeCell ref="AG46:AN46"/>
    <mergeCell ref="AO46:AV46"/>
    <mergeCell ref="A47:H47"/>
    <mergeCell ref="I47:P47"/>
    <mergeCell ref="Q47:X47"/>
    <mergeCell ref="Y47:AF47"/>
    <mergeCell ref="AG47:AN47"/>
    <mergeCell ref="AO47:AV47"/>
    <mergeCell ref="A48:H48"/>
    <mergeCell ref="I48:P48"/>
    <mergeCell ref="Q48:X48"/>
    <mergeCell ref="Y48:AF48"/>
    <mergeCell ref="AO53:AV53"/>
    <mergeCell ref="A54:H54"/>
    <mergeCell ref="AO54:AV54"/>
    <mergeCell ref="I54:P54"/>
    <mergeCell ref="Q54:X54"/>
    <mergeCell ref="I55:P55"/>
    <mergeCell ref="Q55:X55"/>
    <mergeCell ref="Y55:AF55"/>
    <mergeCell ref="AG55:AN55"/>
    <mergeCell ref="AO55:AV55"/>
    <mergeCell ref="A55:H55"/>
    <mergeCell ref="A50:H50"/>
    <mergeCell ref="I50:P50"/>
    <mergeCell ref="Q50:X50"/>
    <mergeCell ref="I51:P51"/>
    <mergeCell ref="Q51:X51"/>
    <mergeCell ref="Y54:AF54"/>
    <mergeCell ref="AG54:AN54"/>
    <mergeCell ref="A53:H53"/>
    <mergeCell ref="I53:P53"/>
    <mergeCell ref="Q53:X53"/>
    <mergeCell ref="Y53:AF53"/>
    <mergeCell ref="AG53:AN53"/>
    <mergeCell ref="Y49:AF49"/>
    <mergeCell ref="AG49:AN49"/>
    <mergeCell ref="Y50:AF50"/>
    <mergeCell ref="AG50:AN50"/>
    <mergeCell ref="AO50:AV50"/>
    <mergeCell ref="Y51:AF51"/>
    <mergeCell ref="AG51:AN51"/>
    <mergeCell ref="AO51:AV51"/>
    <mergeCell ref="I49:P49"/>
    <mergeCell ref="Q49:X49"/>
    <mergeCell ref="C30:AX30"/>
    <mergeCell ref="D31:AW32"/>
    <mergeCell ref="C33:AX34"/>
    <mergeCell ref="D35:S35"/>
    <mergeCell ref="A30:B32"/>
    <mergeCell ref="A33:B36"/>
    <mergeCell ref="I40:P41"/>
    <mergeCell ref="Q40:X41"/>
    <mergeCell ref="Y40:AF41"/>
    <mergeCell ref="AG40:AN41"/>
    <mergeCell ref="AO40:AV41"/>
    <mergeCell ref="D36:L36"/>
    <mergeCell ref="A38:AW38"/>
    <mergeCell ref="A40:H41"/>
    <mergeCell ref="A42:H42"/>
    <mergeCell ref="I42:P42"/>
    <mergeCell ref="Q42:X42"/>
    <mergeCell ref="Y42:AF42"/>
    <mergeCell ref="AG42:AN42"/>
    <mergeCell ref="AO42:AV42"/>
    <mergeCell ref="A18:B19"/>
    <mergeCell ref="C18:AA19"/>
    <mergeCell ref="AB22:AE22"/>
    <mergeCell ref="AB23:AD23"/>
    <mergeCell ref="AF23:AN23"/>
    <mergeCell ref="AF24:AX24"/>
    <mergeCell ref="C29:AA29"/>
    <mergeCell ref="AB29:AD29"/>
    <mergeCell ref="AF29:AX29"/>
    <mergeCell ref="C24:AA24"/>
    <mergeCell ref="AB24:AD24"/>
    <mergeCell ref="C25:AA25"/>
    <mergeCell ref="C26:AA28"/>
    <mergeCell ref="AI18:AJ19"/>
    <mergeCell ref="AK18:AL19"/>
    <mergeCell ref="A20:B29"/>
    <mergeCell ref="C20:AA20"/>
    <mergeCell ref="AB20:AH20"/>
    <mergeCell ref="C21:AA23"/>
    <mergeCell ref="AB21:AE21"/>
    <mergeCell ref="AQ18:AR19"/>
    <mergeCell ref="AS18:AT19"/>
    <mergeCell ref="AU18:AV19"/>
    <mergeCell ref="AW18:AX19"/>
    <mergeCell ref="C11:N11"/>
    <mergeCell ref="P11:AX12"/>
    <mergeCell ref="C14:I14"/>
    <mergeCell ref="J14:AX14"/>
    <mergeCell ref="G15:AV15"/>
    <mergeCell ref="A88:G88"/>
    <mergeCell ref="H88:N88"/>
    <mergeCell ref="O88:Z88"/>
    <mergeCell ref="AA88:AL88"/>
    <mergeCell ref="AM88:AX88"/>
    <mergeCell ref="B1:Q1"/>
    <mergeCell ref="AE1:AX1"/>
    <mergeCell ref="A3:AX5"/>
    <mergeCell ref="C7:I7"/>
    <mergeCell ref="J7:K7"/>
    <mergeCell ref="AP7:AQ7"/>
    <mergeCell ref="AR7:AX7"/>
    <mergeCell ref="C9:N9"/>
    <mergeCell ref="F10:I10"/>
    <mergeCell ref="J10:K10"/>
    <mergeCell ref="Q10:W10"/>
    <mergeCell ref="Z10:AE10"/>
    <mergeCell ref="AH10:AN10"/>
    <mergeCell ref="AQ10:AX10"/>
    <mergeCell ref="AM18:AN19"/>
    <mergeCell ref="AO18:AP19"/>
    <mergeCell ref="AJ20:AS20"/>
    <mergeCell ref="AG21:AN21"/>
    <mergeCell ref="AG22:AN22"/>
    <mergeCell ref="H81:N81"/>
    <mergeCell ref="O81:Z81"/>
    <mergeCell ref="A81:G81"/>
    <mergeCell ref="A82:G82"/>
    <mergeCell ref="H82:N82"/>
    <mergeCell ref="O82:Z82"/>
    <mergeCell ref="AA82:AL82"/>
    <mergeCell ref="AM82:AX82"/>
    <mergeCell ref="A83:G83"/>
    <mergeCell ref="AA83:AL83"/>
    <mergeCell ref="AM83:AX83"/>
    <mergeCell ref="O78:Z78"/>
    <mergeCell ref="AA78:AL78"/>
    <mergeCell ref="AM78:AX78"/>
    <mergeCell ref="A79:G79"/>
    <mergeCell ref="H79:N79"/>
    <mergeCell ref="O79:Z79"/>
    <mergeCell ref="A80:G80"/>
    <mergeCell ref="H80:N80"/>
    <mergeCell ref="O80:Z80"/>
    <mergeCell ref="A91:G91"/>
    <mergeCell ref="H91:N91"/>
    <mergeCell ref="O91:Z91"/>
    <mergeCell ref="AA91:AL91"/>
    <mergeCell ref="AM91:AX91"/>
    <mergeCell ref="A92:G92"/>
    <mergeCell ref="O77:Z77"/>
    <mergeCell ref="AA77:AL77"/>
    <mergeCell ref="A76:G76"/>
    <mergeCell ref="H76:N76"/>
    <mergeCell ref="O76:Z76"/>
    <mergeCell ref="AA76:AL76"/>
    <mergeCell ref="AM76:AX76"/>
    <mergeCell ref="H77:N77"/>
    <mergeCell ref="AM77:AX77"/>
    <mergeCell ref="AA79:AL79"/>
    <mergeCell ref="AM79:AX79"/>
    <mergeCell ref="AA80:AL80"/>
    <mergeCell ref="AM80:AX80"/>
    <mergeCell ref="AA81:AL81"/>
    <mergeCell ref="AM81:AX81"/>
    <mergeCell ref="A77:G77"/>
    <mergeCell ref="A78:G78"/>
    <mergeCell ref="H78:N78"/>
    <mergeCell ref="H92:N92"/>
    <mergeCell ref="O92:Z92"/>
    <mergeCell ref="A93:G93"/>
    <mergeCell ref="H93:N93"/>
    <mergeCell ref="O93:Z93"/>
    <mergeCell ref="AA92:AL92"/>
    <mergeCell ref="AM92:AX92"/>
    <mergeCell ref="AA93:AL93"/>
    <mergeCell ref="AM93:AX93"/>
    <mergeCell ref="O90:Z90"/>
    <mergeCell ref="AA90:AL90"/>
    <mergeCell ref="A89:G89"/>
    <mergeCell ref="H89:N89"/>
    <mergeCell ref="O89:Z89"/>
    <mergeCell ref="AA89:AL89"/>
    <mergeCell ref="AM89:AX89"/>
    <mergeCell ref="H90:N90"/>
    <mergeCell ref="AM90:AX90"/>
    <mergeCell ref="A90:G90"/>
    <mergeCell ref="AA87:AL87"/>
    <mergeCell ref="AM87:AX87"/>
    <mergeCell ref="A85:G85"/>
    <mergeCell ref="A86:G86"/>
    <mergeCell ref="H86:N86"/>
    <mergeCell ref="O86:Z86"/>
    <mergeCell ref="AA86:AL86"/>
    <mergeCell ref="AM86:AX86"/>
    <mergeCell ref="A87:G87"/>
    <mergeCell ref="H87:N87"/>
    <mergeCell ref="O87:Z87"/>
    <mergeCell ref="AA84:AL84"/>
    <mergeCell ref="AM84:AX84"/>
    <mergeCell ref="AA85:AL85"/>
    <mergeCell ref="AM85:AX85"/>
    <mergeCell ref="H83:N83"/>
    <mergeCell ref="O83:Z83"/>
    <mergeCell ref="A84:G84"/>
    <mergeCell ref="H84:N84"/>
    <mergeCell ref="O84:Z84"/>
    <mergeCell ref="H85:N85"/>
    <mergeCell ref="O85:Z85"/>
    <mergeCell ref="A69:G69"/>
    <mergeCell ref="H69:N69"/>
    <mergeCell ref="O69:Z69"/>
    <mergeCell ref="AA69:AL69"/>
    <mergeCell ref="AM69:AX69"/>
    <mergeCell ref="A70:G70"/>
    <mergeCell ref="H74:N74"/>
    <mergeCell ref="O74:Z74"/>
    <mergeCell ref="A75:G75"/>
    <mergeCell ref="H75:N75"/>
    <mergeCell ref="O75:Z75"/>
    <mergeCell ref="AA75:AL75"/>
    <mergeCell ref="AM75:AX75"/>
    <mergeCell ref="A71:G71"/>
    <mergeCell ref="H71:N71"/>
    <mergeCell ref="O71:Z71"/>
    <mergeCell ref="H72:N72"/>
    <mergeCell ref="O72:Z72"/>
    <mergeCell ref="O70:Z70"/>
    <mergeCell ref="AA66:AL66"/>
    <mergeCell ref="AM66:AX66"/>
    <mergeCell ref="AA67:AL67"/>
    <mergeCell ref="AM67:AX67"/>
    <mergeCell ref="AA68:AL68"/>
    <mergeCell ref="AM68:AX68"/>
    <mergeCell ref="A64:G64"/>
    <mergeCell ref="A65:G65"/>
    <mergeCell ref="H65:N65"/>
    <mergeCell ref="O65:Z65"/>
    <mergeCell ref="AA65:AL65"/>
    <mergeCell ref="AM65:AX65"/>
    <mergeCell ref="A66:G66"/>
    <mergeCell ref="H66:N66"/>
    <mergeCell ref="O66:Z66"/>
    <mergeCell ref="A67:G67"/>
    <mergeCell ref="H67:N67"/>
    <mergeCell ref="O67:Z67"/>
    <mergeCell ref="H68:N68"/>
    <mergeCell ref="O68:Z68"/>
    <mergeCell ref="A68:G68"/>
    <mergeCell ref="O64:Z64"/>
    <mergeCell ref="AA64:AL64"/>
    <mergeCell ref="AB25:AS25"/>
    <mergeCell ref="A61:G63"/>
    <mergeCell ref="H61:N63"/>
    <mergeCell ref="O61:Z63"/>
    <mergeCell ref="AA61:AL63"/>
    <mergeCell ref="AM61:AX63"/>
    <mergeCell ref="H64:N64"/>
    <mergeCell ref="AM64:AX64"/>
    <mergeCell ref="AA74:AL74"/>
    <mergeCell ref="AM74:AX74"/>
    <mergeCell ref="A72:G72"/>
    <mergeCell ref="A73:G73"/>
    <mergeCell ref="H73:N73"/>
    <mergeCell ref="O73:Z73"/>
    <mergeCell ref="AA73:AL73"/>
    <mergeCell ref="AM73:AX73"/>
    <mergeCell ref="A74:G74"/>
    <mergeCell ref="AA70:AL70"/>
    <mergeCell ref="AM70:AX70"/>
    <mergeCell ref="AA71:AL71"/>
    <mergeCell ref="AM71:AX71"/>
    <mergeCell ref="AA72:AL72"/>
    <mergeCell ref="AM72:AX72"/>
    <mergeCell ref="H70:N70"/>
  </mergeCells>
  <hyperlinks>
    <hyperlink ref="AF29" r:id="rId1" xr:uid="{A6D6BAD3-2B8B-4FC4-8E8B-C39300DE1B4B}"/>
    <hyperlink ref="AF24" r:id="rId2" xr:uid="{1B05E89D-330C-4F37-B6AE-A70F016DFA67}"/>
  </hyperlinks>
  <pageMargins left="0.62992125984251968" right="0.51181102362204722" top="0.51181102362204722" bottom="0.51181102362204722" header="0" footer="0.19685039370078741"/>
  <pageSetup paperSize="9" orientation="portrait" r:id="rId3"/>
  <headerFooter>
    <oddFooter>&amp;R&amp;P</oddFooter>
  </headerFooter>
  <rowBreaks count="2" manualBreakCount="2">
    <brk id="36" man="1"/>
    <brk id="5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X1000"/>
  <sheetViews>
    <sheetView view="pageBreakPreview" topLeftCell="A118" zoomScale="90" zoomScaleNormal="80" zoomScaleSheetLayoutView="90" workbookViewId="0">
      <selection activeCell="AZ108" sqref="AZ108"/>
    </sheetView>
  </sheetViews>
  <sheetFormatPr defaultColWidth="16.83203125" defaultRowHeight="15" customHeight="1" x14ac:dyDescent="0.2"/>
  <cols>
    <col min="1" max="27" width="2.6640625" customWidth="1"/>
    <col min="28" max="28" width="2.1640625" customWidth="1"/>
    <col min="29" max="29" width="2.6640625" hidden="1" customWidth="1"/>
    <col min="30" max="30" width="1.1640625" hidden="1" customWidth="1"/>
    <col min="31" max="37" width="2.6640625" hidden="1" customWidth="1"/>
    <col min="38" max="41" width="2.6640625" customWidth="1"/>
    <col min="42" max="42" width="0.33203125" customWidth="1"/>
    <col min="43" max="49" width="2.6640625" customWidth="1"/>
    <col min="50" max="50" width="4.5" customWidth="1"/>
  </cols>
  <sheetData>
    <row r="1" spans="1:50" ht="57" customHeight="1" x14ac:dyDescent="0.25">
      <c r="A1" s="157" t="s">
        <v>159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1"/>
    </row>
    <row r="2" spans="1:50" ht="11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ht="63" customHeight="1" x14ac:dyDescent="0.2">
      <c r="A3" s="159" t="s">
        <v>160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7"/>
      <c r="AL3" s="160" t="s">
        <v>161</v>
      </c>
      <c r="AM3" s="96"/>
      <c r="AN3" s="96"/>
      <c r="AO3" s="96"/>
      <c r="AP3" s="97"/>
      <c r="AQ3" s="160" t="s">
        <v>162</v>
      </c>
      <c r="AR3" s="96"/>
      <c r="AS3" s="96"/>
      <c r="AT3" s="96"/>
      <c r="AU3" s="96"/>
      <c r="AV3" s="96"/>
      <c r="AW3" s="96"/>
      <c r="AX3" s="97"/>
    </row>
    <row r="4" spans="1:50" ht="11.25" customHeight="1" x14ac:dyDescent="0.2">
      <c r="A4" s="126">
        <v>1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7"/>
      <c r="AL4" s="126">
        <v>2</v>
      </c>
      <c r="AM4" s="96"/>
      <c r="AN4" s="96"/>
      <c r="AO4" s="96"/>
      <c r="AP4" s="97"/>
      <c r="AQ4" s="126">
        <v>3</v>
      </c>
      <c r="AR4" s="96"/>
      <c r="AS4" s="96"/>
      <c r="AT4" s="96"/>
      <c r="AU4" s="96"/>
      <c r="AV4" s="96"/>
      <c r="AW4" s="96"/>
      <c r="AX4" s="97"/>
    </row>
    <row r="5" spans="1:50" ht="43.5" customHeight="1" x14ac:dyDescent="0.2">
      <c r="A5" s="98" t="s">
        <v>163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7"/>
      <c r="AL5" s="160" t="s">
        <v>164</v>
      </c>
      <c r="AM5" s="96"/>
      <c r="AN5" s="96"/>
      <c r="AO5" s="96"/>
      <c r="AP5" s="97"/>
      <c r="AQ5" s="162">
        <f>AQ10</f>
        <v>1758599.04</v>
      </c>
      <c r="AR5" s="96"/>
      <c r="AS5" s="96"/>
      <c r="AT5" s="96"/>
      <c r="AU5" s="96"/>
      <c r="AV5" s="96"/>
      <c r="AW5" s="96"/>
      <c r="AX5" s="97"/>
    </row>
    <row r="6" spans="1:50" ht="18" customHeight="1" x14ac:dyDescent="0.2">
      <c r="A6" s="98" t="s">
        <v>165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7"/>
      <c r="AL6" s="111" t="s">
        <v>166</v>
      </c>
      <c r="AM6" s="96"/>
      <c r="AN6" s="96"/>
      <c r="AO6" s="96"/>
      <c r="AP6" s="97"/>
      <c r="AQ6" s="161" t="s">
        <v>48</v>
      </c>
      <c r="AR6" s="96"/>
      <c r="AS6" s="96"/>
      <c r="AT6" s="96"/>
      <c r="AU6" s="96"/>
      <c r="AV6" s="96"/>
      <c r="AW6" s="96"/>
      <c r="AX6" s="97"/>
    </row>
    <row r="7" spans="1:50" ht="27" customHeight="1" x14ac:dyDescent="0.2">
      <c r="A7" s="98" t="s">
        <v>167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7"/>
      <c r="AL7" s="111" t="s">
        <v>168</v>
      </c>
      <c r="AM7" s="96"/>
      <c r="AN7" s="96"/>
      <c r="AO7" s="96"/>
      <c r="AP7" s="97"/>
      <c r="AQ7" s="161">
        <v>0</v>
      </c>
      <c r="AR7" s="96"/>
      <c r="AS7" s="96"/>
      <c r="AT7" s="96"/>
      <c r="AU7" s="96"/>
      <c r="AV7" s="96"/>
      <c r="AW7" s="96"/>
      <c r="AX7" s="97"/>
    </row>
    <row r="8" spans="1:50" ht="19.5" customHeight="1" x14ac:dyDescent="0.2">
      <c r="A8" s="98" t="s">
        <v>169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7"/>
      <c r="AL8" s="159" t="s">
        <v>170</v>
      </c>
      <c r="AM8" s="96"/>
      <c r="AN8" s="96"/>
      <c r="AO8" s="96"/>
      <c r="AP8" s="97"/>
      <c r="AQ8" s="161">
        <v>0</v>
      </c>
      <c r="AR8" s="96"/>
      <c r="AS8" s="96"/>
      <c r="AT8" s="96"/>
      <c r="AU8" s="96"/>
      <c r="AV8" s="96"/>
      <c r="AW8" s="96"/>
      <c r="AX8" s="97"/>
    </row>
    <row r="9" spans="1:50" ht="22.5" customHeight="1" x14ac:dyDescent="0.2">
      <c r="A9" s="98" t="s">
        <v>171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7"/>
      <c r="AL9" s="111" t="s">
        <v>172</v>
      </c>
      <c r="AM9" s="96"/>
      <c r="AN9" s="96"/>
      <c r="AO9" s="96"/>
      <c r="AP9" s="97"/>
      <c r="AQ9" s="161">
        <v>0</v>
      </c>
      <c r="AR9" s="96"/>
      <c r="AS9" s="96"/>
      <c r="AT9" s="96"/>
      <c r="AU9" s="96"/>
      <c r="AV9" s="96"/>
      <c r="AW9" s="96"/>
      <c r="AX9" s="97"/>
    </row>
    <row r="10" spans="1:50" ht="19.5" customHeight="1" x14ac:dyDescent="0.2">
      <c r="A10" s="163" t="s">
        <v>173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7"/>
      <c r="AL10" s="111" t="s">
        <v>174</v>
      </c>
      <c r="AM10" s="96"/>
      <c r="AN10" s="96"/>
      <c r="AO10" s="96"/>
      <c r="AP10" s="97"/>
      <c r="AQ10" s="161">
        <f>AQ115</f>
        <v>1758599.04</v>
      </c>
      <c r="AR10" s="96"/>
      <c r="AS10" s="96"/>
      <c r="AT10" s="96"/>
      <c r="AU10" s="96"/>
      <c r="AV10" s="96"/>
      <c r="AW10" s="96"/>
      <c r="AX10" s="97"/>
    </row>
    <row r="11" spans="1:50" ht="19.5" customHeight="1" x14ac:dyDescent="0.2">
      <c r="A11" s="98" t="s">
        <v>175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7"/>
      <c r="AL11" s="111" t="s">
        <v>176</v>
      </c>
      <c r="AM11" s="96"/>
      <c r="AN11" s="96"/>
      <c r="AO11" s="96"/>
      <c r="AP11" s="97"/>
      <c r="AQ11" s="161" t="s">
        <v>48</v>
      </c>
      <c r="AR11" s="96"/>
      <c r="AS11" s="96"/>
      <c r="AT11" s="96"/>
      <c r="AU11" s="96"/>
      <c r="AV11" s="96"/>
      <c r="AW11" s="96"/>
      <c r="AX11" s="97"/>
    </row>
    <row r="12" spans="1:50" ht="27" customHeight="1" x14ac:dyDescent="0.2">
      <c r="A12" s="98" t="s">
        <v>177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7"/>
      <c r="AL12" s="99" t="s">
        <v>178</v>
      </c>
      <c r="AM12" s="96"/>
      <c r="AN12" s="96"/>
      <c r="AO12" s="96"/>
      <c r="AP12" s="97"/>
      <c r="AQ12" s="162">
        <f>AQ13+AQ14</f>
        <v>6305760.2799999993</v>
      </c>
      <c r="AR12" s="96"/>
      <c r="AS12" s="96"/>
      <c r="AT12" s="96"/>
      <c r="AU12" s="96"/>
      <c r="AV12" s="96"/>
      <c r="AW12" s="96"/>
      <c r="AX12" s="97"/>
    </row>
    <row r="13" spans="1:50" ht="19.5" customHeight="1" x14ac:dyDescent="0.2">
      <c r="A13" s="163" t="s">
        <v>179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7"/>
      <c r="AL13" s="111" t="s">
        <v>180</v>
      </c>
      <c r="AM13" s="96"/>
      <c r="AN13" s="96"/>
      <c r="AO13" s="96"/>
      <c r="AP13" s="97"/>
      <c r="AQ13" s="161">
        <f>AQ127</f>
        <v>2006925.52</v>
      </c>
      <c r="AR13" s="96"/>
      <c r="AS13" s="96"/>
      <c r="AT13" s="96"/>
      <c r="AU13" s="96"/>
      <c r="AV13" s="96"/>
      <c r="AW13" s="96"/>
      <c r="AX13" s="97"/>
    </row>
    <row r="14" spans="1:50" ht="30" customHeight="1" x14ac:dyDescent="0.2">
      <c r="A14" s="128" t="s">
        <v>181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82"/>
      <c r="AL14" s="111" t="s">
        <v>182</v>
      </c>
      <c r="AM14" s="96"/>
      <c r="AN14" s="96"/>
      <c r="AO14" s="96"/>
      <c r="AP14" s="97"/>
      <c r="AQ14" s="162">
        <f>AQ15</f>
        <v>4298834.76</v>
      </c>
      <c r="AR14" s="96"/>
      <c r="AS14" s="96"/>
      <c r="AT14" s="96"/>
      <c r="AU14" s="96"/>
      <c r="AV14" s="96"/>
      <c r="AW14" s="96"/>
      <c r="AX14" s="97"/>
    </row>
    <row r="15" spans="1:50" ht="21.75" customHeight="1" x14ac:dyDescent="0.2">
      <c r="A15" s="128" t="s">
        <v>169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82"/>
      <c r="AL15" s="111" t="s">
        <v>183</v>
      </c>
      <c r="AM15" s="96"/>
      <c r="AN15" s="96"/>
      <c r="AO15" s="96"/>
      <c r="AP15" s="97"/>
      <c r="AQ15" s="161">
        <f>AQ129</f>
        <v>4298834.76</v>
      </c>
      <c r="AR15" s="96"/>
      <c r="AS15" s="96"/>
      <c r="AT15" s="96"/>
      <c r="AU15" s="96"/>
      <c r="AV15" s="96"/>
      <c r="AW15" s="96"/>
      <c r="AX15" s="97"/>
    </row>
    <row r="16" spans="1:50" ht="22.5" customHeight="1" x14ac:dyDescent="0.2">
      <c r="A16" s="131" t="s">
        <v>184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82"/>
      <c r="AL16" s="111" t="s">
        <v>185</v>
      </c>
      <c r="AM16" s="96"/>
      <c r="AN16" s="96"/>
      <c r="AO16" s="96"/>
      <c r="AP16" s="97"/>
      <c r="AQ16" s="161" t="s">
        <v>48</v>
      </c>
      <c r="AR16" s="96"/>
      <c r="AS16" s="96"/>
      <c r="AT16" s="96"/>
      <c r="AU16" s="96"/>
      <c r="AV16" s="96"/>
      <c r="AW16" s="96"/>
      <c r="AX16" s="97"/>
    </row>
    <row r="17" spans="1:50" ht="21" customHeight="1" x14ac:dyDescent="0.2">
      <c r="A17" s="98" t="s">
        <v>186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7"/>
      <c r="AL17" s="111" t="s">
        <v>187</v>
      </c>
      <c r="AM17" s="96"/>
      <c r="AN17" s="96"/>
      <c r="AO17" s="96"/>
      <c r="AP17" s="97"/>
      <c r="AQ17" s="161">
        <v>0</v>
      </c>
      <c r="AR17" s="96"/>
      <c r="AS17" s="96"/>
      <c r="AT17" s="96"/>
      <c r="AU17" s="96"/>
      <c r="AV17" s="96"/>
      <c r="AW17" s="96"/>
      <c r="AX17" s="97"/>
    </row>
    <row r="18" spans="1:50" ht="27.75" customHeight="1" x14ac:dyDescent="0.2">
      <c r="A18" s="98" t="s">
        <v>188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7"/>
      <c r="AL18" s="99" t="s">
        <v>189</v>
      </c>
      <c r="AM18" s="96"/>
      <c r="AN18" s="96"/>
      <c r="AO18" s="96"/>
      <c r="AP18" s="97"/>
      <c r="AQ18" s="162">
        <f>AQ19+AQ21+AQ22</f>
        <v>14262878.630000001</v>
      </c>
      <c r="AR18" s="96"/>
      <c r="AS18" s="96"/>
      <c r="AT18" s="96"/>
      <c r="AU18" s="96"/>
      <c r="AV18" s="96"/>
      <c r="AW18" s="96"/>
      <c r="AX18" s="97"/>
    </row>
    <row r="19" spans="1:50" ht="20.25" customHeight="1" x14ac:dyDescent="0.2">
      <c r="A19" s="98" t="s">
        <v>190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7"/>
      <c r="AL19" s="111" t="s">
        <v>166</v>
      </c>
      <c r="AM19" s="96"/>
      <c r="AN19" s="96"/>
      <c r="AO19" s="96"/>
      <c r="AP19" s="97"/>
      <c r="AQ19" s="161">
        <v>525.9</v>
      </c>
      <c r="AR19" s="96"/>
      <c r="AS19" s="96"/>
      <c r="AT19" s="96"/>
      <c r="AU19" s="96"/>
      <c r="AV19" s="96"/>
      <c r="AW19" s="96"/>
      <c r="AX19" s="97"/>
    </row>
    <row r="20" spans="1:50" ht="16.5" customHeight="1" x14ac:dyDescent="0.2">
      <c r="A20" s="98" t="s">
        <v>191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7"/>
      <c r="AL20" s="111" t="s">
        <v>168</v>
      </c>
      <c r="AM20" s="96"/>
      <c r="AN20" s="96"/>
      <c r="AO20" s="96"/>
      <c r="AP20" s="97"/>
      <c r="AQ20" s="161">
        <v>0</v>
      </c>
      <c r="AR20" s="96"/>
      <c r="AS20" s="96"/>
      <c r="AT20" s="96"/>
      <c r="AU20" s="96"/>
      <c r="AV20" s="96"/>
      <c r="AW20" s="96"/>
      <c r="AX20" s="97"/>
    </row>
    <row r="21" spans="1:50" ht="21.75" customHeight="1" x14ac:dyDescent="0.2">
      <c r="A21" s="98" t="s">
        <v>192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7"/>
      <c r="AL21" s="111" t="s">
        <v>174</v>
      </c>
      <c r="AM21" s="96"/>
      <c r="AN21" s="96"/>
      <c r="AO21" s="96"/>
      <c r="AP21" s="97"/>
      <c r="AQ21" s="161">
        <v>14262352.73</v>
      </c>
      <c r="AR21" s="96"/>
      <c r="AS21" s="96"/>
      <c r="AT21" s="96"/>
      <c r="AU21" s="96"/>
      <c r="AV21" s="96"/>
      <c r="AW21" s="96"/>
      <c r="AX21" s="97"/>
    </row>
    <row r="22" spans="1:50" ht="22.5" customHeight="1" x14ac:dyDescent="0.2">
      <c r="A22" s="98" t="s">
        <v>193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7"/>
      <c r="AL22" s="111" t="s">
        <v>176</v>
      </c>
      <c r="AM22" s="96"/>
      <c r="AN22" s="96"/>
      <c r="AO22" s="96"/>
      <c r="AP22" s="97"/>
      <c r="AQ22" s="161">
        <v>0</v>
      </c>
      <c r="AR22" s="96"/>
      <c r="AS22" s="96"/>
      <c r="AT22" s="96"/>
      <c r="AU22" s="96"/>
      <c r="AV22" s="96"/>
      <c r="AW22" s="96"/>
      <c r="AX22" s="97"/>
    </row>
    <row r="23" spans="1:50" ht="30" customHeight="1" x14ac:dyDescent="0.2">
      <c r="A23" s="98" t="s">
        <v>194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7"/>
      <c r="AL23" s="99" t="s">
        <v>195</v>
      </c>
      <c r="AM23" s="96"/>
      <c r="AN23" s="96"/>
      <c r="AO23" s="96"/>
      <c r="AP23" s="97"/>
      <c r="AQ23" s="162">
        <f>AQ24+AQ25</f>
        <v>140081626.81</v>
      </c>
      <c r="AR23" s="96"/>
      <c r="AS23" s="96"/>
      <c r="AT23" s="96"/>
      <c r="AU23" s="96"/>
      <c r="AV23" s="96"/>
      <c r="AW23" s="96"/>
      <c r="AX23" s="97"/>
    </row>
    <row r="24" spans="1:50" ht="32.25" customHeight="1" x14ac:dyDescent="0.2">
      <c r="A24" s="98" t="s">
        <v>196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7"/>
      <c r="AL24" s="111" t="s">
        <v>180</v>
      </c>
      <c r="AM24" s="96"/>
      <c r="AN24" s="96"/>
      <c r="AO24" s="96"/>
      <c r="AP24" s="97"/>
      <c r="AQ24" s="164">
        <v>40587500</v>
      </c>
      <c r="AR24" s="96"/>
      <c r="AS24" s="96"/>
      <c r="AT24" s="96"/>
      <c r="AU24" s="96"/>
      <c r="AV24" s="96"/>
      <c r="AW24" s="96"/>
      <c r="AX24" s="97"/>
    </row>
    <row r="25" spans="1:50" ht="29.25" customHeight="1" x14ac:dyDescent="0.2">
      <c r="A25" s="98" t="s">
        <v>197</v>
      </c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7"/>
      <c r="AL25" s="111" t="s">
        <v>182</v>
      </c>
      <c r="AM25" s="96"/>
      <c r="AN25" s="96"/>
      <c r="AO25" s="96"/>
      <c r="AP25" s="97"/>
      <c r="AQ25" s="161">
        <v>99494126.810000002</v>
      </c>
      <c r="AR25" s="96"/>
      <c r="AS25" s="96"/>
      <c r="AT25" s="96"/>
      <c r="AU25" s="96"/>
      <c r="AV25" s="96"/>
      <c r="AW25" s="96"/>
      <c r="AX25" s="97"/>
    </row>
    <row r="26" spans="1:50" ht="27" customHeight="1" x14ac:dyDescent="0.2">
      <c r="A26" s="98" t="s">
        <v>198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7"/>
      <c r="AL26" s="99" t="s">
        <v>199</v>
      </c>
      <c r="AM26" s="96"/>
      <c r="AN26" s="96"/>
      <c r="AO26" s="96"/>
      <c r="AP26" s="97"/>
      <c r="AQ26" s="162">
        <f>AQ28</f>
        <v>1784740.55</v>
      </c>
      <c r="AR26" s="96"/>
      <c r="AS26" s="96"/>
      <c r="AT26" s="96"/>
      <c r="AU26" s="96"/>
      <c r="AV26" s="96"/>
      <c r="AW26" s="96"/>
      <c r="AX26" s="97"/>
    </row>
    <row r="27" spans="1:50" ht="23.25" customHeight="1" x14ac:dyDescent="0.2">
      <c r="A27" s="98" t="s">
        <v>200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7"/>
      <c r="AL27" s="111"/>
      <c r="AM27" s="96"/>
      <c r="AN27" s="96"/>
      <c r="AO27" s="96"/>
      <c r="AP27" s="97"/>
      <c r="AQ27" s="161" t="s">
        <v>48</v>
      </c>
      <c r="AR27" s="96"/>
      <c r="AS27" s="96"/>
      <c r="AT27" s="96"/>
      <c r="AU27" s="96"/>
      <c r="AV27" s="96"/>
      <c r="AW27" s="96"/>
      <c r="AX27" s="97"/>
    </row>
    <row r="28" spans="1:50" ht="18.75" customHeight="1" x14ac:dyDescent="0.2">
      <c r="A28" s="98" t="s">
        <v>201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7"/>
      <c r="AL28" s="111" t="s">
        <v>166</v>
      </c>
      <c r="AM28" s="96"/>
      <c r="AN28" s="96"/>
      <c r="AO28" s="96"/>
      <c r="AP28" s="97"/>
      <c r="AQ28" s="161">
        <v>1784740.55</v>
      </c>
      <c r="AR28" s="96"/>
      <c r="AS28" s="96"/>
      <c r="AT28" s="96"/>
      <c r="AU28" s="96"/>
      <c r="AV28" s="96"/>
      <c r="AW28" s="96"/>
      <c r="AX28" s="97"/>
    </row>
    <row r="29" spans="1:50" ht="26.25" customHeight="1" x14ac:dyDescent="0.2">
      <c r="A29" s="98" t="s">
        <v>202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7"/>
      <c r="AL29" s="99" t="s">
        <v>203</v>
      </c>
      <c r="AM29" s="96"/>
      <c r="AN29" s="96"/>
      <c r="AO29" s="96"/>
      <c r="AP29" s="97"/>
      <c r="AQ29" s="161">
        <f>AQ30</f>
        <v>5420629.5899999999</v>
      </c>
      <c r="AR29" s="96"/>
      <c r="AS29" s="96"/>
      <c r="AT29" s="96"/>
      <c r="AU29" s="96"/>
      <c r="AV29" s="96"/>
      <c r="AW29" s="96"/>
      <c r="AX29" s="97"/>
    </row>
    <row r="30" spans="1:50" ht="21.75" customHeight="1" x14ac:dyDescent="0.2">
      <c r="A30" s="98" t="s">
        <v>204</v>
      </c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7"/>
      <c r="AL30" s="99" t="s">
        <v>203</v>
      </c>
      <c r="AM30" s="96"/>
      <c r="AN30" s="96"/>
      <c r="AO30" s="96"/>
      <c r="AP30" s="97"/>
      <c r="AQ30" s="161">
        <v>5420629.5899999999</v>
      </c>
      <c r="AR30" s="96"/>
      <c r="AS30" s="96"/>
      <c r="AT30" s="96"/>
      <c r="AU30" s="96"/>
      <c r="AV30" s="96"/>
      <c r="AW30" s="96"/>
      <c r="AX30" s="97"/>
    </row>
    <row r="31" spans="1:50" ht="21.75" customHeight="1" x14ac:dyDescent="0.2">
      <c r="A31" s="98" t="s">
        <v>205</v>
      </c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7"/>
      <c r="AL31" s="99" t="s">
        <v>203</v>
      </c>
      <c r="AM31" s="96"/>
      <c r="AN31" s="96"/>
      <c r="AO31" s="96"/>
      <c r="AP31" s="97"/>
      <c r="AQ31" s="161">
        <v>0</v>
      </c>
      <c r="AR31" s="96"/>
      <c r="AS31" s="96"/>
      <c r="AT31" s="96"/>
      <c r="AU31" s="96"/>
      <c r="AV31" s="96"/>
      <c r="AW31" s="96"/>
      <c r="AX31" s="97"/>
    </row>
    <row r="32" spans="1:50" ht="28.5" customHeight="1" x14ac:dyDescent="0.2">
      <c r="A32" s="98" t="s">
        <v>206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7"/>
      <c r="AL32" s="111" t="s">
        <v>176</v>
      </c>
      <c r="AM32" s="96"/>
      <c r="AN32" s="96"/>
      <c r="AO32" s="96"/>
      <c r="AP32" s="97"/>
      <c r="AQ32" s="161">
        <v>1247205</v>
      </c>
      <c r="AR32" s="96"/>
      <c r="AS32" s="96"/>
      <c r="AT32" s="96"/>
      <c r="AU32" s="96"/>
      <c r="AV32" s="96"/>
      <c r="AW32" s="96"/>
      <c r="AX32" s="97"/>
    </row>
    <row r="33" spans="1:50" ht="26.25" customHeight="1" x14ac:dyDescent="0.2">
      <c r="A33" s="98" t="s">
        <v>207</v>
      </c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7"/>
      <c r="AL33" s="99" t="s">
        <v>208</v>
      </c>
      <c r="AM33" s="96"/>
      <c r="AN33" s="96"/>
      <c r="AO33" s="96"/>
      <c r="AP33" s="97"/>
      <c r="AQ33" s="161">
        <v>0</v>
      </c>
      <c r="AR33" s="96"/>
      <c r="AS33" s="96"/>
      <c r="AT33" s="96"/>
      <c r="AU33" s="96"/>
      <c r="AV33" s="96"/>
      <c r="AW33" s="96"/>
      <c r="AX33" s="97"/>
    </row>
    <row r="34" spans="1:50" ht="21.75" customHeight="1" x14ac:dyDescent="0.2">
      <c r="A34" s="98" t="s">
        <v>204</v>
      </c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7"/>
      <c r="AL34" s="99" t="s">
        <v>208</v>
      </c>
      <c r="AM34" s="96"/>
      <c r="AN34" s="96"/>
      <c r="AO34" s="96"/>
      <c r="AP34" s="97"/>
      <c r="AQ34" s="161">
        <v>0</v>
      </c>
      <c r="AR34" s="96"/>
      <c r="AS34" s="96"/>
      <c r="AT34" s="96"/>
      <c r="AU34" s="96"/>
      <c r="AV34" s="96"/>
      <c r="AW34" s="96"/>
      <c r="AX34" s="97"/>
    </row>
    <row r="35" spans="1:50" ht="21.75" customHeight="1" x14ac:dyDescent="0.2">
      <c r="A35" s="98" t="s">
        <v>205</v>
      </c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7"/>
      <c r="AL35" s="99" t="s">
        <v>208</v>
      </c>
      <c r="AM35" s="96"/>
      <c r="AN35" s="96"/>
      <c r="AO35" s="96"/>
      <c r="AP35" s="97"/>
      <c r="AQ35" s="161">
        <v>0</v>
      </c>
      <c r="AR35" s="96"/>
      <c r="AS35" s="96"/>
      <c r="AT35" s="96"/>
      <c r="AU35" s="96"/>
      <c r="AV35" s="96"/>
      <c r="AW35" s="96"/>
      <c r="AX35" s="97"/>
    </row>
    <row r="36" spans="1:50" ht="33" customHeight="1" x14ac:dyDescent="0.2">
      <c r="A36" s="98" t="s">
        <v>209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7"/>
      <c r="AL36" s="111"/>
      <c r="AM36" s="96"/>
      <c r="AN36" s="96"/>
      <c r="AO36" s="96"/>
      <c r="AP36" s="97"/>
      <c r="AQ36" s="162">
        <f>AQ38+AQ45</f>
        <v>5269335.71</v>
      </c>
      <c r="AR36" s="96"/>
      <c r="AS36" s="96"/>
      <c r="AT36" s="96"/>
      <c r="AU36" s="96"/>
      <c r="AV36" s="96"/>
      <c r="AW36" s="96"/>
      <c r="AX36" s="97"/>
    </row>
    <row r="37" spans="1:50" ht="20.100000000000001" customHeight="1" x14ac:dyDescent="0.2">
      <c r="A37" s="98" t="s">
        <v>210</v>
      </c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7"/>
      <c r="AL37" s="111"/>
      <c r="AM37" s="96"/>
      <c r="AN37" s="96"/>
      <c r="AO37" s="96"/>
      <c r="AP37" s="97"/>
      <c r="AQ37" s="161">
        <v>0</v>
      </c>
      <c r="AR37" s="96"/>
      <c r="AS37" s="96"/>
      <c r="AT37" s="96"/>
      <c r="AU37" s="96"/>
      <c r="AV37" s="96"/>
      <c r="AW37" s="96"/>
      <c r="AX37" s="97"/>
    </row>
    <row r="38" spans="1:50" ht="20.100000000000001" customHeight="1" x14ac:dyDescent="0.2">
      <c r="A38" s="98" t="s">
        <v>211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7"/>
      <c r="AL38" s="111"/>
      <c r="AM38" s="96"/>
      <c r="AN38" s="96"/>
      <c r="AO38" s="96"/>
      <c r="AP38" s="97"/>
      <c r="AQ38" s="161">
        <v>5187637.68</v>
      </c>
      <c r="AR38" s="96"/>
      <c r="AS38" s="96"/>
      <c r="AT38" s="96"/>
      <c r="AU38" s="96"/>
      <c r="AV38" s="96"/>
      <c r="AW38" s="96"/>
      <c r="AX38" s="97"/>
    </row>
    <row r="39" spans="1:50" ht="20.100000000000001" customHeight="1" x14ac:dyDescent="0.2">
      <c r="A39" s="98" t="s">
        <v>212</v>
      </c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7"/>
      <c r="AL39" s="111"/>
      <c r="AM39" s="96"/>
      <c r="AN39" s="96"/>
      <c r="AO39" s="96"/>
      <c r="AP39" s="97"/>
      <c r="AQ39" s="161">
        <v>0</v>
      </c>
      <c r="AR39" s="96"/>
      <c r="AS39" s="96"/>
      <c r="AT39" s="96"/>
      <c r="AU39" s="96"/>
      <c r="AV39" s="96"/>
      <c r="AW39" s="96"/>
      <c r="AX39" s="97"/>
    </row>
    <row r="40" spans="1:50" ht="20.100000000000001" customHeight="1" x14ac:dyDescent="0.2">
      <c r="A40" s="98" t="s">
        <v>213</v>
      </c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7"/>
      <c r="AL40" s="111"/>
      <c r="AM40" s="96"/>
      <c r="AN40" s="96"/>
      <c r="AO40" s="96"/>
      <c r="AP40" s="97"/>
      <c r="AQ40" s="161">
        <v>0</v>
      </c>
      <c r="AR40" s="96"/>
      <c r="AS40" s="96"/>
      <c r="AT40" s="96"/>
      <c r="AU40" s="96"/>
      <c r="AV40" s="96"/>
      <c r="AW40" s="96"/>
      <c r="AX40" s="97"/>
    </row>
    <row r="41" spans="1:50" ht="20.100000000000001" customHeight="1" x14ac:dyDescent="0.2">
      <c r="A41" s="98" t="s">
        <v>214</v>
      </c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7"/>
      <c r="AL41" s="111"/>
      <c r="AM41" s="96"/>
      <c r="AN41" s="96"/>
      <c r="AO41" s="96"/>
      <c r="AP41" s="97"/>
      <c r="AQ41" s="161">
        <v>0</v>
      </c>
      <c r="AR41" s="96"/>
      <c r="AS41" s="96"/>
      <c r="AT41" s="96"/>
      <c r="AU41" s="96"/>
      <c r="AV41" s="96"/>
      <c r="AW41" s="96"/>
      <c r="AX41" s="97"/>
    </row>
    <row r="42" spans="1:50" ht="20.100000000000001" customHeight="1" x14ac:dyDescent="0.2">
      <c r="A42" s="98" t="s">
        <v>215</v>
      </c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7"/>
      <c r="AL42" s="111"/>
      <c r="AM42" s="96"/>
      <c r="AN42" s="96"/>
      <c r="AO42" s="96"/>
      <c r="AP42" s="97"/>
      <c r="AQ42" s="161">
        <v>0</v>
      </c>
      <c r="AR42" s="96"/>
      <c r="AS42" s="96"/>
      <c r="AT42" s="96"/>
      <c r="AU42" s="96"/>
      <c r="AV42" s="96"/>
      <c r="AW42" s="96"/>
      <c r="AX42" s="97"/>
    </row>
    <row r="43" spans="1:50" ht="20.100000000000001" customHeight="1" x14ac:dyDescent="0.2">
      <c r="A43" s="98" t="s">
        <v>216</v>
      </c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7"/>
      <c r="AL43" s="111"/>
      <c r="AM43" s="96"/>
      <c r="AN43" s="96"/>
      <c r="AO43" s="96"/>
      <c r="AP43" s="97"/>
      <c r="AQ43" s="161">
        <v>0</v>
      </c>
      <c r="AR43" s="96"/>
      <c r="AS43" s="96"/>
      <c r="AT43" s="96"/>
      <c r="AU43" s="96"/>
      <c r="AV43" s="96"/>
      <c r="AW43" s="96"/>
      <c r="AX43" s="97"/>
    </row>
    <row r="44" spans="1:50" ht="20.100000000000001" customHeight="1" x14ac:dyDescent="0.2">
      <c r="A44" s="98" t="s">
        <v>217</v>
      </c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7"/>
      <c r="AL44" s="111"/>
      <c r="AM44" s="96"/>
      <c r="AN44" s="96"/>
      <c r="AO44" s="96"/>
      <c r="AP44" s="97"/>
      <c r="AQ44" s="161">
        <v>0</v>
      </c>
      <c r="AR44" s="96"/>
      <c r="AS44" s="96"/>
      <c r="AT44" s="96"/>
      <c r="AU44" s="96"/>
      <c r="AV44" s="96"/>
      <c r="AW44" s="96"/>
      <c r="AX44" s="97"/>
    </row>
    <row r="45" spans="1:50" ht="41.25" customHeight="1" x14ac:dyDescent="0.2">
      <c r="A45" s="98" t="s">
        <v>218</v>
      </c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7"/>
      <c r="AL45" s="111"/>
      <c r="AM45" s="96"/>
      <c r="AN45" s="96"/>
      <c r="AO45" s="96"/>
      <c r="AP45" s="97"/>
      <c r="AQ45" s="161">
        <v>81698.03</v>
      </c>
      <c r="AR45" s="96"/>
      <c r="AS45" s="96"/>
      <c r="AT45" s="96"/>
      <c r="AU45" s="96"/>
      <c r="AV45" s="96"/>
      <c r="AW45" s="96"/>
      <c r="AX45" s="97"/>
    </row>
    <row r="46" spans="1:50" ht="21.75" customHeight="1" x14ac:dyDescent="0.2">
      <c r="A46" s="98" t="s">
        <v>219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7"/>
      <c r="AL46" s="99" t="s">
        <v>220</v>
      </c>
      <c r="AM46" s="96"/>
      <c r="AN46" s="96"/>
      <c r="AO46" s="96"/>
      <c r="AP46" s="97"/>
      <c r="AQ46" s="161" t="s">
        <v>48</v>
      </c>
      <c r="AR46" s="96"/>
      <c r="AS46" s="96"/>
      <c r="AT46" s="96"/>
      <c r="AU46" s="96"/>
      <c r="AV46" s="96"/>
      <c r="AW46" s="96"/>
      <c r="AX46" s="97"/>
    </row>
    <row r="47" spans="1:50" ht="21.75" customHeight="1" x14ac:dyDescent="0.2">
      <c r="A47" s="98" t="s">
        <v>221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7"/>
      <c r="AL47" s="99" t="s">
        <v>222</v>
      </c>
      <c r="AM47" s="96"/>
      <c r="AN47" s="96"/>
      <c r="AO47" s="96"/>
      <c r="AP47" s="97"/>
      <c r="AQ47" s="161">
        <v>0</v>
      </c>
      <c r="AR47" s="96"/>
      <c r="AS47" s="96"/>
      <c r="AT47" s="96"/>
      <c r="AU47" s="96"/>
      <c r="AV47" s="96"/>
      <c r="AW47" s="96"/>
      <c r="AX47" s="97"/>
    </row>
    <row r="48" spans="1:50" ht="21.75" customHeight="1" x14ac:dyDescent="0.2">
      <c r="A48" s="98" t="s">
        <v>223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7"/>
      <c r="AL48" s="99" t="s">
        <v>222</v>
      </c>
      <c r="AM48" s="96"/>
      <c r="AN48" s="96"/>
      <c r="AO48" s="96"/>
      <c r="AP48" s="97"/>
      <c r="AQ48" s="161">
        <v>0</v>
      </c>
      <c r="AR48" s="96"/>
      <c r="AS48" s="96"/>
      <c r="AT48" s="96"/>
      <c r="AU48" s="96"/>
      <c r="AV48" s="96"/>
      <c r="AW48" s="96"/>
      <c r="AX48" s="97"/>
    </row>
    <row r="49" spans="1:50" ht="21.75" customHeight="1" x14ac:dyDescent="0.2">
      <c r="A49" s="98" t="s">
        <v>224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7"/>
      <c r="AL49" s="99" t="s">
        <v>222</v>
      </c>
      <c r="AM49" s="96"/>
      <c r="AN49" s="96"/>
      <c r="AO49" s="96"/>
      <c r="AP49" s="97"/>
      <c r="AQ49" s="161">
        <v>0</v>
      </c>
      <c r="AR49" s="96"/>
      <c r="AS49" s="96"/>
      <c r="AT49" s="96"/>
      <c r="AU49" s="96"/>
      <c r="AV49" s="96"/>
      <c r="AW49" s="96"/>
      <c r="AX49" s="97"/>
    </row>
    <row r="50" spans="1:50" ht="21.75" customHeight="1" x14ac:dyDescent="0.2">
      <c r="A50" s="98" t="s">
        <v>225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7"/>
      <c r="AL50" s="99" t="s">
        <v>226</v>
      </c>
      <c r="AM50" s="96"/>
      <c r="AN50" s="96"/>
      <c r="AO50" s="96"/>
      <c r="AP50" s="97"/>
      <c r="AQ50" s="161" t="s">
        <v>48</v>
      </c>
      <c r="AR50" s="96"/>
      <c r="AS50" s="96"/>
      <c r="AT50" s="96"/>
      <c r="AU50" s="96"/>
      <c r="AV50" s="96"/>
      <c r="AW50" s="96"/>
      <c r="AX50" s="97"/>
    </row>
    <row r="51" spans="1:50" ht="19.5" customHeight="1" x14ac:dyDescent="0.2">
      <c r="A51" s="98" t="s">
        <v>227</v>
      </c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7"/>
      <c r="AL51" s="99" t="s">
        <v>228</v>
      </c>
      <c r="AM51" s="96"/>
      <c r="AN51" s="96"/>
      <c r="AO51" s="96"/>
      <c r="AP51" s="97"/>
      <c r="AQ51" s="161" t="s">
        <v>48</v>
      </c>
      <c r="AR51" s="96"/>
      <c r="AS51" s="96"/>
      <c r="AT51" s="96"/>
      <c r="AU51" s="96"/>
      <c r="AV51" s="96"/>
      <c r="AW51" s="96"/>
      <c r="AX51" s="97"/>
    </row>
    <row r="52" spans="1:50" ht="21.75" customHeight="1" x14ac:dyDescent="0.2">
      <c r="A52" s="98" t="s">
        <v>229</v>
      </c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7"/>
      <c r="AL52" s="99" t="s">
        <v>230</v>
      </c>
      <c r="AM52" s="96"/>
      <c r="AN52" s="96"/>
      <c r="AO52" s="96"/>
      <c r="AP52" s="97"/>
      <c r="AQ52" s="161">
        <v>0</v>
      </c>
      <c r="AR52" s="96"/>
      <c r="AS52" s="96"/>
      <c r="AT52" s="96"/>
      <c r="AU52" s="96"/>
      <c r="AV52" s="96"/>
      <c r="AW52" s="96"/>
      <c r="AX52" s="97"/>
    </row>
    <row r="53" spans="1:50" ht="21.75" customHeight="1" x14ac:dyDescent="0.2">
      <c r="A53" s="98" t="s">
        <v>231</v>
      </c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7"/>
      <c r="AL53" s="99" t="s">
        <v>230</v>
      </c>
      <c r="AM53" s="96"/>
      <c r="AN53" s="96"/>
      <c r="AO53" s="96"/>
      <c r="AP53" s="97"/>
      <c r="AQ53" s="161">
        <v>0</v>
      </c>
      <c r="AR53" s="96"/>
      <c r="AS53" s="96"/>
      <c r="AT53" s="96"/>
      <c r="AU53" s="96"/>
      <c r="AV53" s="96"/>
      <c r="AW53" s="96"/>
      <c r="AX53" s="97"/>
    </row>
    <row r="54" spans="1:50" ht="21.75" customHeight="1" x14ac:dyDescent="0.2">
      <c r="A54" s="98" t="s">
        <v>224</v>
      </c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7"/>
      <c r="AL54" s="99" t="s">
        <v>230</v>
      </c>
      <c r="AM54" s="96"/>
      <c r="AN54" s="96"/>
      <c r="AO54" s="96"/>
      <c r="AP54" s="97"/>
      <c r="AQ54" s="161">
        <v>0</v>
      </c>
      <c r="AR54" s="96"/>
      <c r="AS54" s="96"/>
      <c r="AT54" s="96"/>
      <c r="AU54" s="96"/>
      <c r="AV54" s="96"/>
      <c r="AW54" s="96"/>
      <c r="AX54" s="97"/>
    </row>
    <row r="55" spans="1:50" ht="11.25" customHeight="1" x14ac:dyDescent="0.2">
      <c r="A55" s="98" t="s">
        <v>232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7"/>
      <c r="AL55" s="99" t="s">
        <v>233</v>
      </c>
      <c r="AM55" s="96"/>
      <c r="AN55" s="96"/>
      <c r="AO55" s="96"/>
      <c r="AP55" s="97"/>
      <c r="AQ55" s="161">
        <v>0</v>
      </c>
      <c r="AR55" s="96"/>
      <c r="AS55" s="96"/>
      <c r="AT55" s="96"/>
      <c r="AU55" s="96"/>
      <c r="AV55" s="96"/>
      <c r="AW55" s="96"/>
      <c r="AX55" s="97"/>
    </row>
    <row r="56" spans="1:50" ht="27.75" customHeight="1" x14ac:dyDescent="0.2">
      <c r="A56" s="98" t="s">
        <v>234</v>
      </c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7"/>
      <c r="AL56" s="99" t="s">
        <v>235</v>
      </c>
      <c r="AM56" s="96"/>
      <c r="AN56" s="96"/>
      <c r="AO56" s="96"/>
      <c r="AP56" s="97"/>
      <c r="AQ56" s="161">
        <v>0</v>
      </c>
      <c r="AR56" s="96"/>
      <c r="AS56" s="96"/>
      <c r="AT56" s="96"/>
      <c r="AU56" s="96"/>
      <c r="AV56" s="96"/>
      <c r="AW56" s="96"/>
      <c r="AX56" s="97"/>
    </row>
    <row r="57" spans="1:50" ht="21.75" customHeight="1" x14ac:dyDescent="0.2">
      <c r="A57" s="98" t="s">
        <v>231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7"/>
      <c r="AL57" s="99" t="s">
        <v>235</v>
      </c>
      <c r="AM57" s="96"/>
      <c r="AN57" s="96"/>
      <c r="AO57" s="96"/>
      <c r="AP57" s="97"/>
      <c r="AQ57" s="161">
        <v>0</v>
      </c>
      <c r="AR57" s="96"/>
      <c r="AS57" s="96"/>
      <c r="AT57" s="96"/>
      <c r="AU57" s="96"/>
      <c r="AV57" s="96"/>
      <c r="AW57" s="96"/>
      <c r="AX57" s="97"/>
    </row>
    <row r="58" spans="1:50" ht="21.75" customHeight="1" x14ac:dyDescent="0.2">
      <c r="A58" s="98" t="s">
        <v>224</v>
      </c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7"/>
      <c r="AL58" s="99" t="s">
        <v>235</v>
      </c>
      <c r="AM58" s="96"/>
      <c r="AN58" s="96"/>
      <c r="AO58" s="96"/>
      <c r="AP58" s="97"/>
      <c r="AQ58" s="161">
        <v>0</v>
      </c>
      <c r="AR58" s="96"/>
      <c r="AS58" s="96"/>
      <c r="AT58" s="96"/>
      <c r="AU58" s="96"/>
      <c r="AV58" s="96"/>
      <c r="AW58" s="96"/>
      <c r="AX58" s="97"/>
    </row>
    <row r="59" spans="1:50" ht="21.75" customHeight="1" x14ac:dyDescent="0.2">
      <c r="A59" s="98" t="s">
        <v>236</v>
      </c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7"/>
      <c r="AL59" s="99" t="s">
        <v>237</v>
      </c>
      <c r="AM59" s="96"/>
      <c r="AN59" s="96"/>
      <c r="AO59" s="96"/>
      <c r="AP59" s="97"/>
      <c r="AQ59" s="161" t="s">
        <v>48</v>
      </c>
      <c r="AR59" s="96"/>
      <c r="AS59" s="96"/>
      <c r="AT59" s="96"/>
      <c r="AU59" s="96"/>
      <c r="AV59" s="96"/>
      <c r="AW59" s="96"/>
      <c r="AX59" s="97"/>
    </row>
    <row r="60" spans="1:50" ht="21.75" customHeight="1" x14ac:dyDescent="0.2">
      <c r="A60" s="98" t="s">
        <v>238</v>
      </c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7"/>
      <c r="AL60" s="99" t="s">
        <v>239</v>
      </c>
      <c r="AM60" s="96"/>
      <c r="AN60" s="96"/>
      <c r="AO60" s="96"/>
      <c r="AP60" s="97"/>
      <c r="AQ60" s="161">
        <v>0</v>
      </c>
      <c r="AR60" s="96"/>
      <c r="AS60" s="96"/>
      <c r="AT60" s="96"/>
      <c r="AU60" s="96"/>
      <c r="AV60" s="96"/>
      <c r="AW60" s="96"/>
      <c r="AX60" s="97"/>
    </row>
    <row r="61" spans="1:50" ht="21.75" customHeight="1" x14ac:dyDescent="0.2">
      <c r="A61" s="98" t="s">
        <v>231</v>
      </c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7"/>
      <c r="AL61" s="99" t="s">
        <v>239</v>
      </c>
      <c r="AM61" s="96"/>
      <c r="AN61" s="96"/>
      <c r="AO61" s="96"/>
      <c r="AP61" s="97"/>
      <c r="AQ61" s="161">
        <v>0</v>
      </c>
      <c r="AR61" s="96"/>
      <c r="AS61" s="96"/>
      <c r="AT61" s="96"/>
      <c r="AU61" s="96"/>
      <c r="AV61" s="96"/>
      <c r="AW61" s="96"/>
      <c r="AX61" s="97"/>
    </row>
    <row r="62" spans="1:50" ht="21.75" customHeight="1" x14ac:dyDescent="0.2">
      <c r="A62" s="98" t="s">
        <v>224</v>
      </c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7"/>
      <c r="AL62" s="99" t="s">
        <v>239</v>
      </c>
      <c r="AM62" s="96"/>
      <c r="AN62" s="96"/>
      <c r="AO62" s="96"/>
      <c r="AP62" s="97"/>
      <c r="AQ62" s="161">
        <v>0</v>
      </c>
      <c r="AR62" s="96"/>
      <c r="AS62" s="96"/>
      <c r="AT62" s="96"/>
      <c r="AU62" s="96"/>
      <c r="AV62" s="96"/>
      <c r="AW62" s="96"/>
      <c r="AX62" s="97"/>
    </row>
    <row r="63" spans="1:50" ht="21.75" customHeight="1" x14ac:dyDescent="0.2">
      <c r="A63" s="98" t="s">
        <v>240</v>
      </c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7"/>
      <c r="AL63" s="99" t="s">
        <v>241</v>
      </c>
      <c r="AM63" s="96"/>
      <c r="AN63" s="96"/>
      <c r="AO63" s="96"/>
      <c r="AP63" s="97"/>
      <c r="AQ63" s="161" t="s">
        <v>48</v>
      </c>
      <c r="AR63" s="96"/>
      <c r="AS63" s="96"/>
      <c r="AT63" s="96"/>
      <c r="AU63" s="96"/>
      <c r="AV63" s="96"/>
      <c r="AW63" s="96"/>
      <c r="AX63" s="97"/>
    </row>
    <row r="64" spans="1:50" ht="21.75" customHeight="1" x14ac:dyDescent="0.2">
      <c r="A64" s="98" t="s">
        <v>242</v>
      </c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7"/>
      <c r="AL64" s="99" t="s">
        <v>243</v>
      </c>
      <c r="AM64" s="96"/>
      <c r="AN64" s="96"/>
      <c r="AO64" s="96"/>
      <c r="AP64" s="97"/>
      <c r="AQ64" s="161">
        <v>0</v>
      </c>
      <c r="AR64" s="96"/>
      <c r="AS64" s="96"/>
      <c r="AT64" s="96"/>
      <c r="AU64" s="96"/>
      <c r="AV64" s="96"/>
      <c r="AW64" s="96"/>
      <c r="AX64" s="97"/>
    </row>
    <row r="65" spans="1:50" ht="21.75" customHeight="1" x14ac:dyDescent="0.2">
      <c r="A65" s="98" t="s">
        <v>231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7"/>
      <c r="AL65" s="99" t="s">
        <v>243</v>
      </c>
      <c r="AM65" s="96"/>
      <c r="AN65" s="96"/>
      <c r="AO65" s="96"/>
      <c r="AP65" s="97"/>
      <c r="AQ65" s="161">
        <v>0</v>
      </c>
      <c r="AR65" s="96"/>
      <c r="AS65" s="96"/>
      <c r="AT65" s="96"/>
      <c r="AU65" s="96"/>
      <c r="AV65" s="96"/>
      <c r="AW65" s="96"/>
      <c r="AX65" s="97"/>
    </row>
    <row r="66" spans="1:50" ht="21.75" customHeight="1" x14ac:dyDescent="0.2">
      <c r="A66" s="98" t="s">
        <v>224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7"/>
      <c r="AL66" s="99" t="s">
        <v>243</v>
      </c>
      <c r="AM66" s="96"/>
      <c r="AN66" s="96"/>
      <c r="AO66" s="96"/>
      <c r="AP66" s="97"/>
      <c r="AQ66" s="161">
        <v>0</v>
      </c>
      <c r="AR66" s="96"/>
      <c r="AS66" s="96"/>
      <c r="AT66" s="96"/>
      <c r="AU66" s="96"/>
      <c r="AV66" s="96"/>
      <c r="AW66" s="96"/>
      <c r="AX66" s="97"/>
    </row>
    <row r="67" spans="1:50" ht="21.75" customHeight="1" x14ac:dyDescent="0.2">
      <c r="A67" s="98" t="s">
        <v>244</v>
      </c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7"/>
      <c r="AL67" s="99" t="s">
        <v>245</v>
      </c>
      <c r="AM67" s="96"/>
      <c r="AN67" s="96"/>
      <c r="AO67" s="96"/>
      <c r="AP67" s="97"/>
      <c r="AQ67" s="165">
        <v>4028763.07</v>
      </c>
      <c r="AR67" s="96"/>
      <c r="AS67" s="96"/>
      <c r="AT67" s="96"/>
      <c r="AU67" s="96"/>
      <c r="AV67" s="96"/>
      <c r="AW67" s="96"/>
      <c r="AX67" s="97"/>
    </row>
    <row r="68" spans="1:50" ht="21.75" customHeight="1" x14ac:dyDescent="0.2">
      <c r="A68" s="98" t="s">
        <v>246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7"/>
      <c r="AL68" s="99" t="s">
        <v>247</v>
      </c>
      <c r="AM68" s="96"/>
      <c r="AN68" s="96"/>
      <c r="AO68" s="96"/>
      <c r="AP68" s="97"/>
      <c r="AQ68" s="161">
        <v>0</v>
      </c>
      <c r="AR68" s="96"/>
      <c r="AS68" s="96"/>
      <c r="AT68" s="96"/>
      <c r="AU68" s="96"/>
      <c r="AV68" s="96"/>
      <c r="AW68" s="96"/>
      <c r="AX68" s="97"/>
    </row>
    <row r="69" spans="1:50" ht="21.75" customHeight="1" x14ac:dyDescent="0.2">
      <c r="A69" s="98" t="s">
        <v>231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7"/>
      <c r="AL69" s="99" t="s">
        <v>247</v>
      </c>
      <c r="AM69" s="96"/>
      <c r="AN69" s="96"/>
      <c r="AO69" s="96"/>
      <c r="AP69" s="97"/>
      <c r="AQ69" s="161">
        <v>0</v>
      </c>
      <c r="AR69" s="96"/>
      <c r="AS69" s="96"/>
      <c r="AT69" s="96"/>
      <c r="AU69" s="96"/>
      <c r="AV69" s="96"/>
      <c r="AW69" s="96"/>
      <c r="AX69" s="97"/>
    </row>
    <row r="70" spans="1:50" ht="21.75" customHeight="1" x14ac:dyDescent="0.2">
      <c r="A70" s="98" t="s">
        <v>224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7"/>
      <c r="AL70" s="99" t="s">
        <v>247</v>
      </c>
      <c r="AM70" s="96"/>
      <c r="AN70" s="96"/>
      <c r="AO70" s="96"/>
      <c r="AP70" s="97"/>
      <c r="AQ70" s="161">
        <v>0</v>
      </c>
      <c r="AR70" s="96"/>
      <c r="AS70" s="96"/>
      <c r="AT70" s="96"/>
      <c r="AU70" s="96"/>
      <c r="AV70" s="96"/>
      <c r="AW70" s="96"/>
      <c r="AX70" s="97"/>
    </row>
    <row r="71" spans="1:50" ht="29.25" customHeight="1" x14ac:dyDescent="0.2">
      <c r="A71" s="98" t="s">
        <v>248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7"/>
      <c r="AL71" s="99" t="s">
        <v>249</v>
      </c>
      <c r="AM71" s="96"/>
      <c r="AN71" s="96"/>
      <c r="AO71" s="96"/>
      <c r="AP71" s="97"/>
      <c r="AQ71" s="162">
        <f>AQ72+AQ74+AQ75+AQ76+AQ77+AQ78+AQ79+AQ82+AQ88+AQ91+AQ98+AQ104+AQ105</f>
        <v>128702536.58</v>
      </c>
      <c r="AR71" s="96"/>
      <c r="AS71" s="96"/>
      <c r="AT71" s="96"/>
      <c r="AU71" s="96"/>
      <c r="AV71" s="96"/>
      <c r="AW71" s="96"/>
      <c r="AX71" s="97"/>
    </row>
    <row r="72" spans="1:50" ht="19.5" customHeight="1" x14ac:dyDescent="0.2">
      <c r="A72" s="98" t="s">
        <v>250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7"/>
      <c r="AL72" s="99"/>
      <c r="AM72" s="96"/>
      <c r="AN72" s="96"/>
      <c r="AO72" s="96"/>
      <c r="AP72" s="97"/>
      <c r="AQ72" s="161">
        <v>9575644.5399999991</v>
      </c>
      <c r="AR72" s="96"/>
      <c r="AS72" s="96"/>
      <c r="AT72" s="96"/>
      <c r="AU72" s="96"/>
      <c r="AV72" s="96"/>
      <c r="AW72" s="96"/>
      <c r="AX72" s="97"/>
    </row>
    <row r="73" spans="1:50" ht="19.5" customHeight="1" x14ac:dyDescent="0.2">
      <c r="A73" s="98" t="s">
        <v>251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7"/>
      <c r="AL73" s="99"/>
      <c r="AM73" s="96"/>
      <c r="AN73" s="96"/>
      <c r="AO73" s="96"/>
      <c r="AP73" s="97"/>
      <c r="AQ73" s="161" t="s">
        <v>48</v>
      </c>
      <c r="AR73" s="96"/>
      <c r="AS73" s="96"/>
      <c r="AT73" s="96"/>
      <c r="AU73" s="96"/>
      <c r="AV73" s="96"/>
      <c r="AW73" s="96"/>
      <c r="AX73" s="97"/>
    </row>
    <row r="74" spans="1:50" ht="19.5" customHeight="1" x14ac:dyDescent="0.2">
      <c r="A74" s="98" t="s">
        <v>252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7"/>
      <c r="AL74" s="99"/>
      <c r="AM74" s="96"/>
      <c r="AN74" s="96"/>
      <c r="AO74" s="96"/>
      <c r="AP74" s="97"/>
      <c r="AQ74" s="161">
        <v>366840</v>
      </c>
      <c r="AR74" s="96"/>
      <c r="AS74" s="96"/>
      <c r="AT74" s="96"/>
      <c r="AU74" s="96"/>
      <c r="AV74" s="96"/>
      <c r="AW74" s="96"/>
      <c r="AX74" s="97"/>
    </row>
    <row r="75" spans="1:50" ht="19.5" customHeight="1" x14ac:dyDescent="0.2">
      <c r="A75" s="98" t="s">
        <v>253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7"/>
      <c r="AL75" s="99"/>
      <c r="AM75" s="96"/>
      <c r="AN75" s="96"/>
      <c r="AO75" s="96"/>
      <c r="AP75" s="97"/>
      <c r="AQ75" s="161">
        <v>484360</v>
      </c>
      <c r="AR75" s="96"/>
      <c r="AS75" s="96"/>
      <c r="AT75" s="96"/>
      <c r="AU75" s="96"/>
      <c r="AV75" s="96"/>
      <c r="AW75" s="96"/>
      <c r="AX75" s="97"/>
    </row>
    <row r="76" spans="1:50" ht="19.5" customHeight="1" x14ac:dyDescent="0.2">
      <c r="A76" s="98" t="s">
        <v>254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7"/>
      <c r="AL76" s="99"/>
      <c r="AM76" s="96"/>
      <c r="AN76" s="96"/>
      <c r="AO76" s="96"/>
      <c r="AP76" s="97"/>
      <c r="AQ76" s="161">
        <v>300551.18</v>
      </c>
      <c r="AR76" s="96"/>
      <c r="AS76" s="96"/>
      <c r="AT76" s="96"/>
      <c r="AU76" s="96"/>
      <c r="AV76" s="96"/>
      <c r="AW76" s="96"/>
      <c r="AX76" s="97"/>
    </row>
    <row r="77" spans="1:50" ht="19.5" customHeight="1" x14ac:dyDescent="0.2">
      <c r="A77" s="98" t="s">
        <v>255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7"/>
      <c r="AL77" s="99"/>
      <c r="AM77" s="96"/>
      <c r="AN77" s="96"/>
      <c r="AO77" s="96"/>
      <c r="AP77" s="97"/>
      <c r="AQ77" s="161">
        <v>74240.42</v>
      </c>
      <c r="AR77" s="96"/>
      <c r="AS77" s="96"/>
      <c r="AT77" s="96"/>
      <c r="AU77" s="96"/>
      <c r="AV77" s="96"/>
      <c r="AW77" s="96"/>
      <c r="AX77" s="97"/>
    </row>
    <row r="78" spans="1:50" ht="19.5" customHeight="1" x14ac:dyDescent="0.2">
      <c r="A78" s="98" t="s">
        <v>256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7"/>
      <c r="AL78" s="99"/>
      <c r="AM78" s="96"/>
      <c r="AN78" s="96"/>
      <c r="AO78" s="96"/>
      <c r="AP78" s="97"/>
      <c r="AQ78" s="161">
        <v>55000</v>
      </c>
      <c r="AR78" s="96"/>
      <c r="AS78" s="96"/>
      <c r="AT78" s="96"/>
      <c r="AU78" s="96"/>
      <c r="AV78" s="96"/>
      <c r="AW78" s="96"/>
      <c r="AX78" s="97"/>
    </row>
    <row r="79" spans="1:50" ht="19.5" customHeight="1" x14ac:dyDescent="0.2">
      <c r="A79" s="98" t="s">
        <v>257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7"/>
      <c r="AL79" s="99"/>
      <c r="AM79" s="96"/>
      <c r="AN79" s="96"/>
      <c r="AO79" s="96"/>
      <c r="AP79" s="97"/>
      <c r="AQ79" s="161">
        <v>6980348.7000000002</v>
      </c>
      <c r="AR79" s="96"/>
      <c r="AS79" s="96"/>
      <c r="AT79" s="96"/>
      <c r="AU79" s="96"/>
      <c r="AV79" s="96"/>
      <c r="AW79" s="96"/>
      <c r="AX79" s="97"/>
    </row>
    <row r="80" spans="1:50" ht="19.5" customHeight="1" x14ac:dyDescent="0.2">
      <c r="A80" s="98" t="s">
        <v>258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7"/>
      <c r="AL80" s="99"/>
      <c r="AM80" s="96"/>
      <c r="AN80" s="96"/>
      <c r="AO80" s="96"/>
      <c r="AP80" s="97"/>
      <c r="AQ80" s="161">
        <v>0</v>
      </c>
      <c r="AR80" s="96"/>
      <c r="AS80" s="96"/>
      <c r="AT80" s="96"/>
      <c r="AU80" s="96"/>
      <c r="AV80" s="96"/>
      <c r="AW80" s="96"/>
      <c r="AX80" s="97"/>
    </row>
    <row r="81" spans="1:50" ht="19.5" customHeight="1" x14ac:dyDescent="0.2">
      <c r="A81" s="98" t="s">
        <v>259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7"/>
      <c r="AL81" s="99"/>
      <c r="AM81" s="96"/>
      <c r="AN81" s="96"/>
      <c r="AO81" s="96"/>
      <c r="AP81" s="97"/>
      <c r="AQ81" s="161">
        <v>0</v>
      </c>
      <c r="AR81" s="96"/>
      <c r="AS81" s="96"/>
      <c r="AT81" s="96"/>
      <c r="AU81" s="96"/>
      <c r="AV81" s="96"/>
      <c r="AW81" s="96"/>
      <c r="AX81" s="97"/>
    </row>
    <row r="82" spans="1:50" ht="19.5" customHeight="1" x14ac:dyDescent="0.2">
      <c r="A82" s="98" t="s">
        <v>260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7"/>
      <c r="AL82" s="99"/>
      <c r="AM82" s="96"/>
      <c r="AN82" s="96"/>
      <c r="AO82" s="96"/>
      <c r="AP82" s="97"/>
      <c r="AQ82" s="161">
        <v>2302595.4500000002</v>
      </c>
      <c r="AR82" s="96"/>
      <c r="AS82" s="96"/>
      <c r="AT82" s="96"/>
      <c r="AU82" s="96"/>
      <c r="AV82" s="96"/>
      <c r="AW82" s="96"/>
      <c r="AX82" s="97"/>
    </row>
    <row r="83" spans="1:50" ht="19.5" customHeight="1" x14ac:dyDescent="0.2">
      <c r="A83" s="98" t="s">
        <v>261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7"/>
      <c r="AL83" s="99"/>
      <c r="AM83" s="96"/>
      <c r="AN83" s="96"/>
      <c r="AO83" s="96"/>
      <c r="AP83" s="97"/>
      <c r="AQ83" s="161">
        <v>0</v>
      </c>
      <c r="AR83" s="96"/>
      <c r="AS83" s="96"/>
      <c r="AT83" s="96"/>
      <c r="AU83" s="96"/>
      <c r="AV83" s="96"/>
      <c r="AW83" s="96"/>
      <c r="AX83" s="97"/>
    </row>
    <row r="84" spans="1:50" ht="19.5" customHeight="1" x14ac:dyDescent="0.2">
      <c r="A84" s="98" t="s">
        <v>262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7"/>
      <c r="AL84" s="99"/>
      <c r="AM84" s="96"/>
      <c r="AN84" s="96"/>
      <c r="AO84" s="96"/>
      <c r="AP84" s="97"/>
      <c r="AQ84" s="161">
        <v>0</v>
      </c>
      <c r="AR84" s="96"/>
      <c r="AS84" s="96"/>
      <c r="AT84" s="96"/>
      <c r="AU84" s="96"/>
      <c r="AV84" s="96"/>
      <c r="AW84" s="96"/>
      <c r="AX84" s="97"/>
    </row>
    <row r="85" spans="1:50" ht="19.5" customHeight="1" x14ac:dyDescent="0.2">
      <c r="A85" s="98" t="s">
        <v>263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7"/>
      <c r="AL85" s="99"/>
      <c r="AM85" s="96"/>
      <c r="AN85" s="96"/>
      <c r="AO85" s="96"/>
      <c r="AP85" s="97"/>
      <c r="AQ85" s="161">
        <v>0</v>
      </c>
      <c r="AR85" s="96"/>
      <c r="AS85" s="96"/>
      <c r="AT85" s="96"/>
      <c r="AU85" s="96"/>
      <c r="AV85" s="96"/>
      <c r="AW85" s="96"/>
      <c r="AX85" s="97"/>
    </row>
    <row r="86" spans="1:50" ht="19.5" customHeight="1" x14ac:dyDescent="0.2">
      <c r="A86" s="98" t="s">
        <v>264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7"/>
      <c r="AL86" s="99"/>
      <c r="AM86" s="96"/>
      <c r="AN86" s="96"/>
      <c r="AO86" s="96"/>
      <c r="AP86" s="97"/>
      <c r="AQ86" s="161">
        <v>0</v>
      </c>
      <c r="AR86" s="96"/>
      <c r="AS86" s="96"/>
      <c r="AT86" s="96"/>
      <c r="AU86" s="96"/>
      <c r="AV86" s="96"/>
      <c r="AW86" s="96"/>
      <c r="AX86" s="97"/>
    </row>
    <row r="87" spans="1:50" ht="19.5" customHeight="1" x14ac:dyDescent="0.2">
      <c r="A87" s="98" t="s">
        <v>265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7"/>
      <c r="AL87" s="99"/>
      <c r="AM87" s="96"/>
      <c r="AN87" s="96"/>
      <c r="AO87" s="96"/>
      <c r="AP87" s="97"/>
      <c r="AQ87" s="161">
        <v>0</v>
      </c>
      <c r="AR87" s="96"/>
      <c r="AS87" s="96"/>
      <c r="AT87" s="96"/>
      <c r="AU87" s="96"/>
      <c r="AV87" s="96"/>
      <c r="AW87" s="96"/>
      <c r="AX87" s="97"/>
    </row>
    <row r="88" spans="1:50" ht="40.5" customHeight="1" x14ac:dyDescent="0.2">
      <c r="A88" s="98" t="s">
        <v>266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7"/>
      <c r="AL88" s="99"/>
      <c r="AM88" s="96"/>
      <c r="AN88" s="96"/>
      <c r="AO88" s="96"/>
      <c r="AP88" s="97"/>
      <c r="AQ88" s="162">
        <v>92795075.859999999</v>
      </c>
      <c r="AR88" s="96"/>
      <c r="AS88" s="96"/>
      <c r="AT88" s="96"/>
      <c r="AU88" s="96"/>
      <c r="AV88" s="96"/>
      <c r="AW88" s="96"/>
      <c r="AX88" s="97"/>
    </row>
    <row r="89" spans="1:50" ht="19.5" customHeight="1" x14ac:dyDescent="0.2">
      <c r="A89" s="98" t="s">
        <v>267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7"/>
      <c r="AL89" s="99"/>
      <c r="AM89" s="96"/>
      <c r="AN89" s="96"/>
      <c r="AO89" s="96"/>
      <c r="AP89" s="97"/>
      <c r="AQ89" s="161">
        <v>0</v>
      </c>
      <c r="AR89" s="96"/>
      <c r="AS89" s="96"/>
      <c r="AT89" s="96"/>
      <c r="AU89" s="96"/>
      <c r="AV89" s="96"/>
      <c r="AW89" s="96"/>
      <c r="AX89" s="97"/>
    </row>
    <row r="90" spans="1:50" ht="16.5" customHeight="1" x14ac:dyDescent="0.2">
      <c r="A90" s="98" t="s">
        <v>268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7"/>
      <c r="AL90" s="99"/>
      <c r="AM90" s="96"/>
      <c r="AN90" s="96"/>
      <c r="AO90" s="96"/>
      <c r="AP90" s="97"/>
      <c r="AQ90" s="161">
        <v>0</v>
      </c>
      <c r="AR90" s="96"/>
      <c r="AS90" s="96"/>
      <c r="AT90" s="96"/>
      <c r="AU90" s="96"/>
      <c r="AV90" s="96"/>
      <c r="AW90" s="96"/>
      <c r="AX90" s="97"/>
    </row>
    <row r="91" spans="1:50" ht="15" customHeight="1" x14ac:dyDescent="0.2">
      <c r="A91" s="98" t="s">
        <v>269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7"/>
      <c r="AL91" s="99"/>
      <c r="AM91" s="96"/>
      <c r="AN91" s="96"/>
      <c r="AO91" s="96"/>
      <c r="AP91" s="97"/>
      <c r="AQ91" s="161">
        <v>1247205</v>
      </c>
      <c r="AR91" s="96"/>
      <c r="AS91" s="96"/>
      <c r="AT91" s="96"/>
      <c r="AU91" s="96"/>
      <c r="AV91" s="96"/>
      <c r="AW91" s="96"/>
      <c r="AX91" s="97"/>
    </row>
    <row r="92" spans="1:50" ht="24.75" customHeight="1" x14ac:dyDescent="0.2">
      <c r="A92" s="98" t="s">
        <v>270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7"/>
      <c r="AL92" s="99"/>
      <c r="AM92" s="96"/>
      <c r="AN92" s="96"/>
      <c r="AO92" s="96"/>
      <c r="AP92" s="97"/>
      <c r="AQ92" s="161">
        <v>0</v>
      </c>
      <c r="AR92" s="96"/>
      <c r="AS92" s="96"/>
      <c r="AT92" s="96"/>
      <c r="AU92" s="96"/>
      <c r="AV92" s="96"/>
      <c r="AW92" s="96"/>
      <c r="AX92" s="97"/>
    </row>
    <row r="93" spans="1:50" ht="16.5" customHeight="1" x14ac:dyDescent="0.2">
      <c r="A93" s="98" t="s">
        <v>271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7"/>
      <c r="AL93" s="99"/>
      <c r="AM93" s="96"/>
      <c r="AN93" s="96"/>
      <c r="AO93" s="96"/>
      <c r="AP93" s="97"/>
      <c r="AQ93" s="161">
        <v>0</v>
      </c>
      <c r="AR93" s="96"/>
      <c r="AS93" s="96"/>
      <c r="AT93" s="96"/>
      <c r="AU93" s="96"/>
      <c r="AV93" s="96"/>
      <c r="AW93" s="96"/>
      <c r="AX93" s="97"/>
    </row>
    <row r="94" spans="1:50" ht="19.5" customHeight="1" x14ac:dyDescent="0.2">
      <c r="A94" s="98" t="s">
        <v>272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7"/>
      <c r="AL94" s="99"/>
      <c r="AM94" s="96"/>
      <c r="AN94" s="96"/>
      <c r="AO94" s="96"/>
      <c r="AP94" s="97"/>
      <c r="AQ94" s="161">
        <v>0</v>
      </c>
      <c r="AR94" s="96"/>
      <c r="AS94" s="96"/>
      <c r="AT94" s="96"/>
      <c r="AU94" s="96"/>
      <c r="AV94" s="96"/>
      <c r="AW94" s="96"/>
      <c r="AX94" s="97"/>
    </row>
    <row r="95" spans="1:50" ht="18.75" customHeight="1" x14ac:dyDescent="0.2">
      <c r="A95" s="98" t="s">
        <v>273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7"/>
      <c r="AL95" s="99"/>
      <c r="AM95" s="96"/>
      <c r="AN95" s="96"/>
      <c r="AO95" s="96"/>
      <c r="AP95" s="97"/>
      <c r="AQ95" s="161">
        <v>0</v>
      </c>
      <c r="AR95" s="96"/>
      <c r="AS95" s="96"/>
      <c r="AT95" s="96"/>
      <c r="AU95" s="96"/>
      <c r="AV95" s="96"/>
      <c r="AW95" s="96"/>
      <c r="AX95" s="97"/>
    </row>
    <row r="96" spans="1:50" ht="24.75" customHeight="1" x14ac:dyDescent="0.2">
      <c r="A96" s="98" t="s">
        <v>274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7"/>
      <c r="AL96" s="99"/>
      <c r="AM96" s="96"/>
      <c r="AN96" s="96"/>
      <c r="AO96" s="96"/>
      <c r="AP96" s="97"/>
      <c r="AQ96" s="161">
        <v>0</v>
      </c>
      <c r="AR96" s="96"/>
      <c r="AS96" s="96"/>
      <c r="AT96" s="96"/>
      <c r="AU96" s="96"/>
      <c r="AV96" s="96"/>
      <c r="AW96" s="96"/>
      <c r="AX96" s="97"/>
    </row>
    <row r="97" spans="1:50" ht="19.5" customHeight="1" x14ac:dyDescent="0.2">
      <c r="A97" s="98" t="s">
        <v>275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7"/>
      <c r="AL97" s="99"/>
      <c r="AM97" s="96"/>
      <c r="AN97" s="96"/>
      <c r="AO97" s="96"/>
      <c r="AP97" s="97"/>
      <c r="AQ97" s="162">
        <v>0</v>
      </c>
      <c r="AR97" s="96"/>
      <c r="AS97" s="96"/>
      <c r="AT97" s="96"/>
      <c r="AU97" s="96"/>
      <c r="AV97" s="96"/>
      <c r="AW97" s="96"/>
      <c r="AX97" s="97"/>
    </row>
    <row r="98" spans="1:50" ht="41.25" customHeight="1" x14ac:dyDescent="0.2">
      <c r="A98" s="98" t="s">
        <v>276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7"/>
      <c r="AL98" s="99"/>
      <c r="AM98" s="96"/>
      <c r="AN98" s="96"/>
      <c r="AO98" s="96"/>
      <c r="AP98" s="97"/>
      <c r="AQ98" s="162">
        <f>AQ100+AQ101+AQ102+AQ103+260800</f>
        <v>13134887.16</v>
      </c>
      <c r="AR98" s="96"/>
      <c r="AS98" s="96"/>
      <c r="AT98" s="96"/>
      <c r="AU98" s="96"/>
      <c r="AV98" s="96"/>
      <c r="AW98" s="96"/>
      <c r="AX98" s="97"/>
    </row>
    <row r="99" spans="1:50" ht="18" customHeight="1" x14ac:dyDescent="0.2">
      <c r="A99" s="98" t="s">
        <v>277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7"/>
      <c r="AL99" s="99"/>
      <c r="AM99" s="96"/>
      <c r="AN99" s="96"/>
      <c r="AO99" s="96"/>
      <c r="AP99" s="97"/>
      <c r="AQ99" s="161">
        <v>0</v>
      </c>
      <c r="AR99" s="96"/>
      <c r="AS99" s="96"/>
      <c r="AT99" s="96"/>
      <c r="AU99" s="96"/>
      <c r="AV99" s="96"/>
      <c r="AW99" s="96"/>
      <c r="AX99" s="97"/>
    </row>
    <row r="100" spans="1:50" ht="18" customHeight="1" x14ac:dyDescent="0.2">
      <c r="A100" s="98" t="s">
        <v>278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7"/>
      <c r="AL100" s="99"/>
      <c r="AM100" s="96"/>
      <c r="AN100" s="96"/>
      <c r="AO100" s="96"/>
      <c r="AP100" s="97"/>
      <c r="AQ100" s="161">
        <v>8783742</v>
      </c>
      <c r="AR100" s="96"/>
      <c r="AS100" s="96"/>
      <c r="AT100" s="96"/>
      <c r="AU100" s="96"/>
      <c r="AV100" s="96"/>
      <c r="AW100" s="96"/>
      <c r="AX100" s="97"/>
    </row>
    <row r="101" spans="1:50" ht="18" customHeight="1" x14ac:dyDescent="0.2">
      <c r="A101" s="98" t="s">
        <v>279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7"/>
      <c r="AL101" s="99"/>
      <c r="AM101" s="96"/>
      <c r="AN101" s="96"/>
      <c r="AO101" s="96"/>
      <c r="AP101" s="97"/>
      <c r="AQ101" s="161">
        <v>1166399.1599999999</v>
      </c>
      <c r="AR101" s="96"/>
      <c r="AS101" s="96"/>
      <c r="AT101" s="96"/>
      <c r="AU101" s="96"/>
      <c r="AV101" s="96"/>
      <c r="AW101" s="96"/>
      <c r="AX101" s="97"/>
    </row>
    <row r="102" spans="1:50" ht="16.5" customHeight="1" x14ac:dyDescent="0.2">
      <c r="A102" s="98" t="s">
        <v>280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7"/>
      <c r="AL102" s="99"/>
      <c r="AM102" s="96"/>
      <c r="AN102" s="96"/>
      <c r="AO102" s="96"/>
      <c r="AP102" s="97"/>
      <c r="AQ102" s="161">
        <v>0</v>
      </c>
      <c r="AR102" s="96"/>
      <c r="AS102" s="96"/>
      <c r="AT102" s="96"/>
      <c r="AU102" s="96"/>
      <c r="AV102" s="96"/>
      <c r="AW102" s="96"/>
      <c r="AX102" s="97"/>
    </row>
    <row r="103" spans="1:50" ht="21" customHeight="1" x14ac:dyDescent="0.2">
      <c r="A103" s="98" t="s">
        <v>281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7"/>
      <c r="AL103" s="99"/>
      <c r="AM103" s="96"/>
      <c r="AN103" s="96"/>
      <c r="AO103" s="96"/>
      <c r="AP103" s="97"/>
      <c r="AQ103" s="161">
        <v>2923946</v>
      </c>
      <c r="AR103" s="96"/>
      <c r="AS103" s="96"/>
      <c r="AT103" s="96"/>
      <c r="AU103" s="96"/>
      <c r="AV103" s="96"/>
      <c r="AW103" s="96"/>
      <c r="AX103" s="97"/>
    </row>
    <row r="104" spans="1:50" ht="21" customHeight="1" x14ac:dyDescent="0.2">
      <c r="A104" s="98" t="s">
        <v>282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7"/>
      <c r="AL104" s="99"/>
      <c r="AM104" s="96"/>
      <c r="AN104" s="96"/>
      <c r="AO104" s="96"/>
      <c r="AP104" s="97"/>
      <c r="AQ104" s="162">
        <v>91353.27</v>
      </c>
      <c r="AR104" s="96"/>
      <c r="AS104" s="96"/>
      <c r="AT104" s="96"/>
      <c r="AU104" s="96"/>
      <c r="AV104" s="96"/>
      <c r="AW104" s="96"/>
      <c r="AX104" s="97"/>
    </row>
    <row r="105" spans="1:50" ht="20.25" customHeight="1" x14ac:dyDescent="0.2">
      <c r="A105" s="98" t="s">
        <v>283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7"/>
      <c r="AL105" s="99"/>
      <c r="AM105" s="96"/>
      <c r="AN105" s="96"/>
      <c r="AO105" s="96"/>
      <c r="AP105" s="97"/>
      <c r="AQ105" s="161">
        <v>1294435</v>
      </c>
      <c r="AR105" s="96"/>
      <c r="AS105" s="96"/>
      <c r="AT105" s="96"/>
      <c r="AU105" s="96"/>
      <c r="AV105" s="96"/>
      <c r="AW105" s="96"/>
      <c r="AX105" s="97"/>
    </row>
    <row r="106" spans="1:50" ht="20.25" customHeight="1" x14ac:dyDescent="0.2">
      <c r="A106" s="98" t="s">
        <v>284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7"/>
      <c r="AL106" s="99"/>
      <c r="AM106" s="96"/>
      <c r="AN106" s="96"/>
      <c r="AO106" s="96"/>
      <c r="AP106" s="97"/>
      <c r="AQ106" s="161">
        <v>0</v>
      </c>
      <c r="AR106" s="96"/>
      <c r="AS106" s="96"/>
      <c r="AT106" s="96"/>
      <c r="AU106" s="96"/>
      <c r="AV106" s="96"/>
      <c r="AW106" s="96"/>
      <c r="AX106" s="97"/>
    </row>
    <row r="107" spans="1:50" ht="24.75" customHeight="1" x14ac:dyDescent="0.2">
      <c r="A107" s="98" t="s">
        <v>285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7"/>
      <c r="AL107" s="99" t="s">
        <v>286</v>
      </c>
      <c r="AM107" s="96"/>
      <c r="AN107" s="96"/>
      <c r="AO107" s="96"/>
      <c r="AP107" s="97"/>
      <c r="AQ107" s="162">
        <v>11881572.34</v>
      </c>
      <c r="AR107" s="96"/>
      <c r="AS107" s="96"/>
      <c r="AT107" s="96"/>
      <c r="AU107" s="96"/>
      <c r="AV107" s="96"/>
      <c r="AW107" s="96"/>
      <c r="AX107" s="97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5" customHeight="1" x14ac:dyDescent="0.25">
      <c r="A109" s="166" t="s">
        <v>287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28.5" customHeight="1" x14ac:dyDescent="0.25">
      <c r="A111" s="157" t="s">
        <v>159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51.75" customHeight="1" x14ac:dyDescent="0.2">
      <c r="A113" s="159" t="s">
        <v>160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7"/>
      <c r="AL113" s="160" t="s">
        <v>161</v>
      </c>
      <c r="AM113" s="96"/>
      <c r="AN113" s="96"/>
      <c r="AO113" s="96"/>
      <c r="AP113" s="97"/>
      <c r="AQ113" s="160" t="s">
        <v>162</v>
      </c>
      <c r="AR113" s="96"/>
      <c r="AS113" s="96"/>
      <c r="AT113" s="96"/>
      <c r="AU113" s="96"/>
      <c r="AV113" s="96"/>
      <c r="AW113" s="96"/>
      <c r="AX113" s="97"/>
    </row>
    <row r="114" spans="1:50" ht="11.25" customHeight="1" x14ac:dyDescent="0.2">
      <c r="A114" s="126">
        <v>1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7"/>
      <c r="AL114" s="126">
        <v>2</v>
      </c>
      <c r="AM114" s="96"/>
      <c r="AN114" s="96"/>
      <c r="AO114" s="96"/>
      <c r="AP114" s="97"/>
      <c r="AQ114" s="126">
        <v>3</v>
      </c>
      <c r="AR114" s="96"/>
      <c r="AS114" s="96"/>
      <c r="AT114" s="96"/>
      <c r="AU114" s="96"/>
      <c r="AV114" s="96"/>
      <c r="AW114" s="96"/>
      <c r="AX114" s="97"/>
    </row>
    <row r="115" spans="1:50" ht="42" customHeight="1" x14ac:dyDescent="0.2">
      <c r="A115" s="98" t="s">
        <v>288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7"/>
      <c r="AL115" s="160" t="s">
        <v>164</v>
      </c>
      <c r="AM115" s="96"/>
      <c r="AN115" s="96"/>
      <c r="AO115" s="96"/>
      <c r="AP115" s="97"/>
      <c r="AQ115" s="167">
        <f>AQ122</f>
        <v>1758599.04</v>
      </c>
      <c r="AR115" s="96"/>
      <c r="AS115" s="96"/>
      <c r="AT115" s="96"/>
      <c r="AU115" s="96"/>
      <c r="AV115" s="96"/>
      <c r="AW115" s="96"/>
      <c r="AX115" s="97"/>
    </row>
    <row r="116" spans="1:50" ht="24.75" customHeight="1" x14ac:dyDescent="0.2">
      <c r="A116" s="98" t="s">
        <v>289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7"/>
      <c r="AL116" s="111" t="s">
        <v>166</v>
      </c>
      <c r="AM116" s="96"/>
      <c r="AN116" s="96"/>
      <c r="AO116" s="96"/>
      <c r="AP116" s="97"/>
      <c r="AQ116" s="168" t="s">
        <v>48</v>
      </c>
      <c r="AR116" s="96"/>
      <c r="AS116" s="96"/>
      <c r="AT116" s="96"/>
      <c r="AU116" s="96"/>
      <c r="AV116" s="96"/>
      <c r="AW116" s="96"/>
      <c r="AX116" s="97"/>
    </row>
    <row r="117" spans="1:50" ht="24.75" customHeight="1" x14ac:dyDescent="0.2">
      <c r="A117" s="98" t="s">
        <v>290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7"/>
      <c r="AL117" s="111"/>
      <c r="AM117" s="96"/>
      <c r="AN117" s="96"/>
      <c r="AO117" s="96"/>
      <c r="AP117" s="97"/>
      <c r="AQ117" s="169">
        <v>0</v>
      </c>
      <c r="AR117" s="96"/>
      <c r="AS117" s="96"/>
      <c r="AT117" s="96"/>
      <c r="AU117" s="96"/>
      <c r="AV117" s="96"/>
      <c r="AW117" s="96"/>
      <c r="AX117" s="97"/>
    </row>
    <row r="118" spans="1:50" ht="24.75" customHeight="1" x14ac:dyDescent="0.2">
      <c r="A118" s="98" t="s">
        <v>167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7"/>
      <c r="AL118" s="159" t="s">
        <v>168</v>
      </c>
      <c r="AM118" s="96"/>
      <c r="AN118" s="96"/>
      <c r="AO118" s="96"/>
      <c r="AP118" s="97"/>
      <c r="AQ118" s="169">
        <v>0</v>
      </c>
      <c r="AR118" s="96"/>
      <c r="AS118" s="96"/>
      <c r="AT118" s="96"/>
      <c r="AU118" s="96"/>
      <c r="AV118" s="96"/>
      <c r="AW118" s="96"/>
      <c r="AX118" s="97"/>
    </row>
    <row r="119" spans="1:50" ht="24.75" customHeight="1" x14ac:dyDescent="0.2">
      <c r="A119" s="98" t="s">
        <v>290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7"/>
      <c r="AL119" s="111"/>
      <c r="AM119" s="96"/>
      <c r="AN119" s="96"/>
      <c r="AO119" s="96"/>
      <c r="AP119" s="97"/>
      <c r="AQ119" s="169">
        <v>0</v>
      </c>
      <c r="AR119" s="96"/>
      <c r="AS119" s="96"/>
      <c r="AT119" s="96"/>
      <c r="AU119" s="96"/>
      <c r="AV119" s="96"/>
      <c r="AW119" s="96"/>
      <c r="AX119" s="97"/>
    </row>
    <row r="120" spans="1:50" ht="24.75" customHeight="1" x14ac:dyDescent="0.2">
      <c r="A120" s="163" t="s">
        <v>169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7"/>
      <c r="AL120" s="111" t="s">
        <v>170</v>
      </c>
      <c r="AM120" s="96"/>
      <c r="AN120" s="96"/>
      <c r="AO120" s="96"/>
      <c r="AP120" s="97"/>
      <c r="AQ120" s="169">
        <v>0</v>
      </c>
      <c r="AR120" s="96"/>
      <c r="AS120" s="96"/>
      <c r="AT120" s="96"/>
      <c r="AU120" s="96"/>
      <c r="AV120" s="96"/>
      <c r="AW120" s="96"/>
      <c r="AX120" s="97"/>
    </row>
    <row r="121" spans="1:50" ht="24.75" customHeight="1" x14ac:dyDescent="0.2">
      <c r="A121" s="98" t="s">
        <v>171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7"/>
      <c r="AL121" s="111" t="s">
        <v>172</v>
      </c>
      <c r="AM121" s="96"/>
      <c r="AN121" s="96"/>
      <c r="AO121" s="96"/>
      <c r="AP121" s="97"/>
      <c r="AQ121" s="168" t="s">
        <v>48</v>
      </c>
      <c r="AR121" s="96"/>
      <c r="AS121" s="96"/>
      <c r="AT121" s="96"/>
      <c r="AU121" s="96"/>
      <c r="AV121" s="96"/>
      <c r="AW121" s="96"/>
      <c r="AX121" s="97"/>
    </row>
    <row r="122" spans="1:50" ht="24.75" customHeight="1" x14ac:dyDescent="0.2">
      <c r="A122" s="98" t="s">
        <v>291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7"/>
      <c r="AL122" s="111" t="s">
        <v>174</v>
      </c>
      <c r="AM122" s="96"/>
      <c r="AN122" s="96"/>
      <c r="AO122" s="96"/>
      <c r="AP122" s="97"/>
      <c r="AQ122" s="169">
        <v>1758599.04</v>
      </c>
      <c r="AR122" s="96"/>
      <c r="AS122" s="96"/>
      <c r="AT122" s="96"/>
      <c r="AU122" s="96"/>
      <c r="AV122" s="96"/>
      <c r="AW122" s="96"/>
      <c r="AX122" s="97"/>
    </row>
    <row r="123" spans="1:50" ht="24.75" customHeight="1" x14ac:dyDescent="0.2">
      <c r="A123" s="163" t="s">
        <v>290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7"/>
      <c r="AL123" s="111"/>
      <c r="AM123" s="96"/>
      <c r="AN123" s="96"/>
      <c r="AO123" s="96"/>
      <c r="AP123" s="97"/>
      <c r="AQ123" s="169">
        <v>0</v>
      </c>
      <c r="AR123" s="96"/>
      <c r="AS123" s="96"/>
      <c r="AT123" s="96"/>
      <c r="AU123" s="96"/>
      <c r="AV123" s="96"/>
      <c r="AW123" s="96"/>
      <c r="AX123" s="97"/>
    </row>
    <row r="124" spans="1:50" ht="24.75" customHeight="1" x14ac:dyDescent="0.2">
      <c r="A124" s="128" t="s">
        <v>292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82"/>
      <c r="AL124" s="111" t="s">
        <v>176</v>
      </c>
      <c r="AM124" s="96"/>
      <c r="AN124" s="96"/>
      <c r="AO124" s="96"/>
      <c r="AP124" s="97"/>
      <c r="AQ124" s="168" t="s">
        <v>48</v>
      </c>
      <c r="AR124" s="96"/>
      <c r="AS124" s="96"/>
      <c r="AT124" s="96"/>
      <c r="AU124" s="96"/>
      <c r="AV124" s="96"/>
      <c r="AW124" s="96"/>
      <c r="AX124" s="97"/>
    </row>
    <row r="125" spans="1:50" ht="24.75" customHeight="1" x14ac:dyDescent="0.2">
      <c r="A125" s="128" t="s">
        <v>290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82"/>
      <c r="AL125" s="111"/>
      <c r="AM125" s="96"/>
      <c r="AN125" s="96"/>
      <c r="AO125" s="96"/>
      <c r="AP125" s="97"/>
      <c r="AQ125" s="169">
        <v>0</v>
      </c>
      <c r="AR125" s="96"/>
      <c r="AS125" s="96"/>
      <c r="AT125" s="96"/>
      <c r="AU125" s="96"/>
      <c r="AV125" s="96"/>
      <c r="AW125" s="96"/>
      <c r="AX125" s="97"/>
    </row>
    <row r="126" spans="1:50" ht="37.5" customHeight="1" x14ac:dyDescent="0.2">
      <c r="A126" s="128" t="s">
        <v>293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82"/>
      <c r="AL126" s="99" t="s">
        <v>178</v>
      </c>
      <c r="AM126" s="96"/>
      <c r="AN126" s="96"/>
      <c r="AO126" s="96"/>
      <c r="AP126" s="97"/>
      <c r="AQ126" s="167">
        <f>AQ127+AQ129</f>
        <v>6305760.2799999993</v>
      </c>
      <c r="AR126" s="96"/>
      <c r="AS126" s="96"/>
      <c r="AT126" s="96"/>
      <c r="AU126" s="96"/>
      <c r="AV126" s="96"/>
      <c r="AW126" s="96"/>
      <c r="AX126" s="97"/>
    </row>
    <row r="127" spans="1:50" ht="24.75" customHeight="1" x14ac:dyDescent="0.2">
      <c r="A127" s="98" t="s">
        <v>294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7"/>
      <c r="AL127" s="111" t="s">
        <v>180</v>
      </c>
      <c r="AM127" s="96"/>
      <c r="AN127" s="96"/>
      <c r="AO127" s="96"/>
      <c r="AP127" s="97"/>
      <c r="AQ127" s="169">
        <v>2006925.52</v>
      </c>
      <c r="AR127" s="96"/>
      <c r="AS127" s="96"/>
      <c r="AT127" s="96"/>
      <c r="AU127" s="96"/>
      <c r="AV127" s="96"/>
      <c r="AW127" s="96"/>
      <c r="AX127" s="97"/>
    </row>
    <row r="128" spans="1:50" ht="24.75" customHeight="1" x14ac:dyDescent="0.2">
      <c r="A128" s="98" t="s">
        <v>290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7"/>
      <c r="AL128" s="111"/>
      <c r="AM128" s="96"/>
      <c r="AN128" s="96"/>
      <c r="AO128" s="96"/>
      <c r="AP128" s="97"/>
      <c r="AQ128" s="168" t="s">
        <v>48</v>
      </c>
      <c r="AR128" s="96"/>
      <c r="AS128" s="96"/>
      <c r="AT128" s="96"/>
      <c r="AU128" s="96"/>
      <c r="AV128" s="96"/>
      <c r="AW128" s="96"/>
      <c r="AX128" s="97"/>
    </row>
    <row r="129" spans="1:50" ht="24.75" customHeight="1" x14ac:dyDescent="0.2">
      <c r="A129" s="98" t="s">
        <v>295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7"/>
      <c r="AL129" s="111" t="s">
        <v>182</v>
      </c>
      <c r="AM129" s="96"/>
      <c r="AN129" s="96"/>
      <c r="AO129" s="96"/>
      <c r="AP129" s="97"/>
      <c r="AQ129" s="169">
        <f>AQ131</f>
        <v>4298834.76</v>
      </c>
      <c r="AR129" s="96"/>
      <c r="AS129" s="96"/>
      <c r="AT129" s="96"/>
      <c r="AU129" s="96"/>
      <c r="AV129" s="96"/>
      <c r="AW129" s="96"/>
      <c r="AX129" s="97"/>
    </row>
    <row r="130" spans="1:50" ht="24.75" customHeight="1" x14ac:dyDescent="0.2">
      <c r="A130" s="98" t="s">
        <v>290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7"/>
      <c r="AL130" s="111"/>
      <c r="AM130" s="96"/>
      <c r="AN130" s="96"/>
      <c r="AO130" s="96"/>
      <c r="AP130" s="97"/>
      <c r="AQ130" s="169" t="s">
        <v>48</v>
      </c>
      <c r="AR130" s="96"/>
      <c r="AS130" s="96"/>
      <c r="AT130" s="96"/>
      <c r="AU130" s="96"/>
      <c r="AV130" s="96"/>
      <c r="AW130" s="96"/>
      <c r="AX130" s="97"/>
    </row>
    <row r="131" spans="1:50" ht="24.75" customHeight="1" x14ac:dyDescent="0.2">
      <c r="A131" s="98" t="s">
        <v>169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7"/>
      <c r="AL131" s="111" t="s">
        <v>183</v>
      </c>
      <c r="AM131" s="96"/>
      <c r="AN131" s="96"/>
      <c r="AO131" s="96"/>
      <c r="AP131" s="97"/>
      <c r="AQ131" s="169">
        <v>4298834.76</v>
      </c>
      <c r="AR131" s="96"/>
      <c r="AS131" s="96"/>
      <c r="AT131" s="96"/>
      <c r="AU131" s="96"/>
      <c r="AV131" s="96"/>
      <c r="AW131" s="96"/>
      <c r="AX131" s="97"/>
    </row>
    <row r="132" spans="1:50" ht="24.75" customHeight="1" x14ac:dyDescent="0.2">
      <c r="A132" s="98" t="s">
        <v>184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7"/>
      <c r="AL132" s="111" t="s">
        <v>185</v>
      </c>
      <c r="AM132" s="96"/>
      <c r="AN132" s="96"/>
      <c r="AO132" s="96"/>
      <c r="AP132" s="97"/>
      <c r="AQ132" s="169" t="s">
        <v>48</v>
      </c>
      <c r="AR132" s="96"/>
      <c r="AS132" s="96"/>
      <c r="AT132" s="96"/>
      <c r="AU132" s="96"/>
      <c r="AV132" s="96"/>
      <c r="AW132" s="96"/>
      <c r="AX132" s="97"/>
    </row>
    <row r="133" spans="1:50" ht="24.75" customHeight="1" x14ac:dyDescent="0.2">
      <c r="A133" s="98" t="s">
        <v>296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7"/>
      <c r="AL133" s="111" t="s">
        <v>187</v>
      </c>
      <c r="AM133" s="96"/>
      <c r="AN133" s="96"/>
      <c r="AO133" s="96"/>
      <c r="AP133" s="97"/>
      <c r="AQ133" s="168" t="s">
        <v>48</v>
      </c>
      <c r="AR133" s="96"/>
      <c r="AS133" s="96"/>
      <c r="AT133" s="96"/>
      <c r="AU133" s="96"/>
      <c r="AV133" s="96"/>
      <c r="AW133" s="96"/>
      <c r="AX133" s="97"/>
    </row>
    <row r="134" spans="1:50" ht="24.75" customHeight="1" x14ac:dyDescent="0.2">
      <c r="A134" s="98" t="s">
        <v>297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7"/>
      <c r="AL134" s="111"/>
      <c r="AM134" s="96"/>
      <c r="AN134" s="96"/>
      <c r="AO134" s="96"/>
      <c r="AP134" s="97"/>
      <c r="AQ134" s="168" t="s">
        <v>48</v>
      </c>
      <c r="AR134" s="96"/>
      <c r="AS134" s="96"/>
      <c r="AT134" s="96"/>
      <c r="AU134" s="96"/>
      <c r="AV134" s="96"/>
      <c r="AW134" s="96"/>
      <c r="AX134" s="97"/>
    </row>
    <row r="135" spans="1:50" ht="24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384">
    <mergeCell ref="AL133:AP133"/>
    <mergeCell ref="AQ133:AX133"/>
    <mergeCell ref="A131:AK131"/>
    <mergeCell ref="AL131:AP131"/>
    <mergeCell ref="AQ131:AX131"/>
    <mergeCell ref="A132:AK132"/>
    <mergeCell ref="AL132:AP132"/>
    <mergeCell ref="AQ132:AX132"/>
    <mergeCell ref="A133:AK133"/>
    <mergeCell ref="AL130:AP130"/>
    <mergeCell ref="AQ130:AX130"/>
    <mergeCell ref="A128:AK128"/>
    <mergeCell ref="AL128:AP128"/>
    <mergeCell ref="AQ128:AX128"/>
    <mergeCell ref="A129:AK129"/>
    <mergeCell ref="AL129:AP129"/>
    <mergeCell ref="AQ129:AX129"/>
    <mergeCell ref="A130:AK130"/>
    <mergeCell ref="AL127:AP127"/>
    <mergeCell ref="AQ127:AX127"/>
    <mergeCell ref="A125:AK125"/>
    <mergeCell ref="AL125:AP125"/>
    <mergeCell ref="AQ125:AX125"/>
    <mergeCell ref="A126:AK126"/>
    <mergeCell ref="AL126:AP126"/>
    <mergeCell ref="AQ126:AX126"/>
    <mergeCell ref="A127:AK127"/>
    <mergeCell ref="AL124:AP124"/>
    <mergeCell ref="AQ124:AX124"/>
    <mergeCell ref="A122:AK122"/>
    <mergeCell ref="AL122:AP122"/>
    <mergeCell ref="AQ122:AX122"/>
    <mergeCell ref="A123:AK123"/>
    <mergeCell ref="AL123:AP123"/>
    <mergeCell ref="AQ123:AX123"/>
    <mergeCell ref="A124:AK124"/>
    <mergeCell ref="AL117:AP117"/>
    <mergeCell ref="AQ117:AX117"/>
    <mergeCell ref="A118:AK118"/>
    <mergeCell ref="AL121:AP121"/>
    <mergeCell ref="AQ121:AX121"/>
    <mergeCell ref="A119:AK119"/>
    <mergeCell ref="AL119:AP119"/>
    <mergeCell ref="AQ119:AX119"/>
    <mergeCell ref="A120:AK120"/>
    <mergeCell ref="AL120:AP120"/>
    <mergeCell ref="AQ120:AX120"/>
    <mergeCell ref="A121:AK121"/>
    <mergeCell ref="AL20:AP20"/>
    <mergeCell ref="AQ20:AX20"/>
    <mergeCell ref="A21:AK21"/>
    <mergeCell ref="AL21:AP21"/>
    <mergeCell ref="AQ21:AX21"/>
    <mergeCell ref="A22:AK22"/>
    <mergeCell ref="A134:AK134"/>
    <mergeCell ref="AL134:AP134"/>
    <mergeCell ref="AQ134:AX134"/>
    <mergeCell ref="AL106:AP106"/>
    <mergeCell ref="AQ106:AX106"/>
    <mergeCell ref="A104:AK104"/>
    <mergeCell ref="AL104:AP104"/>
    <mergeCell ref="AQ104:AX104"/>
    <mergeCell ref="A105:AK105"/>
    <mergeCell ref="AL105:AP105"/>
    <mergeCell ref="AQ105:AX105"/>
    <mergeCell ref="A106:AK106"/>
    <mergeCell ref="AL118:AP118"/>
    <mergeCell ref="AQ118:AX118"/>
    <mergeCell ref="A116:AK116"/>
    <mergeCell ref="AL116:AP116"/>
    <mergeCell ref="AQ116:AX116"/>
    <mergeCell ref="A117:AK117"/>
    <mergeCell ref="A115:AK115"/>
    <mergeCell ref="AL115:AP115"/>
    <mergeCell ref="AQ115:AX115"/>
    <mergeCell ref="AL16:AP16"/>
    <mergeCell ref="AQ16:AX16"/>
    <mergeCell ref="A14:AK14"/>
    <mergeCell ref="AL14:AP14"/>
    <mergeCell ref="AQ14:AX14"/>
    <mergeCell ref="A15:AK15"/>
    <mergeCell ref="AL15:AP15"/>
    <mergeCell ref="AQ15:AX15"/>
    <mergeCell ref="A16:AK16"/>
    <mergeCell ref="AL19:AP19"/>
    <mergeCell ref="AQ19:AX19"/>
    <mergeCell ref="A17:AK17"/>
    <mergeCell ref="AL17:AP17"/>
    <mergeCell ref="AQ17:AX17"/>
    <mergeCell ref="A18:AK18"/>
    <mergeCell ref="AL18:AP18"/>
    <mergeCell ref="AQ18:AX18"/>
    <mergeCell ref="A19:AK19"/>
    <mergeCell ref="AL22:AP22"/>
    <mergeCell ref="AQ22:AX22"/>
    <mergeCell ref="A20:AK20"/>
    <mergeCell ref="A107:AK107"/>
    <mergeCell ref="AL107:AP107"/>
    <mergeCell ref="AQ107:AX107"/>
    <mergeCell ref="A109:AW109"/>
    <mergeCell ref="A111:AW111"/>
    <mergeCell ref="AL113:AP113"/>
    <mergeCell ref="AQ113:AX113"/>
    <mergeCell ref="A113:AK113"/>
    <mergeCell ref="A114:AK114"/>
    <mergeCell ref="AL114:AP114"/>
    <mergeCell ref="AQ114:AX114"/>
    <mergeCell ref="AL103:AP103"/>
    <mergeCell ref="AQ103:AX103"/>
    <mergeCell ref="A101:AK101"/>
    <mergeCell ref="AL101:AP101"/>
    <mergeCell ref="AQ101:AX101"/>
    <mergeCell ref="A102:AK102"/>
    <mergeCell ref="AL102:AP102"/>
    <mergeCell ref="AQ102:AX102"/>
    <mergeCell ref="A103:AK103"/>
    <mergeCell ref="AL100:AP100"/>
    <mergeCell ref="AQ100:AX100"/>
    <mergeCell ref="A98:AK98"/>
    <mergeCell ref="AL98:AP98"/>
    <mergeCell ref="AQ98:AX98"/>
    <mergeCell ref="A99:AK99"/>
    <mergeCell ref="AL99:AP99"/>
    <mergeCell ref="AQ99:AX99"/>
    <mergeCell ref="A100:AK100"/>
    <mergeCell ref="AL97:AP97"/>
    <mergeCell ref="AQ97:AX97"/>
    <mergeCell ref="A95:AK95"/>
    <mergeCell ref="AL95:AP95"/>
    <mergeCell ref="AQ95:AX95"/>
    <mergeCell ref="A96:AK96"/>
    <mergeCell ref="AL96:AP96"/>
    <mergeCell ref="AQ96:AX96"/>
    <mergeCell ref="A97:AK97"/>
    <mergeCell ref="AL94:AP94"/>
    <mergeCell ref="AQ94:AX94"/>
    <mergeCell ref="A92:AK92"/>
    <mergeCell ref="AL92:AP92"/>
    <mergeCell ref="AQ92:AX92"/>
    <mergeCell ref="A93:AK93"/>
    <mergeCell ref="AL93:AP93"/>
    <mergeCell ref="AQ93:AX93"/>
    <mergeCell ref="A94:AK94"/>
    <mergeCell ref="AL91:AP91"/>
    <mergeCell ref="AQ91:AX91"/>
    <mergeCell ref="A89:AK89"/>
    <mergeCell ref="AL89:AP89"/>
    <mergeCell ref="AQ89:AX89"/>
    <mergeCell ref="A90:AK90"/>
    <mergeCell ref="AL90:AP90"/>
    <mergeCell ref="AQ90:AX90"/>
    <mergeCell ref="A91:AK91"/>
    <mergeCell ref="AL88:AP88"/>
    <mergeCell ref="AQ88:AX88"/>
    <mergeCell ref="A86:AK86"/>
    <mergeCell ref="AL86:AP86"/>
    <mergeCell ref="AQ86:AX86"/>
    <mergeCell ref="A87:AK87"/>
    <mergeCell ref="AL87:AP87"/>
    <mergeCell ref="AQ87:AX87"/>
    <mergeCell ref="A88:AK88"/>
    <mergeCell ref="AL85:AP85"/>
    <mergeCell ref="AQ85:AX85"/>
    <mergeCell ref="A83:AK83"/>
    <mergeCell ref="AL83:AP83"/>
    <mergeCell ref="AQ83:AX83"/>
    <mergeCell ref="A84:AK84"/>
    <mergeCell ref="AL84:AP84"/>
    <mergeCell ref="AQ84:AX84"/>
    <mergeCell ref="A85:AK85"/>
    <mergeCell ref="AL82:AP82"/>
    <mergeCell ref="AQ82:AX82"/>
    <mergeCell ref="A80:AK80"/>
    <mergeCell ref="AL80:AP80"/>
    <mergeCell ref="AQ80:AX80"/>
    <mergeCell ref="A81:AK81"/>
    <mergeCell ref="AL81:AP81"/>
    <mergeCell ref="AQ81:AX81"/>
    <mergeCell ref="A82:AK82"/>
    <mergeCell ref="AL79:AP79"/>
    <mergeCell ref="AQ79:AX79"/>
    <mergeCell ref="A77:AK77"/>
    <mergeCell ref="AL77:AP77"/>
    <mergeCell ref="AQ77:AX77"/>
    <mergeCell ref="A78:AK78"/>
    <mergeCell ref="AL78:AP78"/>
    <mergeCell ref="AQ78:AX78"/>
    <mergeCell ref="A79:AK79"/>
    <mergeCell ref="AL76:AP76"/>
    <mergeCell ref="AQ76:AX76"/>
    <mergeCell ref="A74:AK74"/>
    <mergeCell ref="AL74:AP74"/>
    <mergeCell ref="AQ74:AX74"/>
    <mergeCell ref="A75:AK75"/>
    <mergeCell ref="AL75:AP75"/>
    <mergeCell ref="AQ75:AX75"/>
    <mergeCell ref="A76:AK76"/>
    <mergeCell ref="AL73:AP73"/>
    <mergeCell ref="AQ73:AX73"/>
    <mergeCell ref="A71:AK71"/>
    <mergeCell ref="AL71:AP71"/>
    <mergeCell ref="AQ71:AX71"/>
    <mergeCell ref="A72:AK72"/>
    <mergeCell ref="AL72:AP72"/>
    <mergeCell ref="AQ72:AX72"/>
    <mergeCell ref="A73:AK73"/>
    <mergeCell ref="AL70:AP70"/>
    <mergeCell ref="AQ70:AX70"/>
    <mergeCell ref="A68:AK68"/>
    <mergeCell ref="AL68:AP68"/>
    <mergeCell ref="AQ68:AX68"/>
    <mergeCell ref="A69:AK69"/>
    <mergeCell ref="AL69:AP69"/>
    <mergeCell ref="AQ69:AX69"/>
    <mergeCell ref="A70:AK70"/>
    <mergeCell ref="AL67:AP67"/>
    <mergeCell ref="AQ67:AX67"/>
    <mergeCell ref="A65:AK65"/>
    <mergeCell ref="AL65:AP65"/>
    <mergeCell ref="AQ65:AX65"/>
    <mergeCell ref="A66:AK66"/>
    <mergeCell ref="AL66:AP66"/>
    <mergeCell ref="AQ66:AX66"/>
    <mergeCell ref="A67:AK67"/>
    <mergeCell ref="AL64:AP64"/>
    <mergeCell ref="AQ64:AX64"/>
    <mergeCell ref="A62:AK62"/>
    <mergeCell ref="AL62:AP62"/>
    <mergeCell ref="AQ62:AX62"/>
    <mergeCell ref="A63:AK63"/>
    <mergeCell ref="AL63:AP63"/>
    <mergeCell ref="AQ63:AX63"/>
    <mergeCell ref="A64:AK64"/>
    <mergeCell ref="AL61:AP61"/>
    <mergeCell ref="AQ61:AX61"/>
    <mergeCell ref="A59:AK59"/>
    <mergeCell ref="AL59:AP59"/>
    <mergeCell ref="AQ59:AX59"/>
    <mergeCell ref="A60:AK60"/>
    <mergeCell ref="AL60:AP60"/>
    <mergeCell ref="AQ60:AX60"/>
    <mergeCell ref="A61:AK61"/>
    <mergeCell ref="AL58:AP58"/>
    <mergeCell ref="AQ58:AX58"/>
    <mergeCell ref="A56:AK56"/>
    <mergeCell ref="AL56:AP56"/>
    <mergeCell ref="AQ56:AX56"/>
    <mergeCell ref="A57:AK57"/>
    <mergeCell ref="AL57:AP57"/>
    <mergeCell ref="AQ57:AX57"/>
    <mergeCell ref="A58:AK58"/>
    <mergeCell ref="AL55:AP55"/>
    <mergeCell ref="AQ55:AX55"/>
    <mergeCell ref="A53:AK53"/>
    <mergeCell ref="AL53:AP53"/>
    <mergeCell ref="AQ53:AX53"/>
    <mergeCell ref="A54:AK54"/>
    <mergeCell ref="AL54:AP54"/>
    <mergeCell ref="AQ54:AX54"/>
    <mergeCell ref="A55:AK55"/>
    <mergeCell ref="AL52:AP52"/>
    <mergeCell ref="AQ52:AX52"/>
    <mergeCell ref="A50:AK50"/>
    <mergeCell ref="AL50:AP50"/>
    <mergeCell ref="AQ50:AX50"/>
    <mergeCell ref="A51:AK51"/>
    <mergeCell ref="AL51:AP51"/>
    <mergeCell ref="AQ51:AX51"/>
    <mergeCell ref="A52:AK52"/>
    <mergeCell ref="AL49:AP49"/>
    <mergeCell ref="AQ49:AX49"/>
    <mergeCell ref="A47:AK47"/>
    <mergeCell ref="AL47:AP47"/>
    <mergeCell ref="AQ47:AX47"/>
    <mergeCell ref="A48:AK48"/>
    <mergeCell ref="AL48:AP48"/>
    <mergeCell ref="AQ48:AX48"/>
    <mergeCell ref="A49:AK49"/>
    <mergeCell ref="AL46:AP46"/>
    <mergeCell ref="AQ46:AX46"/>
    <mergeCell ref="A44:AK44"/>
    <mergeCell ref="AL44:AP44"/>
    <mergeCell ref="AQ44:AX44"/>
    <mergeCell ref="A45:AK45"/>
    <mergeCell ref="AL45:AP45"/>
    <mergeCell ref="AQ45:AX45"/>
    <mergeCell ref="A46:AK46"/>
    <mergeCell ref="AL43:AP43"/>
    <mergeCell ref="AQ43:AX43"/>
    <mergeCell ref="A41:AK41"/>
    <mergeCell ref="AL41:AP41"/>
    <mergeCell ref="AQ41:AX41"/>
    <mergeCell ref="A42:AK42"/>
    <mergeCell ref="AL42:AP42"/>
    <mergeCell ref="AQ42:AX42"/>
    <mergeCell ref="A43:AK43"/>
    <mergeCell ref="AL40:AP40"/>
    <mergeCell ref="AQ40:AX40"/>
    <mergeCell ref="A38:AK38"/>
    <mergeCell ref="AL38:AP38"/>
    <mergeCell ref="AQ38:AX38"/>
    <mergeCell ref="A39:AK39"/>
    <mergeCell ref="AL39:AP39"/>
    <mergeCell ref="AQ39:AX39"/>
    <mergeCell ref="A40:AK40"/>
    <mergeCell ref="AL37:AP37"/>
    <mergeCell ref="AQ37:AX37"/>
    <mergeCell ref="A35:AK35"/>
    <mergeCell ref="AL35:AP35"/>
    <mergeCell ref="AQ35:AX35"/>
    <mergeCell ref="A36:AK36"/>
    <mergeCell ref="AL36:AP36"/>
    <mergeCell ref="AQ36:AX36"/>
    <mergeCell ref="A37:AK37"/>
    <mergeCell ref="AL34:AP34"/>
    <mergeCell ref="AQ34:AX34"/>
    <mergeCell ref="A32:AK32"/>
    <mergeCell ref="AL32:AP32"/>
    <mergeCell ref="AQ32:AX32"/>
    <mergeCell ref="A33:AK33"/>
    <mergeCell ref="AL33:AP33"/>
    <mergeCell ref="AQ33:AX33"/>
    <mergeCell ref="A34:AK34"/>
    <mergeCell ref="AL31:AP31"/>
    <mergeCell ref="AQ31:AX31"/>
    <mergeCell ref="A29:AK29"/>
    <mergeCell ref="AL29:AP29"/>
    <mergeCell ref="AQ29:AX29"/>
    <mergeCell ref="A30:AK30"/>
    <mergeCell ref="AL30:AP30"/>
    <mergeCell ref="AQ30:AX30"/>
    <mergeCell ref="A31:AK31"/>
    <mergeCell ref="AL28:AP28"/>
    <mergeCell ref="AQ28:AX28"/>
    <mergeCell ref="A26:AK26"/>
    <mergeCell ref="AL26:AP26"/>
    <mergeCell ref="AQ26:AX26"/>
    <mergeCell ref="A27:AK27"/>
    <mergeCell ref="AL27:AP27"/>
    <mergeCell ref="AQ27:AX27"/>
    <mergeCell ref="A28:AK28"/>
    <mergeCell ref="AL25:AP25"/>
    <mergeCell ref="AQ25:AX25"/>
    <mergeCell ref="A23:AK23"/>
    <mergeCell ref="AL23:AP23"/>
    <mergeCell ref="AQ23:AX23"/>
    <mergeCell ref="A24:AK24"/>
    <mergeCell ref="AL24:AP24"/>
    <mergeCell ref="AQ24:AX24"/>
    <mergeCell ref="A25:AK25"/>
    <mergeCell ref="AL13:AP13"/>
    <mergeCell ref="AQ13:AX13"/>
    <mergeCell ref="A11:AK11"/>
    <mergeCell ref="AL11:AP11"/>
    <mergeCell ref="AQ11:AX11"/>
    <mergeCell ref="A12:AK12"/>
    <mergeCell ref="AL12:AP12"/>
    <mergeCell ref="AQ12:AX12"/>
    <mergeCell ref="A13:AK13"/>
    <mergeCell ref="AL10:AP10"/>
    <mergeCell ref="AQ10:AX10"/>
    <mergeCell ref="A8:AK8"/>
    <mergeCell ref="AL8:AP8"/>
    <mergeCell ref="AQ8:AX8"/>
    <mergeCell ref="A9:AK9"/>
    <mergeCell ref="AL9:AP9"/>
    <mergeCell ref="AQ9:AX9"/>
    <mergeCell ref="A10:AK10"/>
    <mergeCell ref="A1:AW1"/>
    <mergeCell ref="A3:AK3"/>
    <mergeCell ref="AL3:AP3"/>
    <mergeCell ref="AQ3:AX3"/>
    <mergeCell ref="A4:AK4"/>
    <mergeCell ref="AL4:AP4"/>
    <mergeCell ref="AQ4:AX4"/>
    <mergeCell ref="AL7:AP7"/>
    <mergeCell ref="AQ7:AX7"/>
    <mergeCell ref="A5:AK5"/>
    <mergeCell ref="AL5:AP5"/>
    <mergeCell ref="AQ5:AX5"/>
    <mergeCell ref="A6:AK6"/>
    <mergeCell ref="AL6:AP6"/>
    <mergeCell ref="AQ6:AX6"/>
    <mergeCell ref="A7:AK7"/>
  </mergeCells>
  <pageMargins left="0.62992125984251968" right="0.51181102362204722" top="0.51181102362204722" bottom="0.51181102362204722" header="0" footer="0.19685039370078741"/>
  <pageSetup paperSize="9" orientation="portrait" r:id="rId1"/>
  <headerFooter>
    <oddFooter>&amp;R&amp;P</oddFooter>
  </headerFooter>
  <rowBreaks count="1" manualBreakCount="1">
    <brk id="10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R489"/>
  <sheetViews>
    <sheetView view="pageBreakPreview" topLeftCell="A290" zoomScale="130" zoomScaleNormal="100" zoomScaleSheetLayoutView="130" workbookViewId="0">
      <selection activeCell="BU195" sqref="BU194:BU195"/>
    </sheetView>
  </sheetViews>
  <sheetFormatPr defaultColWidth="16.83203125" defaultRowHeight="15" customHeight="1" x14ac:dyDescent="0.2"/>
  <cols>
    <col min="1" max="20" width="2.6640625" customWidth="1"/>
    <col min="21" max="21" width="1.6640625" customWidth="1"/>
    <col min="22" max="26" width="2.6640625" customWidth="1"/>
    <col min="27" max="27" width="2.83203125" customWidth="1"/>
    <col min="28" max="31" width="2.6640625" customWidth="1"/>
    <col min="32" max="32" width="4" customWidth="1"/>
    <col min="33" max="36" width="2.6640625" customWidth="1"/>
    <col min="37" max="37" width="4.83203125" customWidth="1"/>
    <col min="38" max="38" width="2.6640625" hidden="1" customWidth="1"/>
    <col min="39" max="41" width="2.6640625" customWidth="1"/>
    <col min="42" max="42" width="5" customWidth="1"/>
    <col min="43" max="49" width="2.6640625" customWidth="1"/>
    <col min="50" max="50" width="4.33203125" customWidth="1"/>
    <col min="51" max="51" width="0.33203125" customWidth="1"/>
    <col min="52" max="52" width="2.6640625" hidden="1" customWidth="1"/>
    <col min="53" max="55" width="2.6640625" customWidth="1"/>
    <col min="56" max="56" width="4.6640625" customWidth="1"/>
    <col min="57" max="57" width="2.6640625" hidden="1" customWidth="1"/>
    <col min="58" max="58" width="1.33203125" customWidth="1"/>
    <col min="59" max="60" width="2.6640625" customWidth="1"/>
    <col min="61" max="61" width="0.83203125" customWidth="1"/>
    <col min="62" max="62" width="0.5" customWidth="1"/>
    <col min="63" max="66" width="2.6640625" customWidth="1"/>
    <col min="67" max="67" width="2.6640625" hidden="1" customWidth="1"/>
    <col min="68" max="68" width="0.83203125" customWidth="1"/>
    <col min="69" max="69" width="2.6640625" customWidth="1"/>
    <col min="70" max="70" width="0.33203125" customWidth="1"/>
  </cols>
  <sheetData>
    <row r="1" spans="1:70" ht="11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70" ht="15" customHeight="1" x14ac:dyDescent="0.25">
      <c r="A2" s="166" t="s">
        <v>298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ht="15" customHeight="1" x14ac:dyDescent="0.25">
      <c r="A3" s="166" t="s">
        <v>299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ht="11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ht="11.25" customHeight="1" x14ac:dyDescent="0.2">
      <c r="A5" s="206" t="s">
        <v>300</v>
      </c>
      <c r="B5" s="78"/>
      <c r="C5" s="78"/>
      <c r="D5" s="78"/>
      <c r="E5" s="78"/>
      <c r="F5" s="78"/>
      <c r="G5" s="78"/>
      <c r="H5" s="82"/>
      <c r="I5" s="170" t="s">
        <v>301</v>
      </c>
      <c r="J5" s="78"/>
      <c r="K5" s="78"/>
      <c r="L5" s="78"/>
      <c r="M5" s="78"/>
      <c r="N5" s="78"/>
      <c r="O5" s="78"/>
      <c r="P5" s="78"/>
      <c r="Q5" s="82"/>
      <c r="R5" s="207" t="s">
        <v>302</v>
      </c>
      <c r="S5" s="78"/>
      <c r="T5" s="78"/>
      <c r="U5" s="82"/>
      <c r="V5" s="207" t="s">
        <v>303</v>
      </c>
      <c r="W5" s="78"/>
      <c r="X5" s="78"/>
      <c r="Y5" s="78"/>
      <c r="Z5" s="78"/>
      <c r="AA5" s="82"/>
      <c r="AB5" s="170" t="s">
        <v>304</v>
      </c>
      <c r="AC5" s="78"/>
      <c r="AD5" s="78"/>
      <c r="AE5" s="78"/>
      <c r="AF5" s="82"/>
      <c r="AG5" s="170" t="s">
        <v>305</v>
      </c>
      <c r="AH5" s="78"/>
      <c r="AI5" s="78"/>
      <c r="AJ5" s="78"/>
      <c r="AK5" s="78"/>
      <c r="AL5" s="82"/>
      <c r="AM5" s="171" t="s">
        <v>306</v>
      </c>
      <c r="AN5" s="78"/>
      <c r="AO5" s="78"/>
      <c r="AP5" s="78"/>
      <c r="AQ5" s="78"/>
      <c r="AR5" s="82"/>
      <c r="AS5" s="170" t="s">
        <v>307</v>
      </c>
      <c r="AT5" s="78"/>
      <c r="AU5" s="78"/>
      <c r="AV5" s="78"/>
      <c r="AW5" s="82"/>
      <c r="AX5" s="170" t="s">
        <v>308</v>
      </c>
      <c r="AY5" s="78"/>
      <c r="AZ5" s="78"/>
      <c r="BA5" s="78"/>
      <c r="BB5" s="78"/>
      <c r="BC5" s="78"/>
      <c r="BD5" s="82"/>
      <c r="BE5" s="170" t="s">
        <v>309</v>
      </c>
      <c r="BF5" s="78"/>
      <c r="BG5" s="78"/>
      <c r="BH5" s="78"/>
      <c r="BI5" s="78"/>
      <c r="BJ5" s="82"/>
      <c r="BK5" s="171" t="s">
        <v>310</v>
      </c>
      <c r="BL5" s="78"/>
      <c r="BM5" s="78"/>
      <c r="BN5" s="78"/>
      <c r="BO5" s="78"/>
      <c r="BP5" s="78"/>
      <c r="BQ5" s="78"/>
      <c r="BR5" s="82"/>
    </row>
    <row r="6" spans="1:70" ht="11.25" customHeight="1" x14ac:dyDescent="0.2">
      <c r="A6" s="79"/>
      <c r="B6" s="80"/>
      <c r="C6" s="80"/>
      <c r="D6" s="80"/>
      <c r="E6" s="80"/>
      <c r="F6" s="80"/>
      <c r="G6" s="80"/>
      <c r="H6" s="83"/>
      <c r="I6" s="79"/>
      <c r="J6" s="80"/>
      <c r="K6" s="80"/>
      <c r="L6" s="80"/>
      <c r="M6" s="80"/>
      <c r="N6" s="80"/>
      <c r="O6" s="80"/>
      <c r="P6" s="80"/>
      <c r="Q6" s="83"/>
      <c r="R6" s="79"/>
      <c r="S6" s="80"/>
      <c r="T6" s="80"/>
      <c r="U6" s="83"/>
      <c r="V6" s="79"/>
      <c r="W6" s="80"/>
      <c r="X6" s="80"/>
      <c r="Y6" s="80"/>
      <c r="Z6" s="80"/>
      <c r="AA6" s="83"/>
      <c r="AB6" s="79"/>
      <c r="AC6" s="80"/>
      <c r="AD6" s="80"/>
      <c r="AE6" s="80"/>
      <c r="AF6" s="83"/>
      <c r="AG6" s="79"/>
      <c r="AH6" s="80"/>
      <c r="AI6" s="80"/>
      <c r="AJ6" s="80"/>
      <c r="AK6" s="80"/>
      <c r="AL6" s="83"/>
      <c r="AM6" s="80"/>
      <c r="AN6" s="80"/>
      <c r="AO6" s="80"/>
      <c r="AP6" s="80"/>
      <c r="AQ6" s="80"/>
      <c r="AR6" s="83"/>
      <c r="AS6" s="79"/>
      <c r="AT6" s="80"/>
      <c r="AU6" s="80"/>
      <c r="AV6" s="80"/>
      <c r="AW6" s="83"/>
      <c r="AX6" s="79"/>
      <c r="AY6" s="80"/>
      <c r="AZ6" s="80"/>
      <c r="BA6" s="80"/>
      <c r="BB6" s="80"/>
      <c r="BC6" s="80"/>
      <c r="BD6" s="83"/>
      <c r="BE6" s="79"/>
      <c r="BF6" s="80"/>
      <c r="BG6" s="80"/>
      <c r="BH6" s="80"/>
      <c r="BI6" s="80"/>
      <c r="BJ6" s="83"/>
      <c r="BK6" s="80"/>
      <c r="BL6" s="80"/>
      <c r="BM6" s="80"/>
      <c r="BN6" s="80"/>
      <c r="BO6" s="80"/>
      <c r="BP6" s="80"/>
      <c r="BQ6" s="80"/>
      <c r="BR6" s="83"/>
    </row>
    <row r="7" spans="1:70" ht="11.25" customHeight="1" x14ac:dyDescent="0.2">
      <c r="A7" s="79"/>
      <c r="B7" s="80"/>
      <c r="C7" s="80"/>
      <c r="D7" s="80"/>
      <c r="E7" s="80"/>
      <c r="F7" s="80"/>
      <c r="G7" s="80"/>
      <c r="H7" s="83"/>
      <c r="I7" s="79"/>
      <c r="J7" s="80"/>
      <c r="K7" s="80"/>
      <c r="L7" s="80"/>
      <c r="M7" s="80"/>
      <c r="N7" s="80"/>
      <c r="O7" s="80"/>
      <c r="P7" s="80"/>
      <c r="Q7" s="83"/>
      <c r="R7" s="79"/>
      <c r="S7" s="80"/>
      <c r="T7" s="80"/>
      <c r="U7" s="83"/>
      <c r="V7" s="79"/>
      <c r="W7" s="80"/>
      <c r="X7" s="80"/>
      <c r="Y7" s="80"/>
      <c r="Z7" s="80"/>
      <c r="AA7" s="83"/>
      <c r="AB7" s="79"/>
      <c r="AC7" s="80"/>
      <c r="AD7" s="80"/>
      <c r="AE7" s="80"/>
      <c r="AF7" s="83"/>
      <c r="AG7" s="79"/>
      <c r="AH7" s="80"/>
      <c r="AI7" s="80"/>
      <c r="AJ7" s="80"/>
      <c r="AK7" s="80"/>
      <c r="AL7" s="83"/>
      <c r="AM7" s="80"/>
      <c r="AN7" s="80"/>
      <c r="AO7" s="80"/>
      <c r="AP7" s="80"/>
      <c r="AQ7" s="80"/>
      <c r="AR7" s="83"/>
      <c r="AS7" s="79"/>
      <c r="AT7" s="80"/>
      <c r="AU7" s="80"/>
      <c r="AV7" s="80"/>
      <c r="AW7" s="83"/>
      <c r="AX7" s="79"/>
      <c r="AY7" s="80"/>
      <c r="AZ7" s="80"/>
      <c r="BA7" s="80"/>
      <c r="BB7" s="80"/>
      <c r="BC7" s="80"/>
      <c r="BD7" s="83"/>
      <c r="BE7" s="79"/>
      <c r="BF7" s="80"/>
      <c r="BG7" s="80"/>
      <c r="BH7" s="80"/>
      <c r="BI7" s="80"/>
      <c r="BJ7" s="83"/>
      <c r="BK7" s="80"/>
      <c r="BL7" s="80"/>
      <c r="BM7" s="80"/>
      <c r="BN7" s="80"/>
      <c r="BO7" s="80"/>
      <c r="BP7" s="80"/>
      <c r="BQ7" s="80"/>
      <c r="BR7" s="83"/>
    </row>
    <row r="8" spans="1:70" ht="11.25" customHeight="1" x14ac:dyDescent="0.2">
      <c r="A8" s="84"/>
      <c r="B8" s="85"/>
      <c r="C8" s="85"/>
      <c r="D8" s="85"/>
      <c r="E8" s="85"/>
      <c r="F8" s="85"/>
      <c r="G8" s="85"/>
      <c r="H8" s="86"/>
      <c r="I8" s="84"/>
      <c r="J8" s="85"/>
      <c r="K8" s="85"/>
      <c r="L8" s="85"/>
      <c r="M8" s="85"/>
      <c r="N8" s="85"/>
      <c r="O8" s="85"/>
      <c r="P8" s="85"/>
      <c r="Q8" s="86"/>
      <c r="R8" s="84"/>
      <c r="S8" s="85"/>
      <c r="T8" s="85"/>
      <c r="U8" s="86"/>
      <c r="V8" s="84"/>
      <c r="W8" s="85"/>
      <c r="X8" s="85"/>
      <c r="Y8" s="85"/>
      <c r="Z8" s="85"/>
      <c r="AA8" s="86"/>
      <c r="AB8" s="84"/>
      <c r="AC8" s="85"/>
      <c r="AD8" s="85"/>
      <c r="AE8" s="85"/>
      <c r="AF8" s="86"/>
      <c r="AG8" s="84"/>
      <c r="AH8" s="85"/>
      <c r="AI8" s="85"/>
      <c r="AJ8" s="85"/>
      <c r="AK8" s="85"/>
      <c r="AL8" s="86"/>
      <c r="AM8" s="85"/>
      <c r="AN8" s="85"/>
      <c r="AO8" s="85"/>
      <c r="AP8" s="85"/>
      <c r="AQ8" s="85"/>
      <c r="AR8" s="86"/>
      <c r="AS8" s="84"/>
      <c r="AT8" s="85"/>
      <c r="AU8" s="85"/>
      <c r="AV8" s="85"/>
      <c r="AW8" s="86"/>
      <c r="AX8" s="84"/>
      <c r="AY8" s="85"/>
      <c r="AZ8" s="85"/>
      <c r="BA8" s="85"/>
      <c r="BB8" s="85"/>
      <c r="BC8" s="85"/>
      <c r="BD8" s="86"/>
      <c r="BE8" s="84"/>
      <c r="BF8" s="85"/>
      <c r="BG8" s="85"/>
      <c r="BH8" s="85"/>
      <c r="BI8" s="85"/>
      <c r="BJ8" s="86"/>
      <c r="BK8" s="85"/>
      <c r="BL8" s="85"/>
      <c r="BM8" s="85"/>
      <c r="BN8" s="85"/>
      <c r="BO8" s="85"/>
      <c r="BP8" s="85"/>
      <c r="BQ8" s="85"/>
      <c r="BR8" s="86"/>
    </row>
    <row r="9" spans="1:70" ht="11.25" customHeight="1" x14ac:dyDescent="0.2">
      <c r="A9" s="126">
        <v>1</v>
      </c>
      <c r="B9" s="96"/>
      <c r="C9" s="96"/>
      <c r="D9" s="96"/>
      <c r="E9" s="96"/>
      <c r="F9" s="96"/>
      <c r="G9" s="96"/>
      <c r="H9" s="97"/>
      <c r="I9" s="126">
        <v>2</v>
      </c>
      <c r="J9" s="96"/>
      <c r="K9" s="96"/>
      <c r="L9" s="96"/>
      <c r="M9" s="96"/>
      <c r="N9" s="96"/>
      <c r="O9" s="96"/>
      <c r="P9" s="96"/>
      <c r="Q9" s="97"/>
      <c r="R9" s="126">
        <v>3</v>
      </c>
      <c r="S9" s="96"/>
      <c r="T9" s="96"/>
      <c r="U9" s="97"/>
      <c r="V9" s="126">
        <v>4</v>
      </c>
      <c r="W9" s="96"/>
      <c r="X9" s="96"/>
      <c r="Y9" s="96"/>
      <c r="Z9" s="96"/>
      <c r="AA9" s="97"/>
      <c r="AB9" s="126">
        <v>5</v>
      </c>
      <c r="AC9" s="96"/>
      <c r="AD9" s="96"/>
      <c r="AE9" s="96"/>
      <c r="AF9" s="96"/>
      <c r="AG9" s="126">
        <v>6</v>
      </c>
      <c r="AH9" s="96"/>
      <c r="AI9" s="96"/>
      <c r="AJ9" s="96"/>
      <c r="AK9" s="96"/>
      <c r="AL9" s="97"/>
      <c r="AM9" s="126">
        <v>7</v>
      </c>
      <c r="AN9" s="96"/>
      <c r="AO9" s="96"/>
      <c r="AP9" s="96"/>
      <c r="AQ9" s="96"/>
      <c r="AR9" s="97"/>
      <c r="AS9" s="126">
        <v>8</v>
      </c>
      <c r="AT9" s="96"/>
      <c r="AU9" s="96"/>
      <c r="AV9" s="96"/>
      <c r="AW9" s="96"/>
      <c r="AX9" s="126">
        <v>9</v>
      </c>
      <c r="AY9" s="96"/>
      <c r="AZ9" s="96"/>
      <c r="BA9" s="96"/>
      <c r="BB9" s="96"/>
      <c r="BC9" s="96"/>
      <c r="BD9" s="97"/>
      <c r="BE9" s="126">
        <v>10</v>
      </c>
      <c r="BF9" s="96"/>
      <c r="BG9" s="96"/>
      <c r="BH9" s="96"/>
      <c r="BI9" s="96"/>
      <c r="BJ9" s="97"/>
      <c r="BK9" s="126">
        <v>11</v>
      </c>
      <c r="BL9" s="96"/>
      <c r="BM9" s="96"/>
      <c r="BN9" s="96"/>
      <c r="BO9" s="96"/>
      <c r="BP9" s="96"/>
      <c r="BQ9" s="96"/>
      <c r="BR9" s="97"/>
    </row>
    <row r="10" spans="1:70" ht="11.25" customHeight="1" x14ac:dyDescent="0.2">
      <c r="A10" s="177" t="s">
        <v>311</v>
      </c>
      <c r="B10" s="78"/>
      <c r="C10" s="78"/>
      <c r="D10" s="78"/>
      <c r="E10" s="78"/>
      <c r="F10" s="78"/>
      <c r="G10" s="78"/>
      <c r="H10" s="82"/>
      <c r="I10" s="173"/>
      <c r="J10" s="96"/>
      <c r="K10" s="96"/>
      <c r="L10" s="96"/>
      <c r="M10" s="96"/>
      <c r="N10" s="96"/>
      <c r="O10" s="96"/>
      <c r="P10" s="96"/>
      <c r="Q10" s="97"/>
      <c r="R10" s="173" t="s">
        <v>48</v>
      </c>
      <c r="S10" s="96"/>
      <c r="T10" s="96"/>
      <c r="U10" s="97"/>
      <c r="V10" s="173"/>
      <c r="W10" s="96"/>
      <c r="X10" s="96"/>
      <c r="Y10" s="96"/>
      <c r="Z10" s="96"/>
      <c r="AA10" s="97"/>
      <c r="AB10" s="173" t="s">
        <v>48</v>
      </c>
      <c r="AC10" s="96"/>
      <c r="AD10" s="96"/>
      <c r="AE10" s="96"/>
      <c r="AF10" s="97"/>
      <c r="AG10" s="172">
        <v>0</v>
      </c>
      <c r="AH10" s="96"/>
      <c r="AI10" s="96"/>
      <c r="AJ10" s="96"/>
      <c r="AK10" s="96"/>
      <c r="AL10" s="97"/>
      <c r="AM10" s="173" t="s">
        <v>48</v>
      </c>
      <c r="AN10" s="96"/>
      <c r="AO10" s="96"/>
      <c r="AP10" s="96"/>
      <c r="AQ10" s="96"/>
      <c r="AR10" s="97"/>
      <c r="AS10" s="173" t="s">
        <v>48</v>
      </c>
      <c r="AT10" s="96"/>
      <c r="AU10" s="96"/>
      <c r="AV10" s="96"/>
      <c r="AW10" s="97"/>
      <c r="AX10" s="209" t="s">
        <v>48</v>
      </c>
      <c r="AY10" s="96"/>
      <c r="AZ10" s="96"/>
      <c r="BA10" s="96"/>
      <c r="BB10" s="96"/>
      <c r="BC10" s="96"/>
      <c r="BD10" s="97"/>
      <c r="BE10" s="173"/>
      <c r="BF10" s="96"/>
      <c r="BG10" s="96"/>
      <c r="BH10" s="96"/>
      <c r="BI10" s="96"/>
      <c r="BJ10" s="97"/>
      <c r="BK10" s="175" t="s">
        <v>48</v>
      </c>
      <c r="BL10" s="96"/>
      <c r="BM10" s="96"/>
      <c r="BN10" s="96"/>
      <c r="BO10" s="96"/>
      <c r="BP10" s="96"/>
      <c r="BQ10" s="96"/>
      <c r="BR10" s="97"/>
    </row>
    <row r="11" spans="1:70" ht="11.25" customHeight="1" x14ac:dyDescent="0.2">
      <c r="A11" s="79"/>
      <c r="B11" s="80"/>
      <c r="C11" s="80"/>
      <c r="D11" s="80"/>
      <c r="E11" s="80"/>
      <c r="F11" s="80"/>
      <c r="G11" s="80"/>
      <c r="H11" s="83"/>
      <c r="I11" s="173"/>
      <c r="J11" s="96"/>
      <c r="K11" s="96"/>
      <c r="L11" s="96"/>
      <c r="M11" s="96"/>
      <c r="N11" s="96"/>
      <c r="O11" s="96"/>
      <c r="P11" s="96"/>
      <c r="Q11" s="97"/>
      <c r="R11" s="173" t="s">
        <v>48</v>
      </c>
      <c r="S11" s="96"/>
      <c r="T11" s="96"/>
      <c r="U11" s="97"/>
      <c r="V11" s="173"/>
      <c r="W11" s="96"/>
      <c r="X11" s="96"/>
      <c r="Y11" s="96"/>
      <c r="Z11" s="96"/>
      <c r="AA11" s="97"/>
      <c r="AB11" s="173" t="s">
        <v>48</v>
      </c>
      <c r="AC11" s="96"/>
      <c r="AD11" s="96"/>
      <c r="AE11" s="96"/>
      <c r="AF11" s="97"/>
      <c r="AG11" s="172">
        <v>0</v>
      </c>
      <c r="AH11" s="96"/>
      <c r="AI11" s="96"/>
      <c r="AJ11" s="96"/>
      <c r="AK11" s="96"/>
      <c r="AL11" s="97"/>
      <c r="AM11" s="173" t="s">
        <v>48</v>
      </c>
      <c r="AN11" s="96"/>
      <c r="AO11" s="96"/>
      <c r="AP11" s="96"/>
      <c r="AQ11" s="96"/>
      <c r="AR11" s="97"/>
      <c r="AS11" s="173" t="s">
        <v>48</v>
      </c>
      <c r="AT11" s="96"/>
      <c r="AU11" s="96"/>
      <c r="AV11" s="96"/>
      <c r="AW11" s="97"/>
      <c r="AX11" s="209" t="s">
        <v>48</v>
      </c>
      <c r="AY11" s="96"/>
      <c r="AZ11" s="96"/>
      <c r="BA11" s="96"/>
      <c r="BB11" s="96"/>
      <c r="BC11" s="96"/>
      <c r="BD11" s="97"/>
      <c r="BE11" s="173"/>
      <c r="BF11" s="96"/>
      <c r="BG11" s="96"/>
      <c r="BH11" s="96"/>
      <c r="BI11" s="96"/>
      <c r="BJ11" s="97"/>
      <c r="BK11" s="175" t="s">
        <v>48</v>
      </c>
      <c r="BL11" s="96"/>
      <c r="BM11" s="96"/>
      <c r="BN11" s="96"/>
      <c r="BO11" s="96"/>
      <c r="BP11" s="96"/>
      <c r="BQ11" s="96"/>
      <c r="BR11" s="97"/>
    </row>
    <row r="12" spans="1:70" ht="11.25" customHeight="1" x14ac:dyDescent="0.2">
      <c r="A12" s="84"/>
      <c r="B12" s="85"/>
      <c r="C12" s="85"/>
      <c r="D12" s="85"/>
      <c r="E12" s="85"/>
      <c r="F12" s="85"/>
      <c r="G12" s="85"/>
      <c r="H12" s="86"/>
      <c r="I12" s="173"/>
      <c r="J12" s="96"/>
      <c r="K12" s="96"/>
      <c r="L12" s="96"/>
      <c r="M12" s="96"/>
      <c r="N12" s="96"/>
      <c r="O12" s="96"/>
      <c r="P12" s="96"/>
      <c r="Q12" s="97"/>
      <c r="R12" s="173" t="s">
        <v>48</v>
      </c>
      <c r="S12" s="96"/>
      <c r="T12" s="96"/>
      <c r="U12" s="97"/>
      <c r="V12" s="173"/>
      <c r="W12" s="96"/>
      <c r="X12" s="96"/>
      <c r="Y12" s="96"/>
      <c r="Z12" s="96"/>
      <c r="AA12" s="97"/>
      <c r="AB12" s="173" t="s">
        <v>48</v>
      </c>
      <c r="AC12" s="96"/>
      <c r="AD12" s="96"/>
      <c r="AE12" s="96"/>
      <c r="AF12" s="97"/>
      <c r="AG12" s="172">
        <v>0</v>
      </c>
      <c r="AH12" s="96"/>
      <c r="AI12" s="96"/>
      <c r="AJ12" s="96"/>
      <c r="AK12" s="96"/>
      <c r="AL12" s="97"/>
      <c r="AM12" s="173" t="s">
        <v>48</v>
      </c>
      <c r="AN12" s="96"/>
      <c r="AO12" s="96"/>
      <c r="AP12" s="96"/>
      <c r="AQ12" s="96"/>
      <c r="AR12" s="97"/>
      <c r="AS12" s="173" t="s">
        <v>48</v>
      </c>
      <c r="AT12" s="96"/>
      <c r="AU12" s="96"/>
      <c r="AV12" s="96"/>
      <c r="AW12" s="97"/>
      <c r="AX12" s="209" t="s">
        <v>48</v>
      </c>
      <c r="AY12" s="96"/>
      <c r="AZ12" s="96"/>
      <c r="BA12" s="96"/>
      <c r="BB12" s="96"/>
      <c r="BC12" s="96"/>
      <c r="BD12" s="97"/>
      <c r="BE12" s="173"/>
      <c r="BF12" s="96"/>
      <c r="BG12" s="96"/>
      <c r="BH12" s="96"/>
      <c r="BI12" s="96"/>
      <c r="BJ12" s="97"/>
      <c r="BK12" s="175" t="s">
        <v>48</v>
      </c>
      <c r="BL12" s="96"/>
      <c r="BM12" s="96"/>
      <c r="BN12" s="96"/>
      <c r="BO12" s="96"/>
      <c r="BP12" s="96"/>
      <c r="BQ12" s="96"/>
      <c r="BR12" s="97"/>
    </row>
    <row r="13" spans="1:70" ht="11.25" customHeight="1" x14ac:dyDescent="0.2">
      <c r="A13" s="177" t="s">
        <v>312</v>
      </c>
      <c r="B13" s="78"/>
      <c r="C13" s="78"/>
      <c r="D13" s="78"/>
      <c r="E13" s="78"/>
      <c r="F13" s="78"/>
      <c r="G13" s="78"/>
      <c r="H13" s="82"/>
      <c r="I13" s="173"/>
      <c r="J13" s="96"/>
      <c r="K13" s="96"/>
      <c r="L13" s="96"/>
      <c r="M13" s="96"/>
      <c r="N13" s="96"/>
      <c r="O13" s="96"/>
      <c r="P13" s="96"/>
      <c r="Q13" s="97"/>
      <c r="R13" s="173" t="s">
        <v>48</v>
      </c>
      <c r="S13" s="96"/>
      <c r="T13" s="96"/>
      <c r="U13" s="97"/>
      <c r="V13" s="173"/>
      <c r="W13" s="96"/>
      <c r="X13" s="96"/>
      <c r="Y13" s="96"/>
      <c r="Z13" s="96"/>
      <c r="AA13" s="97"/>
      <c r="AB13" s="173" t="s">
        <v>48</v>
      </c>
      <c r="AC13" s="96"/>
      <c r="AD13" s="96"/>
      <c r="AE13" s="96"/>
      <c r="AF13" s="97"/>
      <c r="AG13" s="172">
        <v>0</v>
      </c>
      <c r="AH13" s="96"/>
      <c r="AI13" s="96"/>
      <c r="AJ13" s="96"/>
      <c r="AK13" s="96"/>
      <c r="AL13" s="97"/>
      <c r="AM13" s="173" t="s">
        <v>48</v>
      </c>
      <c r="AN13" s="96"/>
      <c r="AO13" s="96"/>
      <c r="AP13" s="96"/>
      <c r="AQ13" s="96"/>
      <c r="AR13" s="97"/>
      <c r="AS13" s="173" t="s">
        <v>48</v>
      </c>
      <c r="AT13" s="96"/>
      <c r="AU13" s="96"/>
      <c r="AV13" s="96"/>
      <c r="AW13" s="97"/>
      <c r="AX13" s="209" t="s">
        <v>48</v>
      </c>
      <c r="AY13" s="96"/>
      <c r="AZ13" s="96"/>
      <c r="BA13" s="96"/>
      <c r="BB13" s="96"/>
      <c r="BC13" s="96"/>
      <c r="BD13" s="97"/>
      <c r="BE13" s="173"/>
      <c r="BF13" s="96"/>
      <c r="BG13" s="96"/>
      <c r="BH13" s="96"/>
      <c r="BI13" s="96"/>
      <c r="BJ13" s="97"/>
      <c r="BK13" s="175" t="s">
        <v>48</v>
      </c>
      <c r="BL13" s="96"/>
      <c r="BM13" s="96"/>
      <c r="BN13" s="96"/>
      <c r="BO13" s="96"/>
      <c r="BP13" s="96"/>
      <c r="BQ13" s="96"/>
      <c r="BR13" s="97"/>
    </row>
    <row r="14" spans="1:70" ht="11.25" customHeight="1" x14ac:dyDescent="0.2">
      <c r="A14" s="79"/>
      <c r="B14" s="80"/>
      <c r="C14" s="80"/>
      <c r="D14" s="80"/>
      <c r="E14" s="80"/>
      <c r="F14" s="80"/>
      <c r="G14" s="80"/>
      <c r="H14" s="83"/>
      <c r="I14" s="173"/>
      <c r="J14" s="96"/>
      <c r="K14" s="96"/>
      <c r="L14" s="96"/>
      <c r="M14" s="96"/>
      <c r="N14" s="96"/>
      <c r="O14" s="96"/>
      <c r="P14" s="96"/>
      <c r="Q14" s="97"/>
      <c r="R14" s="173" t="s">
        <v>48</v>
      </c>
      <c r="S14" s="96"/>
      <c r="T14" s="96"/>
      <c r="U14" s="97"/>
      <c r="V14" s="173"/>
      <c r="W14" s="96"/>
      <c r="X14" s="96"/>
      <c r="Y14" s="96"/>
      <c r="Z14" s="96"/>
      <c r="AA14" s="97"/>
      <c r="AB14" s="173" t="s">
        <v>48</v>
      </c>
      <c r="AC14" s="96"/>
      <c r="AD14" s="96"/>
      <c r="AE14" s="96"/>
      <c r="AF14" s="97"/>
      <c r="AG14" s="172">
        <v>0</v>
      </c>
      <c r="AH14" s="96"/>
      <c r="AI14" s="96"/>
      <c r="AJ14" s="96"/>
      <c r="AK14" s="96"/>
      <c r="AL14" s="97"/>
      <c r="AM14" s="173" t="s">
        <v>48</v>
      </c>
      <c r="AN14" s="96"/>
      <c r="AO14" s="96"/>
      <c r="AP14" s="96"/>
      <c r="AQ14" s="96"/>
      <c r="AR14" s="97"/>
      <c r="AS14" s="173" t="s">
        <v>48</v>
      </c>
      <c r="AT14" s="96"/>
      <c r="AU14" s="96"/>
      <c r="AV14" s="96"/>
      <c r="AW14" s="97"/>
      <c r="AX14" s="209" t="s">
        <v>48</v>
      </c>
      <c r="AY14" s="96"/>
      <c r="AZ14" s="96"/>
      <c r="BA14" s="96"/>
      <c r="BB14" s="96"/>
      <c r="BC14" s="96"/>
      <c r="BD14" s="97"/>
      <c r="BE14" s="173"/>
      <c r="BF14" s="96"/>
      <c r="BG14" s="96"/>
      <c r="BH14" s="96"/>
      <c r="BI14" s="96"/>
      <c r="BJ14" s="97"/>
      <c r="BK14" s="175" t="s">
        <v>48</v>
      </c>
      <c r="BL14" s="96"/>
      <c r="BM14" s="96"/>
      <c r="BN14" s="96"/>
      <c r="BO14" s="96"/>
      <c r="BP14" s="96"/>
      <c r="BQ14" s="96"/>
      <c r="BR14" s="97"/>
    </row>
    <row r="15" spans="1:70" ht="11.25" customHeight="1" x14ac:dyDescent="0.2">
      <c r="A15" s="84"/>
      <c r="B15" s="85"/>
      <c r="C15" s="85"/>
      <c r="D15" s="85"/>
      <c r="E15" s="85"/>
      <c r="F15" s="85"/>
      <c r="G15" s="85"/>
      <c r="H15" s="86"/>
      <c r="I15" s="173"/>
      <c r="J15" s="96"/>
      <c r="K15" s="96"/>
      <c r="L15" s="96"/>
      <c r="M15" s="96"/>
      <c r="N15" s="96"/>
      <c r="O15" s="96"/>
      <c r="P15" s="96"/>
      <c r="Q15" s="97"/>
      <c r="R15" s="173" t="s">
        <v>48</v>
      </c>
      <c r="S15" s="96"/>
      <c r="T15" s="96"/>
      <c r="U15" s="97"/>
      <c r="V15" s="173"/>
      <c r="W15" s="96"/>
      <c r="X15" s="96"/>
      <c r="Y15" s="96"/>
      <c r="Z15" s="96"/>
      <c r="AA15" s="97"/>
      <c r="AB15" s="173" t="s">
        <v>48</v>
      </c>
      <c r="AC15" s="96"/>
      <c r="AD15" s="96"/>
      <c r="AE15" s="96"/>
      <c r="AF15" s="97"/>
      <c r="AG15" s="172">
        <v>0</v>
      </c>
      <c r="AH15" s="96"/>
      <c r="AI15" s="96"/>
      <c r="AJ15" s="96"/>
      <c r="AK15" s="96"/>
      <c r="AL15" s="97"/>
      <c r="AM15" s="173" t="s">
        <v>48</v>
      </c>
      <c r="AN15" s="96"/>
      <c r="AO15" s="96"/>
      <c r="AP15" s="96"/>
      <c r="AQ15" s="96"/>
      <c r="AR15" s="97"/>
      <c r="AS15" s="173" t="s">
        <v>48</v>
      </c>
      <c r="AT15" s="96"/>
      <c r="AU15" s="96"/>
      <c r="AV15" s="96"/>
      <c r="AW15" s="97"/>
      <c r="AX15" s="209" t="s">
        <v>48</v>
      </c>
      <c r="AY15" s="96"/>
      <c r="AZ15" s="96"/>
      <c r="BA15" s="96"/>
      <c r="BB15" s="96"/>
      <c r="BC15" s="96"/>
      <c r="BD15" s="97"/>
      <c r="BE15" s="173"/>
      <c r="BF15" s="96"/>
      <c r="BG15" s="96"/>
      <c r="BH15" s="96"/>
      <c r="BI15" s="96"/>
      <c r="BJ15" s="97"/>
      <c r="BK15" s="175" t="s">
        <v>48</v>
      </c>
      <c r="BL15" s="96"/>
      <c r="BM15" s="96"/>
      <c r="BN15" s="96"/>
      <c r="BO15" s="96"/>
      <c r="BP15" s="96"/>
      <c r="BQ15" s="96"/>
      <c r="BR15" s="97"/>
    </row>
    <row r="16" spans="1:70" ht="11.25" customHeight="1" x14ac:dyDescent="0.2">
      <c r="A16" s="177" t="s">
        <v>313</v>
      </c>
      <c r="B16" s="78"/>
      <c r="C16" s="78"/>
      <c r="D16" s="78"/>
      <c r="E16" s="78"/>
      <c r="F16" s="78"/>
      <c r="G16" s="78"/>
      <c r="H16" s="82"/>
      <c r="I16" s="173"/>
      <c r="J16" s="96"/>
      <c r="K16" s="96"/>
      <c r="L16" s="96"/>
      <c r="M16" s="96"/>
      <c r="N16" s="96"/>
      <c r="O16" s="96"/>
      <c r="P16" s="96"/>
      <c r="Q16" s="97"/>
      <c r="R16" s="173" t="s">
        <v>48</v>
      </c>
      <c r="S16" s="96"/>
      <c r="T16" s="96"/>
      <c r="U16" s="97"/>
      <c r="V16" s="173"/>
      <c r="W16" s="96"/>
      <c r="X16" s="96"/>
      <c r="Y16" s="96"/>
      <c r="Z16" s="96"/>
      <c r="AA16" s="97"/>
      <c r="AB16" s="173" t="s">
        <v>48</v>
      </c>
      <c r="AC16" s="96"/>
      <c r="AD16" s="96"/>
      <c r="AE16" s="96"/>
      <c r="AF16" s="97"/>
      <c r="AG16" s="172">
        <v>0</v>
      </c>
      <c r="AH16" s="96"/>
      <c r="AI16" s="96"/>
      <c r="AJ16" s="96"/>
      <c r="AK16" s="96"/>
      <c r="AL16" s="97"/>
      <c r="AM16" s="173" t="s">
        <v>48</v>
      </c>
      <c r="AN16" s="96"/>
      <c r="AO16" s="96"/>
      <c r="AP16" s="96"/>
      <c r="AQ16" s="96"/>
      <c r="AR16" s="97"/>
      <c r="AS16" s="173" t="s">
        <v>48</v>
      </c>
      <c r="AT16" s="96"/>
      <c r="AU16" s="96"/>
      <c r="AV16" s="96"/>
      <c r="AW16" s="97"/>
      <c r="AX16" s="209" t="s">
        <v>48</v>
      </c>
      <c r="AY16" s="96"/>
      <c r="AZ16" s="96"/>
      <c r="BA16" s="96"/>
      <c r="BB16" s="96"/>
      <c r="BC16" s="96"/>
      <c r="BD16" s="97"/>
      <c r="BE16" s="173"/>
      <c r="BF16" s="96"/>
      <c r="BG16" s="96"/>
      <c r="BH16" s="96"/>
      <c r="BI16" s="96"/>
      <c r="BJ16" s="97"/>
      <c r="BK16" s="175" t="s">
        <v>48</v>
      </c>
      <c r="BL16" s="96"/>
      <c r="BM16" s="96"/>
      <c r="BN16" s="96"/>
      <c r="BO16" s="96"/>
      <c r="BP16" s="96"/>
      <c r="BQ16" s="96"/>
      <c r="BR16" s="97"/>
    </row>
    <row r="17" spans="1:70" ht="11.25" customHeight="1" x14ac:dyDescent="0.2">
      <c r="A17" s="79"/>
      <c r="B17" s="80"/>
      <c r="C17" s="80"/>
      <c r="D17" s="80"/>
      <c r="E17" s="80"/>
      <c r="F17" s="80"/>
      <c r="G17" s="80"/>
      <c r="H17" s="83"/>
      <c r="I17" s="173"/>
      <c r="J17" s="96"/>
      <c r="K17" s="96"/>
      <c r="L17" s="96"/>
      <c r="M17" s="96"/>
      <c r="N17" s="96"/>
      <c r="O17" s="96"/>
      <c r="P17" s="96"/>
      <c r="Q17" s="97"/>
      <c r="R17" s="173" t="s">
        <v>48</v>
      </c>
      <c r="S17" s="96"/>
      <c r="T17" s="96"/>
      <c r="U17" s="97"/>
      <c r="V17" s="173"/>
      <c r="W17" s="96"/>
      <c r="X17" s="96"/>
      <c r="Y17" s="96"/>
      <c r="Z17" s="96"/>
      <c r="AA17" s="97"/>
      <c r="AB17" s="173" t="s">
        <v>48</v>
      </c>
      <c r="AC17" s="96"/>
      <c r="AD17" s="96"/>
      <c r="AE17" s="96"/>
      <c r="AF17" s="97"/>
      <c r="AG17" s="172">
        <v>0</v>
      </c>
      <c r="AH17" s="96"/>
      <c r="AI17" s="96"/>
      <c r="AJ17" s="96"/>
      <c r="AK17" s="96"/>
      <c r="AL17" s="97"/>
      <c r="AM17" s="173" t="s">
        <v>48</v>
      </c>
      <c r="AN17" s="96"/>
      <c r="AO17" s="96"/>
      <c r="AP17" s="96"/>
      <c r="AQ17" s="96"/>
      <c r="AR17" s="97"/>
      <c r="AS17" s="173" t="s">
        <v>48</v>
      </c>
      <c r="AT17" s="96"/>
      <c r="AU17" s="96"/>
      <c r="AV17" s="96"/>
      <c r="AW17" s="97"/>
      <c r="AX17" s="209" t="s">
        <v>48</v>
      </c>
      <c r="AY17" s="96"/>
      <c r="AZ17" s="96"/>
      <c r="BA17" s="96"/>
      <c r="BB17" s="96"/>
      <c r="BC17" s="96"/>
      <c r="BD17" s="97"/>
      <c r="BE17" s="173"/>
      <c r="BF17" s="96"/>
      <c r="BG17" s="96"/>
      <c r="BH17" s="96"/>
      <c r="BI17" s="96"/>
      <c r="BJ17" s="97"/>
      <c r="BK17" s="175" t="s">
        <v>48</v>
      </c>
      <c r="BL17" s="96"/>
      <c r="BM17" s="96"/>
      <c r="BN17" s="96"/>
      <c r="BO17" s="96"/>
      <c r="BP17" s="96"/>
      <c r="BQ17" s="96"/>
      <c r="BR17" s="97"/>
    </row>
    <row r="18" spans="1:70" ht="11.25" customHeight="1" x14ac:dyDescent="0.2">
      <c r="A18" s="84"/>
      <c r="B18" s="85"/>
      <c r="C18" s="85"/>
      <c r="D18" s="85"/>
      <c r="E18" s="85"/>
      <c r="F18" s="85"/>
      <c r="G18" s="85"/>
      <c r="H18" s="86"/>
      <c r="I18" s="173"/>
      <c r="J18" s="96"/>
      <c r="K18" s="96"/>
      <c r="L18" s="96"/>
      <c r="M18" s="96"/>
      <c r="N18" s="96"/>
      <c r="O18" s="96"/>
      <c r="P18" s="96"/>
      <c r="Q18" s="97"/>
      <c r="R18" s="173" t="s">
        <v>48</v>
      </c>
      <c r="S18" s="96"/>
      <c r="T18" s="96"/>
      <c r="U18" s="97"/>
      <c r="V18" s="173"/>
      <c r="W18" s="96"/>
      <c r="X18" s="96"/>
      <c r="Y18" s="96"/>
      <c r="Z18" s="96"/>
      <c r="AA18" s="97"/>
      <c r="AB18" s="173" t="s">
        <v>48</v>
      </c>
      <c r="AC18" s="96"/>
      <c r="AD18" s="96"/>
      <c r="AE18" s="96"/>
      <c r="AF18" s="97"/>
      <c r="AG18" s="172">
        <v>0</v>
      </c>
      <c r="AH18" s="96"/>
      <c r="AI18" s="96"/>
      <c r="AJ18" s="96"/>
      <c r="AK18" s="96"/>
      <c r="AL18" s="97"/>
      <c r="AM18" s="173" t="s">
        <v>48</v>
      </c>
      <c r="AN18" s="96"/>
      <c r="AO18" s="96"/>
      <c r="AP18" s="96"/>
      <c r="AQ18" s="96"/>
      <c r="AR18" s="97"/>
      <c r="AS18" s="173" t="s">
        <v>48</v>
      </c>
      <c r="AT18" s="96"/>
      <c r="AU18" s="96"/>
      <c r="AV18" s="96"/>
      <c r="AW18" s="97"/>
      <c r="AX18" s="209" t="s">
        <v>48</v>
      </c>
      <c r="AY18" s="96"/>
      <c r="AZ18" s="96"/>
      <c r="BA18" s="96"/>
      <c r="BB18" s="96"/>
      <c r="BC18" s="96"/>
      <c r="BD18" s="97"/>
      <c r="BE18" s="173"/>
      <c r="BF18" s="96"/>
      <c r="BG18" s="96"/>
      <c r="BH18" s="96"/>
      <c r="BI18" s="96"/>
      <c r="BJ18" s="97"/>
      <c r="BK18" s="175" t="s">
        <v>48</v>
      </c>
      <c r="BL18" s="96"/>
      <c r="BM18" s="96"/>
      <c r="BN18" s="96"/>
      <c r="BO18" s="96"/>
      <c r="BP18" s="96"/>
      <c r="BQ18" s="96"/>
      <c r="BR18" s="97"/>
    </row>
    <row r="19" spans="1:70" ht="11.25" customHeight="1" x14ac:dyDescent="0.2">
      <c r="A19" s="177" t="s">
        <v>314</v>
      </c>
      <c r="B19" s="78"/>
      <c r="C19" s="78"/>
      <c r="D19" s="78"/>
      <c r="E19" s="78"/>
      <c r="F19" s="78"/>
      <c r="G19" s="78"/>
      <c r="H19" s="82"/>
      <c r="I19" s="173"/>
      <c r="J19" s="96"/>
      <c r="K19" s="96"/>
      <c r="L19" s="96"/>
      <c r="M19" s="96"/>
      <c r="N19" s="96"/>
      <c r="O19" s="96"/>
      <c r="P19" s="96"/>
      <c r="Q19" s="97"/>
      <c r="R19" s="173" t="s">
        <v>48</v>
      </c>
      <c r="S19" s="96"/>
      <c r="T19" s="96"/>
      <c r="U19" s="97"/>
      <c r="V19" s="173"/>
      <c r="W19" s="96"/>
      <c r="X19" s="96"/>
      <c r="Y19" s="96"/>
      <c r="Z19" s="96"/>
      <c r="AA19" s="97"/>
      <c r="AB19" s="173" t="s">
        <v>48</v>
      </c>
      <c r="AC19" s="96"/>
      <c r="AD19" s="96"/>
      <c r="AE19" s="96"/>
      <c r="AF19" s="97"/>
      <c r="AG19" s="172">
        <v>0</v>
      </c>
      <c r="AH19" s="96"/>
      <c r="AI19" s="96"/>
      <c r="AJ19" s="96"/>
      <c r="AK19" s="96"/>
      <c r="AL19" s="97"/>
      <c r="AM19" s="173" t="s">
        <v>48</v>
      </c>
      <c r="AN19" s="96"/>
      <c r="AO19" s="96"/>
      <c r="AP19" s="96"/>
      <c r="AQ19" s="96"/>
      <c r="AR19" s="97"/>
      <c r="AS19" s="173" t="s">
        <v>48</v>
      </c>
      <c r="AT19" s="96"/>
      <c r="AU19" s="96"/>
      <c r="AV19" s="96"/>
      <c r="AW19" s="97"/>
      <c r="AX19" s="209" t="s">
        <v>48</v>
      </c>
      <c r="AY19" s="96"/>
      <c r="AZ19" s="96"/>
      <c r="BA19" s="96"/>
      <c r="BB19" s="96"/>
      <c r="BC19" s="96"/>
      <c r="BD19" s="97"/>
      <c r="BE19" s="173"/>
      <c r="BF19" s="96"/>
      <c r="BG19" s="96"/>
      <c r="BH19" s="96"/>
      <c r="BI19" s="96"/>
      <c r="BJ19" s="97"/>
      <c r="BK19" s="175" t="s">
        <v>48</v>
      </c>
      <c r="BL19" s="96"/>
      <c r="BM19" s="96"/>
      <c r="BN19" s="96"/>
      <c r="BO19" s="96"/>
      <c r="BP19" s="96"/>
      <c r="BQ19" s="96"/>
      <c r="BR19" s="97"/>
    </row>
    <row r="20" spans="1:70" ht="11.25" customHeight="1" x14ac:dyDescent="0.2">
      <c r="A20" s="79"/>
      <c r="B20" s="80"/>
      <c r="C20" s="80"/>
      <c r="D20" s="80"/>
      <c r="E20" s="80"/>
      <c r="F20" s="80"/>
      <c r="G20" s="80"/>
      <c r="H20" s="83"/>
      <c r="I20" s="173"/>
      <c r="J20" s="96"/>
      <c r="K20" s="96"/>
      <c r="L20" s="96"/>
      <c r="M20" s="96"/>
      <c r="N20" s="96"/>
      <c r="O20" s="96"/>
      <c r="P20" s="96"/>
      <c r="Q20" s="97"/>
      <c r="R20" s="173" t="s">
        <v>48</v>
      </c>
      <c r="S20" s="96"/>
      <c r="T20" s="96"/>
      <c r="U20" s="97"/>
      <c r="V20" s="173"/>
      <c r="W20" s="96"/>
      <c r="X20" s="96"/>
      <c r="Y20" s="96"/>
      <c r="Z20" s="96"/>
      <c r="AA20" s="97"/>
      <c r="AB20" s="173" t="s">
        <v>48</v>
      </c>
      <c r="AC20" s="96"/>
      <c r="AD20" s="96"/>
      <c r="AE20" s="96"/>
      <c r="AF20" s="97"/>
      <c r="AG20" s="172">
        <v>0</v>
      </c>
      <c r="AH20" s="96"/>
      <c r="AI20" s="96"/>
      <c r="AJ20" s="96"/>
      <c r="AK20" s="96"/>
      <c r="AL20" s="97"/>
      <c r="AM20" s="173" t="s">
        <v>48</v>
      </c>
      <c r="AN20" s="96"/>
      <c r="AO20" s="96"/>
      <c r="AP20" s="96"/>
      <c r="AQ20" s="96"/>
      <c r="AR20" s="97"/>
      <c r="AS20" s="173" t="s">
        <v>48</v>
      </c>
      <c r="AT20" s="96"/>
      <c r="AU20" s="96"/>
      <c r="AV20" s="96"/>
      <c r="AW20" s="97"/>
      <c r="AX20" s="209" t="s">
        <v>48</v>
      </c>
      <c r="AY20" s="96"/>
      <c r="AZ20" s="96"/>
      <c r="BA20" s="96"/>
      <c r="BB20" s="96"/>
      <c r="BC20" s="96"/>
      <c r="BD20" s="97"/>
      <c r="BE20" s="173"/>
      <c r="BF20" s="96"/>
      <c r="BG20" s="96"/>
      <c r="BH20" s="96"/>
      <c r="BI20" s="96"/>
      <c r="BJ20" s="97"/>
      <c r="BK20" s="175" t="s">
        <v>48</v>
      </c>
      <c r="BL20" s="96"/>
      <c r="BM20" s="96"/>
      <c r="BN20" s="96"/>
      <c r="BO20" s="96"/>
      <c r="BP20" s="96"/>
      <c r="BQ20" s="96"/>
      <c r="BR20" s="97"/>
    </row>
    <row r="21" spans="1:70" ht="11.25" customHeight="1" x14ac:dyDescent="0.2">
      <c r="A21" s="84"/>
      <c r="B21" s="85"/>
      <c r="C21" s="85"/>
      <c r="D21" s="85"/>
      <c r="E21" s="85"/>
      <c r="F21" s="85"/>
      <c r="G21" s="85"/>
      <c r="H21" s="86"/>
      <c r="I21" s="173"/>
      <c r="J21" s="96"/>
      <c r="K21" s="96"/>
      <c r="L21" s="96"/>
      <c r="M21" s="96"/>
      <c r="N21" s="96"/>
      <c r="O21" s="96"/>
      <c r="P21" s="96"/>
      <c r="Q21" s="97"/>
      <c r="R21" s="173" t="s">
        <v>48</v>
      </c>
      <c r="S21" s="96"/>
      <c r="T21" s="96"/>
      <c r="U21" s="97"/>
      <c r="V21" s="173"/>
      <c r="W21" s="96"/>
      <c r="X21" s="96"/>
      <c r="Y21" s="96"/>
      <c r="Z21" s="96"/>
      <c r="AA21" s="97"/>
      <c r="AB21" s="173" t="s">
        <v>48</v>
      </c>
      <c r="AC21" s="96"/>
      <c r="AD21" s="96"/>
      <c r="AE21" s="96"/>
      <c r="AF21" s="97"/>
      <c r="AG21" s="172">
        <v>0</v>
      </c>
      <c r="AH21" s="96"/>
      <c r="AI21" s="96"/>
      <c r="AJ21" s="96"/>
      <c r="AK21" s="96"/>
      <c r="AL21" s="97"/>
      <c r="AM21" s="173" t="s">
        <v>48</v>
      </c>
      <c r="AN21" s="96"/>
      <c r="AO21" s="96"/>
      <c r="AP21" s="96"/>
      <c r="AQ21" s="96"/>
      <c r="AR21" s="97"/>
      <c r="AS21" s="173" t="s">
        <v>48</v>
      </c>
      <c r="AT21" s="96"/>
      <c r="AU21" s="96"/>
      <c r="AV21" s="96"/>
      <c r="AW21" s="97"/>
      <c r="AX21" s="209" t="s">
        <v>48</v>
      </c>
      <c r="AY21" s="96"/>
      <c r="AZ21" s="96"/>
      <c r="BA21" s="96"/>
      <c r="BB21" s="96"/>
      <c r="BC21" s="96"/>
      <c r="BD21" s="97"/>
      <c r="BE21" s="173"/>
      <c r="BF21" s="96"/>
      <c r="BG21" s="96"/>
      <c r="BH21" s="96"/>
      <c r="BI21" s="96"/>
      <c r="BJ21" s="97"/>
      <c r="BK21" s="175" t="s">
        <v>48</v>
      </c>
      <c r="BL21" s="96"/>
      <c r="BM21" s="96"/>
      <c r="BN21" s="96"/>
      <c r="BO21" s="96"/>
      <c r="BP21" s="96"/>
      <c r="BQ21" s="96"/>
      <c r="BR21" s="97"/>
    </row>
    <row r="22" spans="1:70" ht="11.25" customHeight="1" x14ac:dyDescent="0.2">
      <c r="A22" s="177" t="s">
        <v>315</v>
      </c>
      <c r="B22" s="78"/>
      <c r="C22" s="78"/>
      <c r="D22" s="78"/>
      <c r="E22" s="78"/>
      <c r="F22" s="78"/>
      <c r="G22" s="78"/>
      <c r="H22" s="82"/>
      <c r="I22" s="173"/>
      <c r="J22" s="96"/>
      <c r="K22" s="96"/>
      <c r="L22" s="96"/>
      <c r="M22" s="96"/>
      <c r="N22" s="96"/>
      <c r="O22" s="96"/>
      <c r="P22" s="96"/>
      <c r="Q22" s="97"/>
      <c r="R22" s="173" t="s">
        <v>48</v>
      </c>
      <c r="S22" s="96"/>
      <c r="T22" s="96"/>
      <c r="U22" s="97"/>
      <c r="V22" s="173"/>
      <c r="W22" s="96"/>
      <c r="X22" s="96"/>
      <c r="Y22" s="96"/>
      <c r="Z22" s="96"/>
      <c r="AA22" s="97"/>
      <c r="AB22" s="173" t="s">
        <v>48</v>
      </c>
      <c r="AC22" s="96"/>
      <c r="AD22" s="96"/>
      <c r="AE22" s="96"/>
      <c r="AF22" s="97"/>
      <c r="AG22" s="172">
        <v>0</v>
      </c>
      <c r="AH22" s="96"/>
      <c r="AI22" s="96"/>
      <c r="AJ22" s="96"/>
      <c r="AK22" s="96"/>
      <c r="AL22" s="97"/>
      <c r="AM22" s="173" t="s">
        <v>48</v>
      </c>
      <c r="AN22" s="96"/>
      <c r="AO22" s="96"/>
      <c r="AP22" s="96"/>
      <c r="AQ22" s="96"/>
      <c r="AR22" s="97"/>
      <c r="AS22" s="173" t="s">
        <v>48</v>
      </c>
      <c r="AT22" s="96"/>
      <c r="AU22" s="96"/>
      <c r="AV22" s="96"/>
      <c r="AW22" s="97"/>
      <c r="AX22" s="209" t="s">
        <v>48</v>
      </c>
      <c r="AY22" s="96"/>
      <c r="AZ22" s="96"/>
      <c r="BA22" s="96"/>
      <c r="BB22" s="96"/>
      <c r="BC22" s="96"/>
      <c r="BD22" s="97"/>
      <c r="BE22" s="173"/>
      <c r="BF22" s="96"/>
      <c r="BG22" s="96"/>
      <c r="BH22" s="96"/>
      <c r="BI22" s="96"/>
      <c r="BJ22" s="97"/>
      <c r="BK22" s="175" t="s">
        <v>48</v>
      </c>
      <c r="BL22" s="96"/>
      <c r="BM22" s="96"/>
      <c r="BN22" s="96"/>
      <c r="BO22" s="96"/>
      <c r="BP22" s="96"/>
      <c r="BQ22" s="96"/>
      <c r="BR22" s="97"/>
    </row>
    <row r="23" spans="1:70" ht="11.25" customHeight="1" x14ac:dyDescent="0.2">
      <c r="A23" s="79"/>
      <c r="B23" s="80"/>
      <c r="C23" s="80"/>
      <c r="D23" s="80"/>
      <c r="E23" s="80"/>
      <c r="F23" s="80"/>
      <c r="G23" s="80"/>
      <c r="H23" s="83"/>
      <c r="I23" s="173"/>
      <c r="J23" s="96"/>
      <c r="K23" s="96"/>
      <c r="L23" s="96"/>
      <c r="M23" s="96"/>
      <c r="N23" s="96"/>
      <c r="O23" s="96"/>
      <c r="P23" s="96"/>
      <c r="Q23" s="97"/>
      <c r="R23" s="173" t="s">
        <v>48</v>
      </c>
      <c r="S23" s="96"/>
      <c r="T23" s="96"/>
      <c r="U23" s="97"/>
      <c r="V23" s="173"/>
      <c r="W23" s="96"/>
      <c r="X23" s="96"/>
      <c r="Y23" s="96"/>
      <c r="Z23" s="96"/>
      <c r="AA23" s="97"/>
      <c r="AB23" s="173" t="s">
        <v>48</v>
      </c>
      <c r="AC23" s="96"/>
      <c r="AD23" s="96"/>
      <c r="AE23" s="96"/>
      <c r="AF23" s="97"/>
      <c r="AG23" s="172">
        <v>0</v>
      </c>
      <c r="AH23" s="96"/>
      <c r="AI23" s="96"/>
      <c r="AJ23" s="96"/>
      <c r="AK23" s="96"/>
      <c r="AL23" s="97"/>
      <c r="AM23" s="173" t="s">
        <v>48</v>
      </c>
      <c r="AN23" s="96"/>
      <c r="AO23" s="96"/>
      <c r="AP23" s="96"/>
      <c r="AQ23" s="96"/>
      <c r="AR23" s="97"/>
      <c r="AS23" s="173" t="s">
        <v>48</v>
      </c>
      <c r="AT23" s="96"/>
      <c r="AU23" s="96"/>
      <c r="AV23" s="96"/>
      <c r="AW23" s="97"/>
      <c r="AX23" s="209" t="s">
        <v>48</v>
      </c>
      <c r="AY23" s="96"/>
      <c r="AZ23" s="96"/>
      <c r="BA23" s="96"/>
      <c r="BB23" s="96"/>
      <c r="BC23" s="96"/>
      <c r="BD23" s="97"/>
      <c r="BE23" s="173"/>
      <c r="BF23" s="96"/>
      <c r="BG23" s="96"/>
      <c r="BH23" s="96"/>
      <c r="BI23" s="96"/>
      <c r="BJ23" s="97"/>
      <c r="BK23" s="175" t="s">
        <v>48</v>
      </c>
      <c r="BL23" s="96"/>
      <c r="BM23" s="96"/>
      <c r="BN23" s="96"/>
      <c r="BO23" s="96"/>
      <c r="BP23" s="96"/>
      <c r="BQ23" s="96"/>
      <c r="BR23" s="97"/>
    </row>
    <row r="24" spans="1:70" ht="11.25" customHeight="1" x14ac:dyDescent="0.2">
      <c r="A24" s="84"/>
      <c r="B24" s="85"/>
      <c r="C24" s="85"/>
      <c r="D24" s="85"/>
      <c r="E24" s="85"/>
      <c r="F24" s="85"/>
      <c r="G24" s="85"/>
      <c r="H24" s="86"/>
      <c r="I24" s="173"/>
      <c r="J24" s="96"/>
      <c r="K24" s="96"/>
      <c r="L24" s="96"/>
      <c r="M24" s="96"/>
      <c r="N24" s="96"/>
      <c r="O24" s="96"/>
      <c r="P24" s="96"/>
      <c r="Q24" s="97"/>
      <c r="R24" s="173" t="s">
        <v>48</v>
      </c>
      <c r="S24" s="96"/>
      <c r="T24" s="96"/>
      <c r="U24" s="97"/>
      <c r="V24" s="173"/>
      <c r="W24" s="96"/>
      <c r="X24" s="96"/>
      <c r="Y24" s="96"/>
      <c r="Z24" s="96"/>
      <c r="AA24" s="97"/>
      <c r="AB24" s="173" t="s">
        <v>48</v>
      </c>
      <c r="AC24" s="96"/>
      <c r="AD24" s="96"/>
      <c r="AE24" s="96"/>
      <c r="AF24" s="97"/>
      <c r="AG24" s="172">
        <v>0</v>
      </c>
      <c r="AH24" s="96"/>
      <c r="AI24" s="96"/>
      <c r="AJ24" s="96"/>
      <c r="AK24" s="96"/>
      <c r="AL24" s="97"/>
      <c r="AM24" s="173" t="s">
        <v>48</v>
      </c>
      <c r="AN24" s="96"/>
      <c r="AO24" s="96"/>
      <c r="AP24" s="96"/>
      <c r="AQ24" s="96"/>
      <c r="AR24" s="97"/>
      <c r="AS24" s="173" t="s">
        <v>48</v>
      </c>
      <c r="AT24" s="96"/>
      <c r="AU24" s="96"/>
      <c r="AV24" s="96"/>
      <c r="AW24" s="97"/>
      <c r="AX24" s="209" t="s">
        <v>48</v>
      </c>
      <c r="AY24" s="96"/>
      <c r="AZ24" s="96"/>
      <c r="BA24" s="96"/>
      <c r="BB24" s="96"/>
      <c r="BC24" s="96"/>
      <c r="BD24" s="97"/>
      <c r="BE24" s="173"/>
      <c r="BF24" s="96"/>
      <c r="BG24" s="96"/>
      <c r="BH24" s="96"/>
      <c r="BI24" s="96"/>
      <c r="BJ24" s="97"/>
      <c r="BK24" s="175" t="s">
        <v>48</v>
      </c>
      <c r="BL24" s="96"/>
      <c r="BM24" s="96"/>
      <c r="BN24" s="96"/>
      <c r="BO24" s="96"/>
      <c r="BP24" s="96"/>
      <c r="BQ24" s="96"/>
      <c r="BR24" s="97"/>
    </row>
    <row r="25" spans="1:70" ht="11.25" customHeight="1" x14ac:dyDescent="0.2">
      <c r="A25" s="131" t="s">
        <v>316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82"/>
      <c r="AG25" s="178">
        <v>0</v>
      </c>
      <c r="AH25" s="78"/>
      <c r="AI25" s="78"/>
      <c r="AJ25" s="78"/>
      <c r="AK25" s="78"/>
      <c r="AL25" s="82"/>
      <c r="AM25" s="132"/>
      <c r="AN25" s="78"/>
      <c r="AO25" s="78"/>
      <c r="AP25" s="78"/>
      <c r="AQ25" s="78"/>
      <c r="AR25" s="82"/>
      <c r="AS25" s="179"/>
      <c r="AT25" s="80"/>
      <c r="AU25" s="80"/>
      <c r="AV25" s="80"/>
      <c r="AW25" s="83"/>
      <c r="AX25" s="178">
        <v>0</v>
      </c>
      <c r="AY25" s="78"/>
      <c r="AZ25" s="78"/>
      <c r="BA25" s="78"/>
      <c r="BB25" s="78"/>
      <c r="BC25" s="78"/>
      <c r="BD25" s="82"/>
      <c r="BE25" s="180">
        <v>0</v>
      </c>
      <c r="BF25" s="80"/>
      <c r="BG25" s="80"/>
      <c r="BH25" s="80"/>
      <c r="BI25" s="80"/>
      <c r="BJ25" s="83"/>
      <c r="BK25" s="178">
        <v>0</v>
      </c>
      <c r="BL25" s="78"/>
      <c r="BM25" s="78"/>
      <c r="BN25" s="78"/>
      <c r="BO25" s="78"/>
      <c r="BP25" s="78"/>
      <c r="BQ25" s="78"/>
      <c r="BR25" s="82"/>
    </row>
    <row r="26" spans="1:70" ht="3.75" customHeight="1" x14ac:dyDescent="0.2">
      <c r="A26" s="84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6"/>
      <c r="AG26" s="84"/>
      <c r="AH26" s="85"/>
      <c r="AI26" s="85"/>
      <c r="AJ26" s="85"/>
      <c r="AK26" s="85"/>
      <c r="AL26" s="86"/>
      <c r="AM26" s="84"/>
      <c r="AN26" s="85"/>
      <c r="AO26" s="85"/>
      <c r="AP26" s="85"/>
      <c r="AQ26" s="85"/>
      <c r="AR26" s="86"/>
      <c r="AS26" s="84"/>
      <c r="AT26" s="85"/>
      <c r="AU26" s="85"/>
      <c r="AV26" s="85"/>
      <c r="AW26" s="86"/>
      <c r="AX26" s="84"/>
      <c r="AY26" s="85"/>
      <c r="AZ26" s="85"/>
      <c r="BA26" s="85"/>
      <c r="BB26" s="85"/>
      <c r="BC26" s="85"/>
      <c r="BD26" s="86"/>
      <c r="BE26" s="84"/>
      <c r="BF26" s="85"/>
      <c r="BG26" s="85"/>
      <c r="BH26" s="85"/>
      <c r="BI26" s="85"/>
      <c r="BJ26" s="86"/>
      <c r="BK26" s="84"/>
      <c r="BL26" s="85"/>
      <c r="BM26" s="85"/>
      <c r="BN26" s="85"/>
      <c r="BO26" s="85"/>
      <c r="BP26" s="85"/>
      <c r="BQ26" s="85"/>
      <c r="BR26" s="86"/>
    </row>
    <row r="27" spans="1:70" ht="6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0" ht="15" customHeight="1" x14ac:dyDescent="0.25">
      <c r="A28" s="166" t="s">
        <v>317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0" ht="15" customHeight="1" x14ac:dyDescent="0.25">
      <c r="A29" s="166" t="s">
        <v>318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0" ht="6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0" ht="11.25" customHeight="1" x14ac:dyDescent="0.2">
      <c r="A31" s="170" t="s">
        <v>319</v>
      </c>
      <c r="B31" s="78"/>
      <c r="C31" s="78"/>
      <c r="D31" s="78"/>
      <c r="E31" s="78"/>
      <c r="F31" s="78"/>
      <c r="G31" s="78"/>
      <c r="H31" s="82"/>
      <c r="I31" s="170" t="s">
        <v>320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82"/>
      <c r="V31" s="207" t="s">
        <v>321</v>
      </c>
      <c r="W31" s="78"/>
      <c r="X31" s="78"/>
      <c r="Y31" s="78"/>
      <c r="Z31" s="78"/>
      <c r="AA31" s="82"/>
      <c r="AB31" s="170" t="s">
        <v>304</v>
      </c>
      <c r="AC31" s="78"/>
      <c r="AD31" s="78"/>
      <c r="AE31" s="78"/>
      <c r="AF31" s="82"/>
      <c r="AG31" s="170" t="s">
        <v>305</v>
      </c>
      <c r="AH31" s="78"/>
      <c r="AI31" s="78"/>
      <c r="AJ31" s="78"/>
      <c r="AK31" s="78"/>
      <c r="AL31" s="82"/>
      <c r="AM31" s="171" t="s">
        <v>306</v>
      </c>
      <c r="AN31" s="78"/>
      <c r="AO31" s="78"/>
      <c r="AP31" s="78"/>
      <c r="AQ31" s="78"/>
      <c r="AR31" s="82"/>
      <c r="AS31" s="170" t="s">
        <v>307</v>
      </c>
      <c r="AT31" s="78"/>
      <c r="AU31" s="78"/>
      <c r="AV31" s="78"/>
      <c r="AW31" s="82"/>
      <c r="AX31" s="170" t="s">
        <v>308</v>
      </c>
      <c r="AY31" s="78"/>
      <c r="AZ31" s="78"/>
      <c r="BA31" s="78"/>
      <c r="BB31" s="78"/>
      <c r="BC31" s="78"/>
      <c r="BD31" s="82"/>
      <c r="BE31" s="170" t="s">
        <v>309</v>
      </c>
      <c r="BF31" s="78"/>
      <c r="BG31" s="78"/>
      <c r="BH31" s="78"/>
      <c r="BI31" s="78"/>
      <c r="BJ31" s="82"/>
      <c r="BK31" s="171" t="s">
        <v>310</v>
      </c>
      <c r="BL31" s="78"/>
      <c r="BM31" s="78"/>
      <c r="BN31" s="78"/>
      <c r="BO31" s="78"/>
      <c r="BP31" s="78"/>
      <c r="BQ31" s="78"/>
      <c r="BR31" s="82"/>
    </row>
    <row r="32" spans="1:70" ht="11.25" customHeight="1" x14ac:dyDescent="0.2">
      <c r="A32" s="79"/>
      <c r="B32" s="80"/>
      <c r="C32" s="80"/>
      <c r="D32" s="80"/>
      <c r="E32" s="80"/>
      <c r="F32" s="80"/>
      <c r="G32" s="80"/>
      <c r="H32" s="83"/>
      <c r="I32" s="79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3"/>
      <c r="V32" s="79"/>
      <c r="W32" s="80"/>
      <c r="X32" s="80"/>
      <c r="Y32" s="80"/>
      <c r="Z32" s="80"/>
      <c r="AA32" s="83"/>
      <c r="AB32" s="79"/>
      <c r="AC32" s="80"/>
      <c r="AD32" s="80"/>
      <c r="AE32" s="80"/>
      <c r="AF32" s="83"/>
      <c r="AG32" s="79"/>
      <c r="AH32" s="80"/>
      <c r="AI32" s="80"/>
      <c r="AJ32" s="80"/>
      <c r="AK32" s="80"/>
      <c r="AL32" s="83"/>
      <c r="AM32" s="80"/>
      <c r="AN32" s="80"/>
      <c r="AO32" s="80"/>
      <c r="AP32" s="80"/>
      <c r="AQ32" s="80"/>
      <c r="AR32" s="83"/>
      <c r="AS32" s="79"/>
      <c r="AT32" s="80"/>
      <c r="AU32" s="80"/>
      <c r="AV32" s="80"/>
      <c r="AW32" s="83"/>
      <c r="AX32" s="79"/>
      <c r="AY32" s="80"/>
      <c r="AZ32" s="80"/>
      <c r="BA32" s="80"/>
      <c r="BB32" s="80"/>
      <c r="BC32" s="80"/>
      <c r="BD32" s="83"/>
      <c r="BE32" s="79"/>
      <c r="BF32" s="80"/>
      <c r="BG32" s="80"/>
      <c r="BH32" s="80"/>
      <c r="BI32" s="80"/>
      <c r="BJ32" s="83"/>
      <c r="BK32" s="80"/>
      <c r="BL32" s="80"/>
      <c r="BM32" s="80"/>
      <c r="BN32" s="80"/>
      <c r="BO32" s="80"/>
      <c r="BP32" s="80"/>
      <c r="BQ32" s="80"/>
      <c r="BR32" s="83"/>
    </row>
    <row r="33" spans="1:70" ht="11.25" customHeight="1" x14ac:dyDescent="0.2">
      <c r="A33" s="79"/>
      <c r="B33" s="80"/>
      <c r="C33" s="80"/>
      <c r="D33" s="80"/>
      <c r="E33" s="80"/>
      <c r="F33" s="80"/>
      <c r="G33" s="80"/>
      <c r="H33" s="83"/>
      <c r="I33" s="79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3"/>
      <c r="V33" s="79"/>
      <c r="W33" s="80"/>
      <c r="X33" s="80"/>
      <c r="Y33" s="80"/>
      <c r="Z33" s="80"/>
      <c r="AA33" s="83"/>
      <c r="AB33" s="79"/>
      <c r="AC33" s="80"/>
      <c r="AD33" s="80"/>
      <c r="AE33" s="80"/>
      <c r="AF33" s="83"/>
      <c r="AG33" s="79"/>
      <c r="AH33" s="80"/>
      <c r="AI33" s="80"/>
      <c r="AJ33" s="80"/>
      <c r="AK33" s="80"/>
      <c r="AL33" s="83"/>
      <c r="AM33" s="80"/>
      <c r="AN33" s="80"/>
      <c r="AO33" s="80"/>
      <c r="AP33" s="80"/>
      <c r="AQ33" s="80"/>
      <c r="AR33" s="83"/>
      <c r="AS33" s="79"/>
      <c r="AT33" s="80"/>
      <c r="AU33" s="80"/>
      <c r="AV33" s="80"/>
      <c r="AW33" s="83"/>
      <c r="AX33" s="79"/>
      <c r="AY33" s="80"/>
      <c r="AZ33" s="80"/>
      <c r="BA33" s="80"/>
      <c r="BB33" s="80"/>
      <c r="BC33" s="80"/>
      <c r="BD33" s="83"/>
      <c r="BE33" s="79"/>
      <c r="BF33" s="80"/>
      <c r="BG33" s="80"/>
      <c r="BH33" s="80"/>
      <c r="BI33" s="80"/>
      <c r="BJ33" s="83"/>
      <c r="BK33" s="80"/>
      <c r="BL33" s="80"/>
      <c r="BM33" s="80"/>
      <c r="BN33" s="80"/>
      <c r="BO33" s="80"/>
      <c r="BP33" s="80"/>
      <c r="BQ33" s="80"/>
      <c r="BR33" s="83"/>
    </row>
    <row r="34" spans="1:70" ht="11.25" customHeight="1" x14ac:dyDescent="0.2">
      <c r="A34" s="84"/>
      <c r="B34" s="85"/>
      <c r="C34" s="85"/>
      <c r="D34" s="85"/>
      <c r="E34" s="85"/>
      <c r="F34" s="85"/>
      <c r="G34" s="85"/>
      <c r="H34" s="86"/>
      <c r="I34" s="84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6"/>
      <c r="V34" s="84"/>
      <c r="W34" s="85"/>
      <c r="X34" s="85"/>
      <c r="Y34" s="85"/>
      <c r="Z34" s="85"/>
      <c r="AA34" s="86"/>
      <c r="AB34" s="84"/>
      <c r="AC34" s="85"/>
      <c r="AD34" s="85"/>
      <c r="AE34" s="85"/>
      <c r="AF34" s="86"/>
      <c r="AG34" s="84"/>
      <c r="AH34" s="85"/>
      <c r="AI34" s="85"/>
      <c r="AJ34" s="85"/>
      <c r="AK34" s="85"/>
      <c r="AL34" s="86"/>
      <c r="AM34" s="85"/>
      <c r="AN34" s="85"/>
      <c r="AO34" s="85"/>
      <c r="AP34" s="85"/>
      <c r="AQ34" s="85"/>
      <c r="AR34" s="86"/>
      <c r="AS34" s="84"/>
      <c r="AT34" s="85"/>
      <c r="AU34" s="85"/>
      <c r="AV34" s="85"/>
      <c r="AW34" s="86"/>
      <c r="AX34" s="84"/>
      <c r="AY34" s="85"/>
      <c r="AZ34" s="85"/>
      <c r="BA34" s="85"/>
      <c r="BB34" s="85"/>
      <c r="BC34" s="85"/>
      <c r="BD34" s="86"/>
      <c r="BE34" s="84"/>
      <c r="BF34" s="85"/>
      <c r="BG34" s="85"/>
      <c r="BH34" s="85"/>
      <c r="BI34" s="85"/>
      <c r="BJ34" s="86"/>
      <c r="BK34" s="85"/>
      <c r="BL34" s="85"/>
      <c r="BM34" s="85"/>
      <c r="BN34" s="85"/>
      <c r="BO34" s="85"/>
      <c r="BP34" s="85"/>
      <c r="BQ34" s="85"/>
      <c r="BR34" s="86"/>
    </row>
    <row r="35" spans="1:70" ht="11.25" customHeight="1" x14ac:dyDescent="0.2">
      <c r="A35" s="126">
        <v>1</v>
      </c>
      <c r="B35" s="96"/>
      <c r="C35" s="96"/>
      <c r="D35" s="96"/>
      <c r="E35" s="96"/>
      <c r="F35" s="96"/>
      <c r="G35" s="96"/>
      <c r="H35" s="97"/>
      <c r="I35" s="126"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7"/>
      <c r="V35" s="126">
        <v>3</v>
      </c>
      <c r="W35" s="96"/>
      <c r="X35" s="96"/>
      <c r="Y35" s="96"/>
      <c r="Z35" s="96"/>
      <c r="AA35" s="97"/>
      <c r="AB35" s="126">
        <v>4</v>
      </c>
      <c r="AC35" s="96"/>
      <c r="AD35" s="96"/>
      <c r="AE35" s="96"/>
      <c r="AF35" s="96"/>
      <c r="AG35" s="126">
        <v>5</v>
      </c>
      <c r="AH35" s="96"/>
      <c r="AI35" s="96"/>
      <c r="AJ35" s="96"/>
      <c r="AK35" s="96"/>
      <c r="AL35" s="97"/>
      <c r="AM35" s="126">
        <v>6</v>
      </c>
      <c r="AN35" s="96"/>
      <c r="AO35" s="96"/>
      <c r="AP35" s="96"/>
      <c r="AQ35" s="96"/>
      <c r="AR35" s="97"/>
      <c r="AS35" s="126">
        <v>7</v>
      </c>
      <c r="AT35" s="96"/>
      <c r="AU35" s="96"/>
      <c r="AV35" s="96"/>
      <c r="AW35" s="96"/>
      <c r="AX35" s="126">
        <v>8</v>
      </c>
      <c r="AY35" s="96"/>
      <c r="AZ35" s="96"/>
      <c r="BA35" s="96"/>
      <c r="BB35" s="96"/>
      <c r="BC35" s="96"/>
      <c r="BD35" s="97"/>
      <c r="BE35" s="126">
        <v>9</v>
      </c>
      <c r="BF35" s="96"/>
      <c r="BG35" s="96"/>
      <c r="BH35" s="96"/>
      <c r="BI35" s="96"/>
      <c r="BJ35" s="97"/>
      <c r="BK35" s="126">
        <v>10</v>
      </c>
      <c r="BL35" s="96"/>
      <c r="BM35" s="96"/>
      <c r="BN35" s="96"/>
      <c r="BO35" s="96"/>
      <c r="BP35" s="96"/>
      <c r="BQ35" s="96"/>
      <c r="BR35" s="97"/>
    </row>
    <row r="36" spans="1:70" ht="11.25" customHeight="1" x14ac:dyDescent="0.2">
      <c r="A36" s="177" t="s">
        <v>322</v>
      </c>
      <c r="B36" s="78"/>
      <c r="C36" s="78"/>
      <c r="D36" s="78"/>
      <c r="E36" s="78"/>
      <c r="F36" s="78"/>
      <c r="G36" s="78"/>
      <c r="H36" s="82"/>
      <c r="I36" s="173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7"/>
      <c r="V36" s="173"/>
      <c r="W36" s="96"/>
      <c r="X36" s="96"/>
      <c r="Y36" s="96"/>
      <c r="Z36" s="96"/>
      <c r="AA36" s="97"/>
      <c r="AB36" s="173" t="s">
        <v>48</v>
      </c>
      <c r="AC36" s="96"/>
      <c r="AD36" s="96"/>
      <c r="AE36" s="96"/>
      <c r="AF36" s="97"/>
      <c r="AG36" s="172">
        <v>0</v>
      </c>
      <c r="AH36" s="96"/>
      <c r="AI36" s="96"/>
      <c r="AJ36" s="96"/>
      <c r="AK36" s="96"/>
      <c r="AL36" s="97"/>
      <c r="AM36" s="173" t="s">
        <v>48</v>
      </c>
      <c r="AN36" s="96"/>
      <c r="AO36" s="96"/>
      <c r="AP36" s="96"/>
      <c r="AQ36" s="96"/>
      <c r="AR36" s="97"/>
      <c r="AS36" s="173" t="s">
        <v>48</v>
      </c>
      <c r="AT36" s="96"/>
      <c r="AU36" s="96"/>
      <c r="AV36" s="96"/>
      <c r="AW36" s="97"/>
      <c r="AX36" s="174">
        <v>0</v>
      </c>
      <c r="AY36" s="96"/>
      <c r="AZ36" s="96"/>
      <c r="BA36" s="96"/>
      <c r="BB36" s="96"/>
      <c r="BC36" s="96"/>
      <c r="BD36" s="97"/>
      <c r="BE36" s="173" t="s">
        <v>48</v>
      </c>
      <c r="BF36" s="96"/>
      <c r="BG36" s="96"/>
      <c r="BH36" s="96"/>
      <c r="BI36" s="96"/>
      <c r="BJ36" s="97"/>
      <c r="BK36" s="175" t="s">
        <v>48</v>
      </c>
      <c r="BL36" s="96"/>
      <c r="BM36" s="96"/>
      <c r="BN36" s="96"/>
      <c r="BO36" s="96"/>
      <c r="BP36" s="96"/>
      <c r="BQ36" s="96"/>
      <c r="BR36" s="97"/>
    </row>
    <row r="37" spans="1:70" ht="11.25" customHeight="1" x14ac:dyDescent="0.2">
      <c r="A37" s="79"/>
      <c r="B37" s="80"/>
      <c r="C37" s="80"/>
      <c r="D37" s="80"/>
      <c r="E37" s="80"/>
      <c r="F37" s="80"/>
      <c r="G37" s="80"/>
      <c r="H37" s="83"/>
      <c r="I37" s="173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7"/>
      <c r="V37" s="173"/>
      <c r="W37" s="96"/>
      <c r="X37" s="96"/>
      <c r="Y37" s="96"/>
      <c r="Z37" s="96"/>
      <c r="AA37" s="97"/>
      <c r="AB37" s="173" t="s">
        <v>48</v>
      </c>
      <c r="AC37" s="96"/>
      <c r="AD37" s="96"/>
      <c r="AE37" s="96"/>
      <c r="AF37" s="97"/>
      <c r="AG37" s="172">
        <v>0</v>
      </c>
      <c r="AH37" s="96"/>
      <c r="AI37" s="96"/>
      <c r="AJ37" s="96"/>
      <c r="AK37" s="96"/>
      <c r="AL37" s="97"/>
      <c r="AM37" s="173" t="s">
        <v>48</v>
      </c>
      <c r="AN37" s="96"/>
      <c r="AO37" s="96"/>
      <c r="AP37" s="96"/>
      <c r="AQ37" s="96"/>
      <c r="AR37" s="97"/>
      <c r="AS37" s="173" t="s">
        <v>48</v>
      </c>
      <c r="AT37" s="96"/>
      <c r="AU37" s="96"/>
      <c r="AV37" s="96"/>
      <c r="AW37" s="97"/>
      <c r="AX37" s="174">
        <v>0</v>
      </c>
      <c r="AY37" s="96"/>
      <c r="AZ37" s="96"/>
      <c r="BA37" s="96"/>
      <c r="BB37" s="96"/>
      <c r="BC37" s="96"/>
      <c r="BD37" s="97"/>
      <c r="BE37" s="173" t="s">
        <v>48</v>
      </c>
      <c r="BF37" s="96"/>
      <c r="BG37" s="96"/>
      <c r="BH37" s="96"/>
      <c r="BI37" s="96"/>
      <c r="BJ37" s="97"/>
      <c r="BK37" s="175" t="s">
        <v>48</v>
      </c>
      <c r="BL37" s="96"/>
      <c r="BM37" s="96"/>
      <c r="BN37" s="96"/>
      <c r="BO37" s="96"/>
      <c r="BP37" s="96"/>
      <c r="BQ37" s="96"/>
      <c r="BR37" s="97"/>
    </row>
    <row r="38" spans="1:70" ht="11.25" customHeight="1" x14ac:dyDescent="0.2">
      <c r="A38" s="84"/>
      <c r="B38" s="85"/>
      <c r="C38" s="85"/>
      <c r="D38" s="85"/>
      <c r="E38" s="85"/>
      <c r="F38" s="85"/>
      <c r="G38" s="85"/>
      <c r="H38" s="86"/>
      <c r="I38" s="173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7"/>
      <c r="V38" s="173"/>
      <c r="W38" s="96"/>
      <c r="X38" s="96"/>
      <c r="Y38" s="96"/>
      <c r="Z38" s="96"/>
      <c r="AA38" s="97"/>
      <c r="AB38" s="173" t="s">
        <v>48</v>
      </c>
      <c r="AC38" s="96"/>
      <c r="AD38" s="96"/>
      <c r="AE38" s="96"/>
      <c r="AF38" s="97"/>
      <c r="AG38" s="172">
        <v>0</v>
      </c>
      <c r="AH38" s="96"/>
      <c r="AI38" s="96"/>
      <c r="AJ38" s="96"/>
      <c r="AK38" s="96"/>
      <c r="AL38" s="97"/>
      <c r="AM38" s="173" t="s">
        <v>48</v>
      </c>
      <c r="AN38" s="96"/>
      <c r="AO38" s="96"/>
      <c r="AP38" s="96"/>
      <c r="AQ38" s="96"/>
      <c r="AR38" s="97"/>
      <c r="AS38" s="173" t="s">
        <v>48</v>
      </c>
      <c r="AT38" s="96"/>
      <c r="AU38" s="96"/>
      <c r="AV38" s="96"/>
      <c r="AW38" s="97"/>
      <c r="AX38" s="174">
        <v>0</v>
      </c>
      <c r="AY38" s="96"/>
      <c r="AZ38" s="96"/>
      <c r="BA38" s="96"/>
      <c r="BB38" s="96"/>
      <c r="BC38" s="96"/>
      <c r="BD38" s="97"/>
      <c r="BE38" s="173" t="s">
        <v>48</v>
      </c>
      <c r="BF38" s="96"/>
      <c r="BG38" s="96"/>
      <c r="BH38" s="96"/>
      <c r="BI38" s="96"/>
      <c r="BJ38" s="97"/>
      <c r="BK38" s="175" t="s">
        <v>48</v>
      </c>
      <c r="BL38" s="96"/>
      <c r="BM38" s="96"/>
      <c r="BN38" s="96"/>
      <c r="BO38" s="96"/>
      <c r="BP38" s="96"/>
      <c r="BQ38" s="96"/>
      <c r="BR38" s="97"/>
    </row>
    <row r="39" spans="1:70" ht="11.25" customHeight="1" x14ac:dyDescent="0.2">
      <c r="A39" s="177" t="s">
        <v>323</v>
      </c>
      <c r="B39" s="78"/>
      <c r="C39" s="78"/>
      <c r="D39" s="78"/>
      <c r="E39" s="78"/>
      <c r="F39" s="78"/>
      <c r="G39" s="78"/>
      <c r="H39" s="82"/>
      <c r="I39" s="173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7"/>
      <c r="V39" s="173"/>
      <c r="W39" s="96"/>
      <c r="X39" s="96"/>
      <c r="Y39" s="96"/>
      <c r="Z39" s="96"/>
      <c r="AA39" s="97"/>
      <c r="AB39" s="173" t="s">
        <v>48</v>
      </c>
      <c r="AC39" s="96"/>
      <c r="AD39" s="96"/>
      <c r="AE39" s="96"/>
      <c r="AF39" s="97"/>
      <c r="AG39" s="172">
        <v>0</v>
      </c>
      <c r="AH39" s="96"/>
      <c r="AI39" s="96"/>
      <c r="AJ39" s="96"/>
      <c r="AK39" s="96"/>
      <c r="AL39" s="97"/>
      <c r="AM39" s="173" t="s">
        <v>48</v>
      </c>
      <c r="AN39" s="96"/>
      <c r="AO39" s="96"/>
      <c r="AP39" s="96"/>
      <c r="AQ39" s="96"/>
      <c r="AR39" s="97"/>
      <c r="AS39" s="173" t="s">
        <v>48</v>
      </c>
      <c r="AT39" s="96"/>
      <c r="AU39" s="96"/>
      <c r="AV39" s="96"/>
      <c r="AW39" s="97"/>
      <c r="AX39" s="174">
        <v>0</v>
      </c>
      <c r="AY39" s="96"/>
      <c r="AZ39" s="96"/>
      <c r="BA39" s="96"/>
      <c r="BB39" s="96"/>
      <c r="BC39" s="96"/>
      <c r="BD39" s="97"/>
      <c r="BE39" s="173" t="s">
        <v>48</v>
      </c>
      <c r="BF39" s="96"/>
      <c r="BG39" s="96"/>
      <c r="BH39" s="96"/>
      <c r="BI39" s="96"/>
      <c r="BJ39" s="97"/>
      <c r="BK39" s="175" t="s">
        <v>48</v>
      </c>
      <c r="BL39" s="96"/>
      <c r="BM39" s="96"/>
      <c r="BN39" s="96"/>
      <c r="BO39" s="96"/>
      <c r="BP39" s="96"/>
      <c r="BQ39" s="96"/>
      <c r="BR39" s="97"/>
    </row>
    <row r="40" spans="1:70" ht="11.25" customHeight="1" x14ac:dyDescent="0.2">
      <c r="A40" s="79"/>
      <c r="B40" s="80"/>
      <c r="C40" s="80"/>
      <c r="D40" s="80"/>
      <c r="E40" s="80"/>
      <c r="F40" s="80"/>
      <c r="G40" s="80"/>
      <c r="H40" s="83"/>
      <c r="I40" s="173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7"/>
      <c r="V40" s="173"/>
      <c r="W40" s="96"/>
      <c r="X40" s="96"/>
      <c r="Y40" s="96"/>
      <c r="Z40" s="96"/>
      <c r="AA40" s="97"/>
      <c r="AB40" s="173" t="s">
        <v>48</v>
      </c>
      <c r="AC40" s="96"/>
      <c r="AD40" s="96"/>
      <c r="AE40" s="96"/>
      <c r="AF40" s="97"/>
      <c r="AG40" s="172">
        <v>0</v>
      </c>
      <c r="AH40" s="96"/>
      <c r="AI40" s="96"/>
      <c r="AJ40" s="96"/>
      <c r="AK40" s="96"/>
      <c r="AL40" s="97"/>
      <c r="AM40" s="173" t="s">
        <v>48</v>
      </c>
      <c r="AN40" s="96"/>
      <c r="AO40" s="96"/>
      <c r="AP40" s="96"/>
      <c r="AQ40" s="96"/>
      <c r="AR40" s="97"/>
      <c r="AS40" s="173" t="s">
        <v>48</v>
      </c>
      <c r="AT40" s="96"/>
      <c r="AU40" s="96"/>
      <c r="AV40" s="96"/>
      <c r="AW40" s="97"/>
      <c r="AX40" s="174">
        <v>0</v>
      </c>
      <c r="AY40" s="96"/>
      <c r="AZ40" s="96"/>
      <c r="BA40" s="96"/>
      <c r="BB40" s="96"/>
      <c r="BC40" s="96"/>
      <c r="BD40" s="97"/>
      <c r="BE40" s="173" t="s">
        <v>48</v>
      </c>
      <c r="BF40" s="96"/>
      <c r="BG40" s="96"/>
      <c r="BH40" s="96"/>
      <c r="BI40" s="96"/>
      <c r="BJ40" s="97"/>
      <c r="BK40" s="175" t="s">
        <v>48</v>
      </c>
      <c r="BL40" s="96"/>
      <c r="BM40" s="96"/>
      <c r="BN40" s="96"/>
      <c r="BO40" s="96"/>
      <c r="BP40" s="96"/>
      <c r="BQ40" s="96"/>
      <c r="BR40" s="97"/>
    </row>
    <row r="41" spans="1:70" ht="11.25" customHeight="1" x14ac:dyDescent="0.2">
      <c r="A41" s="84"/>
      <c r="B41" s="85"/>
      <c r="C41" s="85"/>
      <c r="D41" s="85"/>
      <c r="E41" s="85"/>
      <c r="F41" s="85"/>
      <c r="G41" s="85"/>
      <c r="H41" s="86"/>
      <c r="I41" s="173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7"/>
      <c r="V41" s="173"/>
      <c r="W41" s="96"/>
      <c r="X41" s="96"/>
      <c r="Y41" s="96"/>
      <c r="Z41" s="96"/>
      <c r="AA41" s="97"/>
      <c r="AB41" s="173" t="s">
        <v>48</v>
      </c>
      <c r="AC41" s="96"/>
      <c r="AD41" s="96"/>
      <c r="AE41" s="96"/>
      <c r="AF41" s="97"/>
      <c r="AG41" s="172">
        <v>0</v>
      </c>
      <c r="AH41" s="96"/>
      <c r="AI41" s="96"/>
      <c r="AJ41" s="96"/>
      <c r="AK41" s="96"/>
      <c r="AL41" s="97"/>
      <c r="AM41" s="173" t="s">
        <v>48</v>
      </c>
      <c r="AN41" s="96"/>
      <c r="AO41" s="96"/>
      <c r="AP41" s="96"/>
      <c r="AQ41" s="96"/>
      <c r="AR41" s="97"/>
      <c r="AS41" s="173" t="s">
        <v>48</v>
      </c>
      <c r="AT41" s="96"/>
      <c r="AU41" s="96"/>
      <c r="AV41" s="96"/>
      <c r="AW41" s="97"/>
      <c r="AX41" s="174">
        <v>0</v>
      </c>
      <c r="AY41" s="96"/>
      <c r="AZ41" s="96"/>
      <c r="BA41" s="96"/>
      <c r="BB41" s="96"/>
      <c r="BC41" s="96"/>
      <c r="BD41" s="97"/>
      <c r="BE41" s="173" t="s">
        <v>48</v>
      </c>
      <c r="BF41" s="96"/>
      <c r="BG41" s="96"/>
      <c r="BH41" s="96"/>
      <c r="BI41" s="96"/>
      <c r="BJ41" s="97"/>
      <c r="BK41" s="175" t="s">
        <v>48</v>
      </c>
      <c r="BL41" s="96"/>
      <c r="BM41" s="96"/>
      <c r="BN41" s="96"/>
      <c r="BO41" s="96"/>
      <c r="BP41" s="96"/>
      <c r="BQ41" s="96"/>
      <c r="BR41" s="97"/>
    </row>
    <row r="42" spans="1:70" ht="11.25" customHeight="1" x14ac:dyDescent="0.2">
      <c r="A42" s="177" t="s">
        <v>324</v>
      </c>
      <c r="B42" s="78"/>
      <c r="C42" s="78"/>
      <c r="D42" s="78"/>
      <c r="E42" s="78"/>
      <c r="F42" s="78"/>
      <c r="G42" s="78"/>
      <c r="H42" s="82"/>
      <c r="I42" s="173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7"/>
      <c r="V42" s="173"/>
      <c r="W42" s="96"/>
      <c r="X42" s="96"/>
      <c r="Y42" s="96"/>
      <c r="Z42" s="96"/>
      <c r="AA42" s="97"/>
      <c r="AB42" s="173" t="s">
        <v>48</v>
      </c>
      <c r="AC42" s="96"/>
      <c r="AD42" s="96"/>
      <c r="AE42" s="96"/>
      <c r="AF42" s="97"/>
      <c r="AG42" s="172">
        <v>0</v>
      </c>
      <c r="AH42" s="96"/>
      <c r="AI42" s="96"/>
      <c r="AJ42" s="96"/>
      <c r="AK42" s="96"/>
      <c r="AL42" s="97"/>
      <c r="AM42" s="173" t="s">
        <v>48</v>
      </c>
      <c r="AN42" s="96"/>
      <c r="AO42" s="96"/>
      <c r="AP42" s="96"/>
      <c r="AQ42" s="96"/>
      <c r="AR42" s="97"/>
      <c r="AS42" s="173" t="s">
        <v>48</v>
      </c>
      <c r="AT42" s="96"/>
      <c r="AU42" s="96"/>
      <c r="AV42" s="96"/>
      <c r="AW42" s="97"/>
      <c r="AX42" s="174">
        <v>0</v>
      </c>
      <c r="AY42" s="96"/>
      <c r="AZ42" s="96"/>
      <c r="BA42" s="96"/>
      <c r="BB42" s="96"/>
      <c r="BC42" s="96"/>
      <c r="BD42" s="97"/>
      <c r="BE42" s="173" t="s">
        <v>48</v>
      </c>
      <c r="BF42" s="96"/>
      <c r="BG42" s="96"/>
      <c r="BH42" s="96"/>
      <c r="BI42" s="96"/>
      <c r="BJ42" s="97"/>
      <c r="BK42" s="175" t="s">
        <v>48</v>
      </c>
      <c r="BL42" s="96"/>
      <c r="BM42" s="96"/>
      <c r="BN42" s="96"/>
      <c r="BO42" s="96"/>
      <c r="BP42" s="96"/>
      <c r="BQ42" s="96"/>
      <c r="BR42" s="97"/>
    </row>
    <row r="43" spans="1:70" ht="11.25" customHeight="1" x14ac:dyDescent="0.2">
      <c r="A43" s="79"/>
      <c r="B43" s="80"/>
      <c r="C43" s="80"/>
      <c r="D43" s="80"/>
      <c r="E43" s="80"/>
      <c r="F43" s="80"/>
      <c r="G43" s="80"/>
      <c r="H43" s="83"/>
      <c r="I43" s="173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7"/>
      <c r="V43" s="173"/>
      <c r="W43" s="96"/>
      <c r="X43" s="96"/>
      <c r="Y43" s="96"/>
      <c r="Z43" s="96"/>
      <c r="AA43" s="97"/>
      <c r="AB43" s="173" t="s">
        <v>48</v>
      </c>
      <c r="AC43" s="96"/>
      <c r="AD43" s="96"/>
      <c r="AE43" s="96"/>
      <c r="AF43" s="97"/>
      <c r="AG43" s="172">
        <v>0</v>
      </c>
      <c r="AH43" s="96"/>
      <c r="AI43" s="96"/>
      <c r="AJ43" s="96"/>
      <c r="AK43" s="96"/>
      <c r="AL43" s="97"/>
      <c r="AM43" s="173" t="s">
        <v>48</v>
      </c>
      <c r="AN43" s="96"/>
      <c r="AO43" s="96"/>
      <c r="AP43" s="96"/>
      <c r="AQ43" s="96"/>
      <c r="AR43" s="97"/>
      <c r="AS43" s="173" t="s">
        <v>48</v>
      </c>
      <c r="AT43" s="96"/>
      <c r="AU43" s="96"/>
      <c r="AV43" s="96"/>
      <c r="AW43" s="97"/>
      <c r="AX43" s="174">
        <v>0</v>
      </c>
      <c r="AY43" s="96"/>
      <c r="AZ43" s="96"/>
      <c r="BA43" s="96"/>
      <c r="BB43" s="96"/>
      <c r="BC43" s="96"/>
      <c r="BD43" s="97"/>
      <c r="BE43" s="173" t="s">
        <v>48</v>
      </c>
      <c r="BF43" s="96"/>
      <c r="BG43" s="96"/>
      <c r="BH43" s="96"/>
      <c r="BI43" s="96"/>
      <c r="BJ43" s="97"/>
      <c r="BK43" s="175" t="s">
        <v>48</v>
      </c>
      <c r="BL43" s="96"/>
      <c r="BM43" s="96"/>
      <c r="BN43" s="96"/>
      <c r="BO43" s="96"/>
      <c r="BP43" s="96"/>
      <c r="BQ43" s="96"/>
      <c r="BR43" s="97"/>
    </row>
    <row r="44" spans="1:70" ht="11.25" customHeight="1" x14ac:dyDescent="0.2">
      <c r="A44" s="84"/>
      <c r="B44" s="85"/>
      <c r="C44" s="85"/>
      <c r="D44" s="85"/>
      <c r="E44" s="85"/>
      <c r="F44" s="85"/>
      <c r="G44" s="85"/>
      <c r="H44" s="86"/>
      <c r="I44" s="173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7"/>
      <c r="V44" s="173"/>
      <c r="W44" s="96"/>
      <c r="X44" s="96"/>
      <c r="Y44" s="96"/>
      <c r="Z44" s="96"/>
      <c r="AA44" s="97"/>
      <c r="AB44" s="173" t="s">
        <v>48</v>
      </c>
      <c r="AC44" s="96"/>
      <c r="AD44" s="96"/>
      <c r="AE44" s="96"/>
      <c r="AF44" s="97"/>
      <c r="AG44" s="172">
        <v>0</v>
      </c>
      <c r="AH44" s="96"/>
      <c r="AI44" s="96"/>
      <c r="AJ44" s="96"/>
      <c r="AK44" s="96"/>
      <c r="AL44" s="97"/>
      <c r="AM44" s="173" t="s">
        <v>48</v>
      </c>
      <c r="AN44" s="96"/>
      <c r="AO44" s="96"/>
      <c r="AP44" s="96"/>
      <c r="AQ44" s="96"/>
      <c r="AR44" s="97"/>
      <c r="AS44" s="173" t="s">
        <v>48</v>
      </c>
      <c r="AT44" s="96"/>
      <c r="AU44" s="96"/>
      <c r="AV44" s="96"/>
      <c r="AW44" s="97"/>
      <c r="AX44" s="174">
        <v>0</v>
      </c>
      <c r="AY44" s="96"/>
      <c r="AZ44" s="96"/>
      <c r="BA44" s="96"/>
      <c r="BB44" s="96"/>
      <c r="BC44" s="96"/>
      <c r="BD44" s="97"/>
      <c r="BE44" s="173" t="s">
        <v>48</v>
      </c>
      <c r="BF44" s="96"/>
      <c r="BG44" s="96"/>
      <c r="BH44" s="96"/>
      <c r="BI44" s="96"/>
      <c r="BJ44" s="97"/>
      <c r="BK44" s="175" t="s">
        <v>48</v>
      </c>
      <c r="BL44" s="96"/>
      <c r="BM44" s="96"/>
      <c r="BN44" s="96"/>
      <c r="BO44" s="96"/>
      <c r="BP44" s="96"/>
      <c r="BQ44" s="96"/>
      <c r="BR44" s="97"/>
    </row>
    <row r="45" spans="1:70" ht="11.25" customHeight="1" x14ac:dyDescent="0.2">
      <c r="A45" s="177" t="s">
        <v>325</v>
      </c>
      <c r="B45" s="78"/>
      <c r="C45" s="78"/>
      <c r="D45" s="78"/>
      <c r="E45" s="78"/>
      <c r="F45" s="78"/>
      <c r="G45" s="78"/>
      <c r="H45" s="82"/>
      <c r="I45" s="173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7"/>
      <c r="V45" s="173"/>
      <c r="W45" s="96"/>
      <c r="X45" s="96"/>
      <c r="Y45" s="96"/>
      <c r="Z45" s="96"/>
      <c r="AA45" s="97"/>
      <c r="AB45" s="173" t="s">
        <v>48</v>
      </c>
      <c r="AC45" s="96"/>
      <c r="AD45" s="96"/>
      <c r="AE45" s="96"/>
      <c r="AF45" s="97"/>
      <c r="AG45" s="172">
        <v>0</v>
      </c>
      <c r="AH45" s="96"/>
      <c r="AI45" s="96"/>
      <c r="AJ45" s="96"/>
      <c r="AK45" s="96"/>
      <c r="AL45" s="97"/>
      <c r="AM45" s="173" t="s">
        <v>48</v>
      </c>
      <c r="AN45" s="96"/>
      <c r="AO45" s="96"/>
      <c r="AP45" s="96"/>
      <c r="AQ45" s="96"/>
      <c r="AR45" s="97"/>
      <c r="AS45" s="173" t="s">
        <v>48</v>
      </c>
      <c r="AT45" s="96"/>
      <c r="AU45" s="96"/>
      <c r="AV45" s="96"/>
      <c r="AW45" s="97"/>
      <c r="AX45" s="174">
        <v>0</v>
      </c>
      <c r="AY45" s="96"/>
      <c r="AZ45" s="96"/>
      <c r="BA45" s="96"/>
      <c r="BB45" s="96"/>
      <c r="BC45" s="96"/>
      <c r="BD45" s="97"/>
      <c r="BE45" s="173" t="s">
        <v>48</v>
      </c>
      <c r="BF45" s="96"/>
      <c r="BG45" s="96"/>
      <c r="BH45" s="96"/>
      <c r="BI45" s="96"/>
      <c r="BJ45" s="97"/>
      <c r="BK45" s="175" t="s">
        <v>48</v>
      </c>
      <c r="BL45" s="96"/>
      <c r="BM45" s="96"/>
      <c r="BN45" s="96"/>
      <c r="BO45" s="96"/>
      <c r="BP45" s="96"/>
      <c r="BQ45" s="96"/>
      <c r="BR45" s="97"/>
    </row>
    <row r="46" spans="1:70" ht="11.25" customHeight="1" x14ac:dyDescent="0.2">
      <c r="A46" s="79"/>
      <c r="B46" s="80"/>
      <c r="C46" s="80"/>
      <c r="D46" s="80"/>
      <c r="E46" s="80"/>
      <c r="F46" s="80"/>
      <c r="G46" s="80"/>
      <c r="H46" s="83"/>
      <c r="I46" s="173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7"/>
      <c r="V46" s="173"/>
      <c r="W46" s="96"/>
      <c r="X46" s="96"/>
      <c r="Y46" s="96"/>
      <c r="Z46" s="96"/>
      <c r="AA46" s="97"/>
      <c r="AB46" s="173" t="s">
        <v>48</v>
      </c>
      <c r="AC46" s="96"/>
      <c r="AD46" s="96"/>
      <c r="AE46" s="96"/>
      <c r="AF46" s="97"/>
      <c r="AG46" s="172">
        <v>0</v>
      </c>
      <c r="AH46" s="96"/>
      <c r="AI46" s="96"/>
      <c r="AJ46" s="96"/>
      <c r="AK46" s="96"/>
      <c r="AL46" s="97"/>
      <c r="AM46" s="173" t="s">
        <v>48</v>
      </c>
      <c r="AN46" s="96"/>
      <c r="AO46" s="96"/>
      <c r="AP46" s="96"/>
      <c r="AQ46" s="96"/>
      <c r="AR46" s="97"/>
      <c r="AS46" s="173" t="s">
        <v>48</v>
      </c>
      <c r="AT46" s="96"/>
      <c r="AU46" s="96"/>
      <c r="AV46" s="96"/>
      <c r="AW46" s="97"/>
      <c r="AX46" s="174">
        <v>0</v>
      </c>
      <c r="AY46" s="96"/>
      <c r="AZ46" s="96"/>
      <c r="BA46" s="96"/>
      <c r="BB46" s="96"/>
      <c r="BC46" s="96"/>
      <c r="BD46" s="97"/>
      <c r="BE46" s="173" t="s">
        <v>48</v>
      </c>
      <c r="BF46" s="96"/>
      <c r="BG46" s="96"/>
      <c r="BH46" s="96"/>
      <c r="BI46" s="96"/>
      <c r="BJ46" s="97"/>
      <c r="BK46" s="175" t="s">
        <v>48</v>
      </c>
      <c r="BL46" s="96"/>
      <c r="BM46" s="96"/>
      <c r="BN46" s="96"/>
      <c r="BO46" s="96"/>
      <c r="BP46" s="96"/>
      <c r="BQ46" s="96"/>
      <c r="BR46" s="97"/>
    </row>
    <row r="47" spans="1:70" ht="11.25" customHeight="1" x14ac:dyDescent="0.2">
      <c r="A47" s="84"/>
      <c r="B47" s="85"/>
      <c r="C47" s="85"/>
      <c r="D47" s="85"/>
      <c r="E47" s="85"/>
      <c r="F47" s="85"/>
      <c r="G47" s="85"/>
      <c r="H47" s="86"/>
      <c r="I47" s="173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7"/>
      <c r="V47" s="173"/>
      <c r="W47" s="96"/>
      <c r="X47" s="96"/>
      <c r="Y47" s="96"/>
      <c r="Z47" s="96"/>
      <c r="AA47" s="97"/>
      <c r="AB47" s="173" t="s">
        <v>48</v>
      </c>
      <c r="AC47" s="96"/>
      <c r="AD47" s="96"/>
      <c r="AE47" s="96"/>
      <c r="AF47" s="97"/>
      <c r="AG47" s="172">
        <v>0</v>
      </c>
      <c r="AH47" s="96"/>
      <c r="AI47" s="96"/>
      <c r="AJ47" s="96"/>
      <c r="AK47" s="96"/>
      <c r="AL47" s="97"/>
      <c r="AM47" s="173" t="s">
        <v>48</v>
      </c>
      <c r="AN47" s="96"/>
      <c r="AO47" s="96"/>
      <c r="AP47" s="96"/>
      <c r="AQ47" s="96"/>
      <c r="AR47" s="97"/>
      <c r="AS47" s="173" t="s">
        <v>48</v>
      </c>
      <c r="AT47" s="96"/>
      <c r="AU47" s="96"/>
      <c r="AV47" s="96"/>
      <c r="AW47" s="97"/>
      <c r="AX47" s="174">
        <v>0</v>
      </c>
      <c r="AY47" s="96"/>
      <c r="AZ47" s="96"/>
      <c r="BA47" s="96"/>
      <c r="BB47" s="96"/>
      <c r="BC47" s="96"/>
      <c r="BD47" s="97"/>
      <c r="BE47" s="173" t="s">
        <v>48</v>
      </c>
      <c r="BF47" s="96"/>
      <c r="BG47" s="96"/>
      <c r="BH47" s="96"/>
      <c r="BI47" s="96"/>
      <c r="BJ47" s="97"/>
      <c r="BK47" s="175" t="s">
        <v>48</v>
      </c>
      <c r="BL47" s="96"/>
      <c r="BM47" s="96"/>
      <c r="BN47" s="96"/>
      <c r="BO47" s="96"/>
      <c r="BP47" s="96"/>
      <c r="BQ47" s="96"/>
      <c r="BR47" s="97"/>
    </row>
    <row r="48" spans="1:70" ht="11.25" customHeight="1" x14ac:dyDescent="0.2">
      <c r="A48" s="177" t="s">
        <v>326</v>
      </c>
      <c r="B48" s="78"/>
      <c r="C48" s="78"/>
      <c r="D48" s="78"/>
      <c r="E48" s="78"/>
      <c r="F48" s="78"/>
      <c r="G48" s="78"/>
      <c r="H48" s="82"/>
      <c r="I48" s="173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7"/>
      <c r="V48" s="173"/>
      <c r="W48" s="96"/>
      <c r="X48" s="96"/>
      <c r="Y48" s="96"/>
      <c r="Z48" s="96"/>
      <c r="AA48" s="97"/>
      <c r="AB48" s="173" t="s">
        <v>48</v>
      </c>
      <c r="AC48" s="96"/>
      <c r="AD48" s="96"/>
      <c r="AE48" s="96"/>
      <c r="AF48" s="97"/>
      <c r="AG48" s="172">
        <v>0</v>
      </c>
      <c r="AH48" s="96"/>
      <c r="AI48" s="96"/>
      <c r="AJ48" s="96"/>
      <c r="AK48" s="96"/>
      <c r="AL48" s="97"/>
      <c r="AM48" s="173" t="s">
        <v>48</v>
      </c>
      <c r="AN48" s="96"/>
      <c r="AO48" s="96"/>
      <c r="AP48" s="96"/>
      <c r="AQ48" s="96"/>
      <c r="AR48" s="97"/>
      <c r="AS48" s="173" t="s">
        <v>48</v>
      </c>
      <c r="AT48" s="96"/>
      <c r="AU48" s="96"/>
      <c r="AV48" s="96"/>
      <c r="AW48" s="97"/>
      <c r="AX48" s="174">
        <v>0</v>
      </c>
      <c r="AY48" s="96"/>
      <c r="AZ48" s="96"/>
      <c r="BA48" s="96"/>
      <c r="BB48" s="96"/>
      <c r="BC48" s="96"/>
      <c r="BD48" s="97"/>
      <c r="BE48" s="173" t="s">
        <v>48</v>
      </c>
      <c r="BF48" s="96"/>
      <c r="BG48" s="96"/>
      <c r="BH48" s="96"/>
      <c r="BI48" s="96"/>
      <c r="BJ48" s="97"/>
      <c r="BK48" s="175" t="s">
        <v>48</v>
      </c>
      <c r="BL48" s="96"/>
      <c r="BM48" s="96"/>
      <c r="BN48" s="96"/>
      <c r="BO48" s="96"/>
      <c r="BP48" s="96"/>
      <c r="BQ48" s="96"/>
      <c r="BR48" s="97"/>
    </row>
    <row r="49" spans="1:70" ht="11.25" customHeight="1" x14ac:dyDescent="0.2">
      <c r="A49" s="79"/>
      <c r="B49" s="80"/>
      <c r="C49" s="80"/>
      <c r="D49" s="80"/>
      <c r="E49" s="80"/>
      <c r="F49" s="80"/>
      <c r="G49" s="80"/>
      <c r="H49" s="83"/>
      <c r="I49" s="173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7"/>
      <c r="V49" s="173"/>
      <c r="W49" s="96"/>
      <c r="X49" s="96"/>
      <c r="Y49" s="96"/>
      <c r="Z49" s="96"/>
      <c r="AA49" s="97"/>
      <c r="AB49" s="173" t="s">
        <v>48</v>
      </c>
      <c r="AC49" s="96"/>
      <c r="AD49" s="96"/>
      <c r="AE49" s="96"/>
      <c r="AF49" s="97"/>
      <c r="AG49" s="172">
        <v>0</v>
      </c>
      <c r="AH49" s="96"/>
      <c r="AI49" s="96"/>
      <c r="AJ49" s="96"/>
      <c r="AK49" s="96"/>
      <c r="AL49" s="97"/>
      <c r="AM49" s="173" t="s">
        <v>48</v>
      </c>
      <c r="AN49" s="96"/>
      <c r="AO49" s="96"/>
      <c r="AP49" s="96"/>
      <c r="AQ49" s="96"/>
      <c r="AR49" s="97"/>
      <c r="AS49" s="173" t="s">
        <v>48</v>
      </c>
      <c r="AT49" s="96"/>
      <c r="AU49" s="96"/>
      <c r="AV49" s="96"/>
      <c r="AW49" s="97"/>
      <c r="AX49" s="174">
        <v>0</v>
      </c>
      <c r="AY49" s="96"/>
      <c r="AZ49" s="96"/>
      <c r="BA49" s="96"/>
      <c r="BB49" s="96"/>
      <c r="BC49" s="96"/>
      <c r="BD49" s="97"/>
      <c r="BE49" s="173" t="s">
        <v>48</v>
      </c>
      <c r="BF49" s="96"/>
      <c r="BG49" s="96"/>
      <c r="BH49" s="96"/>
      <c r="BI49" s="96"/>
      <c r="BJ49" s="97"/>
      <c r="BK49" s="175" t="s">
        <v>48</v>
      </c>
      <c r="BL49" s="96"/>
      <c r="BM49" s="96"/>
      <c r="BN49" s="96"/>
      <c r="BO49" s="96"/>
      <c r="BP49" s="96"/>
      <c r="BQ49" s="96"/>
      <c r="BR49" s="97"/>
    </row>
    <row r="50" spans="1:70" ht="6" customHeight="1" x14ac:dyDescent="0.2">
      <c r="A50" s="84"/>
      <c r="B50" s="85"/>
      <c r="C50" s="85"/>
      <c r="D50" s="85"/>
      <c r="E50" s="85"/>
      <c r="F50" s="85"/>
      <c r="G50" s="85"/>
      <c r="H50" s="86"/>
      <c r="I50" s="173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7"/>
      <c r="V50" s="173"/>
      <c r="W50" s="96"/>
      <c r="X50" s="96"/>
      <c r="Y50" s="96"/>
      <c r="Z50" s="96"/>
      <c r="AA50" s="97"/>
      <c r="AB50" s="173" t="s">
        <v>48</v>
      </c>
      <c r="AC50" s="96"/>
      <c r="AD50" s="96"/>
      <c r="AE50" s="96"/>
      <c r="AF50" s="97"/>
      <c r="AG50" s="172">
        <v>0</v>
      </c>
      <c r="AH50" s="96"/>
      <c r="AI50" s="96"/>
      <c r="AJ50" s="96"/>
      <c r="AK50" s="96"/>
      <c r="AL50" s="97"/>
      <c r="AM50" s="173" t="s">
        <v>48</v>
      </c>
      <c r="AN50" s="96"/>
      <c r="AO50" s="96"/>
      <c r="AP50" s="96"/>
      <c r="AQ50" s="96"/>
      <c r="AR50" s="97"/>
      <c r="AS50" s="173" t="s">
        <v>48</v>
      </c>
      <c r="AT50" s="96"/>
      <c r="AU50" s="96"/>
      <c r="AV50" s="96"/>
      <c r="AW50" s="97"/>
      <c r="AX50" s="174">
        <v>0</v>
      </c>
      <c r="AY50" s="96"/>
      <c r="AZ50" s="96"/>
      <c r="BA50" s="96"/>
      <c r="BB50" s="96"/>
      <c r="BC50" s="96"/>
      <c r="BD50" s="97"/>
      <c r="BE50" s="173" t="s">
        <v>48</v>
      </c>
      <c r="BF50" s="96"/>
      <c r="BG50" s="96"/>
      <c r="BH50" s="96"/>
      <c r="BI50" s="96"/>
      <c r="BJ50" s="97"/>
      <c r="BK50" s="175" t="s">
        <v>48</v>
      </c>
      <c r="BL50" s="96"/>
      <c r="BM50" s="96"/>
      <c r="BN50" s="96"/>
      <c r="BO50" s="96"/>
      <c r="BP50" s="96"/>
      <c r="BQ50" s="96"/>
      <c r="BR50" s="97"/>
    </row>
    <row r="51" spans="1:70" ht="6.75" customHeight="1" x14ac:dyDescent="0.2">
      <c r="A51" s="131" t="s">
        <v>316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82"/>
      <c r="AG51" s="178">
        <v>0</v>
      </c>
      <c r="AH51" s="78"/>
      <c r="AI51" s="78"/>
      <c r="AJ51" s="78"/>
      <c r="AK51" s="78"/>
      <c r="AL51" s="82"/>
      <c r="AM51" s="132"/>
      <c r="AN51" s="78"/>
      <c r="AO51" s="78"/>
      <c r="AP51" s="78"/>
      <c r="AQ51" s="78"/>
      <c r="AR51" s="82"/>
      <c r="AS51" s="179"/>
      <c r="AT51" s="80"/>
      <c r="AU51" s="80"/>
      <c r="AV51" s="80"/>
      <c r="AW51" s="83"/>
      <c r="AX51" s="178">
        <v>0</v>
      </c>
      <c r="AY51" s="78"/>
      <c r="AZ51" s="78"/>
      <c r="BA51" s="78"/>
      <c r="BB51" s="78"/>
      <c r="BC51" s="78"/>
      <c r="BD51" s="82"/>
      <c r="BE51" s="180">
        <v>0</v>
      </c>
      <c r="BF51" s="80"/>
      <c r="BG51" s="80"/>
      <c r="BH51" s="80"/>
      <c r="BI51" s="80"/>
      <c r="BJ51" s="83"/>
      <c r="BK51" s="178">
        <v>0</v>
      </c>
      <c r="BL51" s="78"/>
      <c r="BM51" s="78"/>
      <c r="BN51" s="78"/>
      <c r="BO51" s="78"/>
      <c r="BP51" s="78"/>
      <c r="BQ51" s="78"/>
      <c r="BR51" s="82"/>
    </row>
    <row r="52" spans="1:70" ht="3" customHeight="1" x14ac:dyDescent="0.2">
      <c r="A52" s="84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6"/>
      <c r="AG52" s="84"/>
      <c r="AH52" s="85"/>
      <c r="AI52" s="85"/>
      <c r="AJ52" s="85"/>
      <c r="AK52" s="85"/>
      <c r="AL52" s="86"/>
      <c r="AM52" s="84"/>
      <c r="AN52" s="85"/>
      <c r="AO52" s="85"/>
      <c r="AP52" s="85"/>
      <c r="AQ52" s="85"/>
      <c r="AR52" s="86"/>
      <c r="AS52" s="84"/>
      <c r="AT52" s="85"/>
      <c r="AU52" s="85"/>
      <c r="AV52" s="85"/>
      <c r="AW52" s="86"/>
      <c r="AX52" s="84"/>
      <c r="AY52" s="85"/>
      <c r="AZ52" s="85"/>
      <c r="BA52" s="85"/>
      <c r="BB52" s="85"/>
      <c r="BC52" s="85"/>
      <c r="BD52" s="86"/>
      <c r="BE52" s="84"/>
      <c r="BF52" s="85"/>
      <c r="BG52" s="85"/>
      <c r="BH52" s="85"/>
      <c r="BI52" s="85"/>
      <c r="BJ52" s="86"/>
      <c r="BK52" s="84"/>
      <c r="BL52" s="85"/>
      <c r="BM52" s="85"/>
      <c r="BN52" s="85"/>
      <c r="BO52" s="85"/>
      <c r="BP52" s="85"/>
      <c r="BQ52" s="85"/>
      <c r="BR52" s="86"/>
    </row>
    <row r="53" spans="1:70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0" ht="15" customHeight="1" x14ac:dyDescent="0.25">
      <c r="A54" s="166" t="s">
        <v>327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0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0" ht="11.25" customHeight="1" x14ac:dyDescent="0.2">
      <c r="A56" s="170" t="s">
        <v>328</v>
      </c>
      <c r="B56" s="78"/>
      <c r="C56" s="78"/>
      <c r="D56" s="78"/>
      <c r="E56" s="78"/>
      <c r="F56" s="78"/>
      <c r="G56" s="78"/>
      <c r="H56" s="82"/>
      <c r="I56" s="170" t="s">
        <v>329</v>
      </c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82"/>
      <c r="V56" s="170" t="s">
        <v>304</v>
      </c>
      <c r="W56" s="78"/>
      <c r="X56" s="78"/>
      <c r="Y56" s="78"/>
      <c r="Z56" s="82"/>
      <c r="AA56" s="170" t="s">
        <v>305</v>
      </c>
      <c r="AB56" s="78"/>
      <c r="AC56" s="78"/>
      <c r="AD56" s="78"/>
      <c r="AE56" s="78"/>
      <c r="AF56" s="82"/>
      <c r="AG56" s="171" t="s">
        <v>306</v>
      </c>
      <c r="AH56" s="78"/>
      <c r="AI56" s="78"/>
      <c r="AJ56" s="78"/>
      <c r="AK56" s="78"/>
      <c r="AL56" s="82"/>
      <c r="AM56" s="170" t="s">
        <v>307</v>
      </c>
      <c r="AN56" s="78"/>
      <c r="AO56" s="78"/>
      <c r="AP56" s="78"/>
      <c r="AQ56" s="82"/>
      <c r="AR56" s="170" t="s">
        <v>308</v>
      </c>
      <c r="AS56" s="78"/>
      <c r="AT56" s="78"/>
      <c r="AU56" s="78"/>
      <c r="AV56" s="78"/>
      <c r="AW56" s="78"/>
      <c r="AX56" s="82"/>
      <c r="AY56" s="170" t="s">
        <v>309</v>
      </c>
      <c r="AZ56" s="78"/>
      <c r="BA56" s="78"/>
      <c r="BB56" s="78"/>
      <c r="BC56" s="78"/>
      <c r="BD56" s="82"/>
      <c r="BE56" s="171" t="s">
        <v>310</v>
      </c>
      <c r="BF56" s="78"/>
      <c r="BG56" s="78"/>
      <c r="BH56" s="78"/>
      <c r="BI56" s="78"/>
      <c r="BJ56" s="78"/>
      <c r="BK56" s="78"/>
      <c r="BL56" s="82"/>
      <c r="BM56" s="1"/>
      <c r="BN56" s="1"/>
      <c r="BO56" s="1"/>
      <c r="BP56" s="1"/>
      <c r="BQ56" s="1"/>
      <c r="BR56" s="1"/>
    </row>
    <row r="57" spans="1:70" ht="11.25" customHeight="1" x14ac:dyDescent="0.2">
      <c r="A57" s="79"/>
      <c r="B57" s="80"/>
      <c r="C57" s="80"/>
      <c r="D57" s="80"/>
      <c r="E57" s="80"/>
      <c r="F57" s="80"/>
      <c r="G57" s="80"/>
      <c r="H57" s="83"/>
      <c r="I57" s="79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3"/>
      <c r="V57" s="79"/>
      <c r="W57" s="80"/>
      <c r="X57" s="80"/>
      <c r="Y57" s="80"/>
      <c r="Z57" s="83"/>
      <c r="AA57" s="79"/>
      <c r="AB57" s="80"/>
      <c r="AC57" s="80"/>
      <c r="AD57" s="80"/>
      <c r="AE57" s="80"/>
      <c r="AF57" s="83"/>
      <c r="AG57" s="80"/>
      <c r="AH57" s="80"/>
      <c r="AI57" s="80"/>
      <c r="AJ57" s="80"/>
      <c r="AK57" s="80"/>
      <c r="AL57" s="83"/>
      <c r="AM57" s="79"/>
      <c r="AN57" s="80"/>
      <c r="AO57" s="80"/>
      <c r="AP57" s="80"/>
      <c r="AQ57" s="83"/>
      <c r="AR57" s="79"/>
      <c r="AS57" s="80"/>
      <c r="AT57" s="80"/>
      <c r="AU57" s="80"/>
      <c r="AV57" s="80"/>
      <c r="AW57" s="80"/>
      <c r="AX57" s="83"/>
      <c r="AY57" s="79"/>
      <c r="AZ57" s="80"/>
      <c r="BA57" s="80"/>
      <c r="BB57" s="80"/>
      <c r="BC57" s="80"/>
      <c r="BD57" s="83"/>
      <c r="BE57" s="80"/>
      <c r="BF57" s="80"/>
      <c r="BG57" s="80"/>
      <c r="BH57" s="80"/>
      <c r="BI57" s="80"/>
      <c r="BJ57" s="80"/>
      <c r="BK57" s="80"/>
      <c r="BL57" s="83"/>
      <c r="BM57" s="1"/>
      <c r="BN57" s="1"/>
      <c r="BO57" s="1"/>
      <c r="BP57" s="1"/>
      <c r="BQ57" s="1"/>
      <c r="BR57" s="1"/>
    </row>
    <row r="58" spans="1:70" ht="11.25" customHeight="1" x14ac:dyDescent="0.2">
      <c r="A58" s="79"/>
      <c r="B58" s="80"/>
      <c r="C58" s="80"/>
      <c r="D58" s="80"/>
      <c r="E58" s="80"/>
      <c r="F58" s="80"/>
      <c r="G58" s="80"/>
      <c r="H58" s="83"/>
      <c r="I58" s="79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3"/>
      <c r="V58" s="79"/>
      <c r="W58" s="80"/>
      <c r="X58" s="80"/>
      <c r="Y58" s="80"/>
      <c r="Z58" s="83"/>
      <c r="AA58" s="79"/>
      <c r="AB58" s="80"/>
      <c r="AC58" s="80"/>
      <c r="AD58" s="80"/>
      <c r="AE58" s="80"/>
      <c r="AF58" s="83"/>
      <c r="AG58" s="80"/>
      <c r="AH58" s="80"/>
      <c r="AI58" s="80"/>
      <c r="AJ58" s="80"/>
      <c r="AK58" s="80"/>
      <c r="AL58" s="83"/>
      <c r="AM58" s="79"/>
      <c r="AN58" s="80"/>
      <c r="AO58" s="80"/>
      <c r="AP58" s="80"/>
      <c r="AQ58" s="83"/>
      <c r="AR58" s="79"/>
      <c r="AS58" s="80"/>
      <c r="AT58" s="80"/>
      <c r="AU58" s="80"/>
      <c r="AV58" s="80"/>
      <c r="AW58" s="80"/>
      <c r="AX58" s="83"/>
      <c r="AY58" s="79"/>
      <c r="AZ58" s="80"/>
      <c r="BA58" s="80"/>
      <c r="BB58" s="80"/>
      <c r="BC58" s="80"/>
      <c r="BD58" s="83"/>
      <c r="BE58" s="80"/>
      <c r="BF58" s="80"/>
      <c r="BG58" s="80"/>
      <c r="BH58" s="80"/>
      <c r="BI58" s="80"/>
      <c r="BJ58" s="80"/>
      <c r="BK58" s="80"/>
      <c r="BL58" s="83"/>
      <c r="BM58" s="1"/>
      <c r="BN58" s="1"/>
      <c r="BO58" s="1"/>
      <c r="BP58" s="1"/>
      <c r="BQ58" s="1"/>
      <c r="BR58" s="1"/>
    </row>
    <row r="59" spans="1:70" ht="11.25" customHeight="1" x14ac:dyDescent="0.2">
      <c r="A59" s="84"/>
      <c r="B59" s="85"/>
      <c r="C59" s="85"/>
      <c r="D59" s="85"/>
      <c r="E59" s="85"/>
      <c r="F59" s="85"/>
      <c r="G59" s="85"/>
      <c r="H59" s="86"/>
      <c r="I59" s="84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6"/>
      <c r="V59" s="84"/>
      <c r="W59" s="85"/>
      <c r="X59" s="85"/>
      <c r="Y59" s="85"/>
      <c r="Z59" s="86"/>
      <c r="AA59" s="84"/>
      <c r="AB59" s="85"/>
      <c r="AC59" s="85"/>
      <c r="AD59" s="85"/>
      <c r="AE59" s="85"/>
      <c r="AF59" s="86"/>
      <c r="AG59" s="85"/>
      <c r="AH59" s="85"/>
      <c r="AI59" s="85"/>
      <c r="AJ59" s="85"/>
      <c r="AK59" s="85"/>
      <c r="AL59" s="86"/>
      <c r="AM59" s="84"/>
      <c r="AN59" s="85"/>
      <c r="AO59" s="85"/>
      <c r="AP59" s="85"/>
      <c r="AQ59" s="86"/>
      <c r="AR59" s="84"/>
      <c r="AS59" s="85"/>
      <c r="AT59" s="85"/>
      <c r="AU59" s="85"/>
      <c r="AV59" s="85"/>
      <c r="AW59" s="85"/>
      <c r="AX59" s="86"/>
      <c r="AY59" s="84"/>
      <c r="AZ59" s="85"/>
      <c r="BA59" s="85"/>
      <c r="BB59" s="85"/>
      <c r="BC59" s="85"/>
      <c r="BD59" s="86"/>
      <c r="BE59" s="85"/>
      <c r="BF59" s="85"/>
      <c r="BG59" s="85"/>
      <c r="BH59" s="85"/>
      <c r="BI59" s="85"/>
      <c r="BJ59" s="85"/>
      <c r="BK59" s="85"/>
      <c r="BL59" s="86"/>
      <c r="BM59" s="1"/>
      <c r="BN59" s="1"/>
      <c r="BO59" s="1"/>
      <c r="BP59" s="1"/>
      <c r="BQ59" s="1"/>
      <c r="BR59" s="1"/>
    </row>
    <row r="60" spans="1:70" ht="11.25" customHeight="1" x14ac:dyDescent="0.2">
      <c r="A60" s="126">
        <v>1</v>
      </c>
      <c r="B60" s="96"/>
      <c r="C60" s="96"/>
      <c r="D60" s="96"/>
      <c r="E60" s="96"/>
      <c r="F60" s="96"/>
      <c r="G60" s="96"/>
      <c r="H60" s="97"/>
      <c r="I60" s="126">
        <v>2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7"/>
      <c r="V60" s="126">
        <v>3</v>
      </c>
      <c r="W60" s="96"/>
      <c r="X60" s="96"/>
      <c r="Y60" s="96"/>
      <c r="Z60" s="96"/>
      <c r="AA60" s="126">
        <v>4</v>
      </c>
      <c r="AB60" s="96"/>
      <c r="AC60" s="96"/>
      <c r="AD60" s="96"/>
      <c r="AE60" s="96"/>
      <c r="AF60" s="97"/>
      <c r="AG60" s="126">
        <v>5</v>
      </c>
      <c r="AH60" s="96"/>
      <c r="AI60" s="96"/>
      <c r="AJ60" s="96"/>
      <c r="AK60" s="96"/>
      <c r="AL60" s="97"/>
      <c r="AM60" s="126">
        <v>6</v>
      </c>
      <c r="AN60" s="96"/>
      <c r="AO60" s="96"/>
      <c r="AP60" s="96"/>
      <c r="AQ60" s="96"/>
      <c r="AR60" s="126">
        <v>7</v>
      </c>
      <c r="AS60" s="96"/>
      <c r="AT60" s="96"/>
      <c r="AU60" s="96"/>
      <c r="AV60" s="96"/>
      <c r="AW60" s="96"/>
      <c r="AX60" s="97"/>
      <c r="AY60" s="126">
        <v>8</v>
      </c>
      <c r="AZ60" s="96"/>
      <c r="BA60" s="96"/>
      <c r="BB60" s="96"/>
      <c r="BC60" s="96"/>
      <c r="BD60" s="97"/>
      <c r="BE60" s="126">
        <v>9</v>
      </c>
      <c r="BF60" s="96"/>
      <c r="BG60" s="96"/>
      <c r="BH60" s="96"/>
      <c r="BI60" s="96"/>
      <c r="BJ60" s="96"/>
      <c r="BK60" s="96"/>
      <c r="BL60" s="97"/>
      <c r="BM60" s="1"/>
      <c r="BN60" s="1"/>
      <c r="BO60" s="1"/>
      <c r="BP60" s="1"/>
      <c r="BQ60" s="1"/>
      <c r="BR60" s="1"/>
    </row>
    <row r="61" spans="1:70" ht="11.25" customHeight="1" x14ac:dyDescent="0.2">
      <c r="A61" s="173" t="s">
        <v>48</v>
      </c>
      <c r="B61" s="96"/>
      <c r="C61" s="96"/>
      <c r="D61" s="96"/>
      <c r="E61" s="96"/>
      <c r="F61" s="96"/>
      <c r="G61" s="96"/>
      <c r="H61" s="97"/>
      <c r="I61" s="173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7"/>
      <c r="V61" s="173" t="s">
        <v>48</v>
      </c>
      <c r="W61" s="96"/>
      <c r="X61" s="96"/>
      <c r="Y61" s="96"/>
      <c r="Z61" s="97"/>
      <c r="AA61" s="172">
        <v>0</v>
      </c>
      <c r="AB61" s="96"/>
      <c r="AC61" s="96"/>
      <c r="AD61" s="96"/>
      <c r="AE61" s="96"/>
      <c r="AF61" s="97"/>
      <c r="AG61" s="173" t="s">
        <v>48</v>
      </c>
      <c r="AH61" s="96"/>
      <c r="AI61" s="96"/>
      <c r="AJ61" s="96"/>
      <c r="AK61" s="96"/>
      <c r="AL61" s="97"/>
      <c r="AM61" s="173"/>
      <c r="AN61" s="96"/>
      <c r="AO61" s="96"/>
      <c r="AP61" s="96"/>
      <c r="AQ61" s="97"/>
      <c r="AR61" s="174">
        <v>0</v>
      </c>
      <c r="AS61" s="96"/>
      <c r="AT61" s="96"/>
      <c r="AU61" s="96"/>
      <c r="AV61" s="96"/>
      <c r="AW61" s="96"/>
      <c r="AX61" s="97"/>
      <c r="AY61" s="173" t="s">
        <v>48</v>
      </c>
      <c r="AZ61" s="96"/>
      <c r="BA61" s="96"/>
      <c r="BB61" s="96"/>
      <c r="BC61" s="96"/>
      <c r="BD61" s="97"/>
      <c r="BE61" s="175" t="s">
        <v>48</v>
      </c>
      <c r="BF61" s="96"/>
      <c r="BG61" s="96"/>
      <c r="BH61" s="96"/>
      <c r="BI61" s="96"/>
      <c r="BJ61" s="96"/>
      <c r="BK61" s="96"/>
      <c r="BL61" s="97"/>
      <c r="BM61" s="1"/>
      <c r="BN61" s="1"/>
      <c r="BO61" s="1"/>
      <c r="BP61" s="1"/>
      <c r="BQ61" s="1"/>
      <c r="BR61" s="1"/>
    </row>
    <row r="62" spans="1:70" ht="11.25" customHeight="1" x14ac:dyDescent="0.2">
      <c r="A62" s="173" t="s">
        <v>48</v>
      </c>
      <c r="B62" s="96"/>
      <c r="C62" s="96"/>
      <c r="D62" s="96"/>
      <c r="E62" s="96"/>
      <c r="F62" s="96"/>
      <c r="G62" s="96"/>
      <c r="H62" s="97"/>
      <c r="I62" s="173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7"/>
      <c r="V62" s="173" t="s">
        <v>48</v>
      </c>
      <c r="W62" s="96"/>
      <c r="X62" s="96"/>
      <c r="Y62" s="96"/>
      <c r="Z62" s="97"/>
      <c r="AA62" s="172">
        <v>0</v>
      </c>
      <c r="AB62" s="96"/>
      <c r="AC62" s="96"/>
      <c r="AD62" s="96"/>
      <c r="AE62" s="96"/>
      <c r="AF62" s="97"/>
      <c r="AG62" s="173" t="s">
        <v>48</v>
      </c>
      <c r="AH62" s="96"/>
      <c r="AI62" s="96"/>
      <c r="AJ62" s="96"/>
      <c r="AK62" s="96"/>
      <c r="AL62" s="97"/>
      <c r="AM62" s="173"/>
      <c r="AN62" s="96"/>
      <c r="AO62" s="96"/>
      <c r="AP62" s="96"/>
      <c r="AQ62" s="97"/>
      <c r="AR62" s="174">
        <v>0</v>
      </c>
      <c r="AS62" s="96"/>
      <c r="AT62" s="96"/>
      <c r="AU62" s="96"/>
      <c r="AV62" s="96"/>
      <c r="AW62" s="96"/>
      <c r="AX62" s="97"/>
      <c r="AY62" s="173" t="s">
        <v>48</v>
      </c>
      <c r="AZ62" s="96"/>
      <c r="BA62" s="96"/>
      <c r="BB62" s="96"/>
      <c r="BC62" s="96"/>
      <c r="BD62" s="97"/>
      <c r="BE62" s="175" t="s">
        <v>48</v>
      </c>
      <c r="BF62" s="96"/>
      <c r="BG62" s="96"/>
      <c r="BH62" s="96"/>
      <c r="BI62" s="96"/>
      <c r="BJ62" s="96"/>
      <c r="BK62" s="96"/>
      <c r="BL62" s="97"/>
      <c r="BM62" s="1"/>
      <c r="BN62" s="1"/>
      <c r="BO62" s="1"/>
      <c r="BP62" s="1"/>
      <c r="BQ62" s="1"/>
      <c r="BR62" s="1"/>
    </row>
    <row r="63" spans="1:70" ht="11.25" customHeight="1" x14ac:dyDescent="0.2">
      <c r="A63" s="173" t="s">
        <v>48</v>
      </c>
      <c r="B63" s="96"/>
      <c r="C63" s="96"/>
      <c r="D63" s="96"/>
      <c r="E63" s="96"/>
      <c r="F63" s="96"/>
      <c r="G63" s="96"/>
      <c r="H63" s="97"/>
      <c r="I63" s="173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7"/>
      <c r="V63" s="173" t="s">
        <v>48</v>
      </c>
      <c r="W63" s="96"/>
      <c r="X63" s="96"/>
      <c r="Y63" s="96"/>
      <c r="Z63" s="97"/>
      <c r="AA63" s="172">
        <v>0</v>
      </c>
      <c r="AB63" s="96"/>
      <c r="AC63" s="96"/>
      <c r="AD63" s="96"/>
      <c r="AE63" s="96"/>
      <c r="AF63" s="97"/>
      <c r="AG63" s="173" t="s">
        <v>48</v>
      </c>
      <c r="AH63" s="96"/>
      <c r="AI63" s="96"/>
      <c r="AJ63" s="96"/>
      <c r="AK63" s="96"/>
      <c r="AL63" s="97"/>
      <c r="AM63" s="173"/>
      <c r="AN63" s="96"/>
      <c r="AO63" s="96"/>
      <c r="AP63" s="96"/>
      <c r="AQ63" s="97"/>
      <c r="AR63" s="174">
        <v>0</v>
      </c>
      <c r="AS63" s="96"/>
      <c r="AT63" s="96"/>
      <c r="AU63" s="96"/>
      <c r="AV63" s="96"/>
      <c r="AW63" s="96"/>
      <c r="AX63" s="97"/>
      <c r="AY63" s="173" t="s">
        <v>48</v>
      </c>
      <c r="AZ63" s="96"/>
      <c r="BA63" s="96"/>
      <c r="BB63" s="96"/>
      <c r="BC63" s="96"/>
      <c r="BD63" s="97"/>
      <c r="BE63" s="175" t="s">
        <v>48</v>
      </c>
      <c r="BF63" s="96"/>
      <c r="BG63" s="96"/>
      <c r="BH63" s="96"/>
      <c r="BI63" s="96"/>
      <c r="BJ63" s="96"/>
      <c r="BK63" s="96"/>
      <c r="BL63" s="97"/>
      <c r="BM63" s="1"/>
      <c r="BN63" s="1"/>
      <c r="BO63" s="1"/>
      <c r="BP63" s="1"/>
      <c r="BQ63" s="1"/>
      <c r="BR63" s="1"/>
    </row>
    <row r="64" spans="1:70" ht="11.25" customHeight="1" x14ac:dyDescent="0.2">
      <c r="A64" s="173" t="s">
        <v>48</v>
      </c>
      <c r="B64" s="209"/>
      <c r="C64" s="209"/>
      <c r="D64" s="209"/>
      <c r="E64" s="209"/>
      <c r="F64" s="209"/>
      <c r="G64" s="209"/>
      <c r="H64" s="227"/>
      <c r="I64" s="173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27"/>
      <c r="V64" s="173" t="s">
        <v>48</v>
      </c>
      <c r="W64" s="209"/>
      <c r="X64" s="209"/>
      <c r="Y64" s="209"/>
      <c r="Z64" s="227"/>
      <c r="AA64" s="172">
        <v>0</v>
      </c>
      <c r="AB64" s="174"/>
      <c r="AC64" s="174"/>
      <c r="AD64" s="174"/>
      <c r="AE64" s="174"/>
      <c r="AF64" s="229"/>
      <c r="AG64" s="173" t="s">
        <v>48</v>
      </c>
      <c r="AH64" s="209"/>
      <c r="AI64" s="209"/>
      <c r="AJ64" s="209"/>
      <c r="AK64" s="209"/>
      <c r="AL64" s="227"/>
      <c r="AM64" s="173"/>
      <c r="AN64" s="209"/>
      <c r="AO64" s="209"/>
      <c r="AP64" s="209"/>
      <c r="AQ64" s="227"/>
      <c r="AR64" s="172">
        <v>0</v>
      </c>
      <c r="AS64" s="174"/>
      <c r="AT64" s="174"/>
      <c r="AU64" s="174"/>
      <c r="AV64" s="174"/>
      <c r="AW64" s="174"/>
      <c r="AX64" s="229"/>
      <c r="AY64" s="173" t="s">
        <v>48</v>
      </c>
      <c r="AZ64" s="209"/>
      <c r="BA64" s="209"/>
      <c r="BB64" s="209"/>
      <c r="BC64" s="209"/>
      <c r="BD64" s="227"/>
      <c r="BE64" s="186" t="s">
        <v>48</v>
      </c>
      <c r="BF64" s="175"/>
      <c r="BG64" s="175"/>
      <c r="BH64" s="175"/>
      <c r="BI64" s="175"/>
      <c r="BJ64" s="175"/>
      <c r="BK64" s="175"/>
      <c r="BL64" s="228"/>
      <c r="BM64" s="1"/>
      <c r="BN64" s="1"/>
      <c r="BO64" s="1"/>
      <c r="BP64" s="1"/>
      <c r="BQ64" s="1"/>
      <c r="BR64" s="1"/>
    </row>
    <row r="65" spans="1:70" ht="11.25" customHeight="1" x14ac:dyDescent="0.2">
      <c r="A65" s="173" t="s">
        <v>48</v>
      </c>
      <c r="B65" s="209"/>
      <c r="C65" s="209"/>
      <c r="D65" s="209"/>
      <c r="E65" s="209"/>
      <c r="F65" s="209"/>
      <c r="G65" s="209"/>
      <c r="H65" s="227"/>
      <c r="I65" s="173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27"/>
      <c r="V65" s="173" t="s">
        <v>48</v>
      </c>
      <c r="W65" s="209"/>
      <c r="X65" s="209"/>
      <c r="Y65" s="209"/>
      <c r="Z65" s="227"/>
      <c r="AA65" s="172">
        <v>0</v>
      </c>
      <c r="AB65" s="174"/>
      <c r="AC65" s="174"/>
      <c r="AD65" s="174"/>
      <c r="AE65" s="174"/>
      <c r="AF65" s="229"/>
      <c r="AG65" s="173" t="s">
        <v>48</v>
      </c>
      <c r="AH65" s="209"/>
      <c r="AI65" s="209"/>
      <c r="AJ65" s="209"/>
      <c r="AK65" s="209"/>
      <c r="AL65" s="227"/>
      <c r="AM65" s="173"/>
      <c r="AN65" s="209"/>
      <c r="AO65" s="209"/>
      <c r="AP65" s="209"/>
      <c r="AQ65" s="227"/>
      <c r="AR65" s="172">
        <v>0</v>
      </c>
      <c r="AS65" s="174"/>
      <c r="AT65" s="174"/>
      <c r="AU65" s="174"/>
      <c r="AV65" s="174"/>
      <c r="AW65" s="174"/>
      <c r="AX65" s="229"/>
      <c r="AY65" s="173" t="s">
        <v>48</v>
      </c>
      <c r="AZ65" s="209"/>
      <c r="BA65" s="209"/>
      <c r="BB65" s="209"/>
      <c r="BC65" s="209"/>
      <c r="BD65" s="227"/>
      <c r="BE65" s="186" t="s">
        <v>48</v>
      </c>
      <c r="BF65" s="175"/>
      <c r="BG65" s="175"/>
      <c r="BH65" s="175"/>
      <c r="BI65" s="175"/>
      <c r="BJ65" s="175"/>
      <c r="BK65" s="175"/>
      <c r="BL65" s="228"/>
      <c r="BM65" s="1"/>
      <c r="BN65" s="1"/>
      <c r="BO65" s="1"/>
      <c r="BP65" s="1"/>
      <c r="BQ65" s="1"/>
      <c r="BR65" s="1"/>
    </row>
    <row r="66" spans="1:70" ht="11.25" customHeight="1" x14ac:dyDescent="0.2">
      <c r="A66" s="173" t="s">
        <v>48</v>
      </c>
      <c r="B66" s="209"/>
      <c r="C66" s="209"/>
      <c r="D66" s="209"/>
      <c r="E66" s="209"/>
      <c r="F66" s="209"/>
      <c r="G66" s="209"/>
      <c r="H66" s="227"/>
      <c r="I66" s="173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27"/>
      <c r="V66" s="173" t="s">
        <v>48</v>
      </c>
      <c r="W66" s="209"/>
      <c r="X66" s="209"/>
      <c r="Y66" s="209"/>
      <c r="Z66" s="227"/>
      <c r="AA66" s="172">
        <v>0</v>
      </c>
      <c r="AB66" s="174"/>
      <c r="AC66" s="174"/>
      <c r="AD66" s="174"/>
      <c r="AE66" s="174"/>
      <c r="AF66" s="229"/>
      <c r="AG66" s="173" t="s">
        <v>48</v>
      </c>
      <c r="AH66" s="209"/>
      <c r="AI66" s="209"/>
      <c r="AJ66" s="209"/>
      <c r="AK66" s="209"/>
      <c r="AL66" s="227"/>
      <c r="AM66" s="173"/>
      <c r="AN66" s="209"/>
      <c r="AO66" s="209"/>
      <c r="AP66" s="209"/>
      <c r="AQ66" s="227"/>
      <c r="AR66" s="172">
        <v>0</v>
      </c>
      <c r="AS66" s="174"/>
      <c r="AT66" s="174"/>
      <c r="AU66" s="174"/>
      <c r="AV66" s="174"/>
      <c r="AW66" s="174"/>
      <c r="AX66" s="229"/>
      <c r="AY66" s="173" t="s">
        <v>48</v>
      </c>
      <c r="AZ66" s="209"/>
      <c r="BA66" s="209"/>
      <c r="BB66" s="209"/>
      <c r="BC66" s="209"/>
      <c r="BD66" s="227"/>
      <c r="BE66" s="186" t="s">
        <v>48</v>
      </c>
      <c r="BF66" s="175"/>
      <c r="BG66" s="175"/>
      <c r="BH66" s="175"/>
      <c r="BI66" s="175"/>
      <c r="BJ66" s="175"/>
      <c r="BK66" s="175"/>
      <c r="BL66" s="228"/>
      <c r="BM66" s="1"/>
      <c r="BN66" s="1"/>
      <c r="BO66" s="1"/>
      <c r="BP66" s="1"/>
      <c r="BQ66" s="1"/>
      <c r="BR66" s="1"/>
    </row>
    <row r="67" spans="1:70" ht="11.25" customHeight="1" x14ac:dyDescent="0.2">
      <c r="A67" s="173" t="s">
        <v>48</v>
      </c>
      <c r="B67" s="209"/>
      <c r="C67" s="209"/>
      <c r="D67" s="209"/>
      <c r="E67" s="209"/>
      <c r="F67" s="209"/>
      <c r="G67" s="209"/>
      <c r="H67" s="227"/>
      <c r="I67" s="173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27"/>
      <c r="V67" s="173" t="s">
        <v>48</v>
      </c>
      <c r="W67" s="209"/>
      <c r="X67" s="209"/>
      <c r="Y67" s="209"/>
      <c r="Z67" s="227"/>
      <c r="AA67" s="172">
        <v>0</v>
      </c>
      <c r="AB67" s="174"/>
      <c r="AC67" s="174"/>
      <c r="AD67" s="174"/>
      <c r="AE67" s="174"/>
      <c r="AF67" s="229"/>
      <c r="AG67" s="173" t="s">
        <v>48</v>
      </c>
      <c r="AH67" s="209"/>
      <c r="AI67" s="209"/>
      <c r="AJ67" s="209"/>
      <c r="AK67" s="209"/>
      <c r="AL67" s="227"/>
      <c r="AM67" s="173"/>
      <c r="AN67" s="209"/>
      <c r="AO67" s="209"/>
      <c r="AP67" s="209"/>
      <c r="AQ67" s="227"/>
      <c r="AR67" s="172">
        <v>0</v>
      </c>
      <c r="AS67" s="174"/>
      <c r="AT67" s="174"/>
      <c r="AU67" s="174"/>
      <c r="AV67" s="174"/>
      <c r="AW67" s="174"/>
      <c r="AX67" s="229"/>
      <c r="AY67" s="173" t="s">
        <v>48</v>
      </c>
      <c r="AZ67" s="209"/>
      <c r="BA67" s="209"/>
      <c r="BB67" s="209"/>
      <c r="BC67" s="209"/>
      <c r="BD67" s="227"/>
      <c r="BE67" s="186" t="s">
        <v>48</v>
      </c>
      <c r="BF67" s="175"/>
      <c r="BG67" s="175"/>
      <c r="BH67" s="175"/>
      <c r="BI67" s="175"/>
      <c r="BJ67" s="175"/>
      <c r="BK67" s="175"/>
      <c r="BL67" s="228"/>
      <c r="BM67" s="1"/>
      <c r="BN67" s="1"/>
      <c r="BO67" s="1"/>
      <c r="BP67" s="1"/>
      <c r="BQ67" s="1"/>
      <c r="BR67" s="1"/>
    </row>
    <row r="68" spans="1:70" ht="11.25" customHeight="1" x14ac:dyDescent="0.2">
      <c r="A68" s="173" t="s">
        <v>48</v>
      </c>
      <c r="B68" s="209"/>
      <c r="C68" s="209"/>
      <c r="D68" s="209"/>
      <c r="E68" s="209"/>
      <c r="F68" s="209"/>
      <c r="G68" s="209"/>
      <c r="H68" s="227"/>
      <c r="I68" s="173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27"/>
      <c r="V68" s="173" t="s">
        <v>48</v>
      </c>
      <c r="W68" s="209"/>
      <c r="X68" s="209"/>
      <c r="Y68" s="209"/>
      <c r="Z68" s="227"/>
      <c r="AA68" s="172">
        <v>0</v>
      </c>
      <c r="AB68" s="174"/>
      <c r="AC68" s="174"/>
      <c r="AD68" s="174"/>
      <c r="AE68" s="174"/>
      <c r="AF68" s="229"/>
      <c r="AG68" s="173" t="s">
        <v>48</v>
      </c>
      <c r="AH68" s="209"/>
      <c r="AI68" s="209"/>
      <c r="AJ68" s="209"/>
      <c r="AK68" s="209"/>
      <c r="AL68" s="227"/>
      <c r="AM68" s="173"/>
      <c r="AN68" s="209"/>
      <c r="AO68" s="209"/>
      <c r="AP68" s="209"/>
      <c r="AQ68" s="227"/>
      <c r="AR68" s="172">
        <v>0</v>
      </c>
      <c r="AS68" s="174"/>
      <c r="AT68" s="174"/>
      <c r="AU68" s="174"/>
      <c r="AV68" s="174"/>
      <c r="AW68" s="174"/>
      <c r="AX68" s="229"/>
      <c r="AY68" s="173" t="s">
        <v>48</v>
      </c>
      <c r="AZ68" s="209"/>
      <c r="BA68" s="209"/>
      <c r="BB68" s="209"/>
      <c r="BC68" s="209"/>
      <c r="BD68" s="227"/>
      <c r="BE68" s="186" t="s">
        <v>48</v>
      </c>
      <c r="BF68" s="175"/>
      <c r="BG68" s="175"/>
      <c r="BH68" s="175"/>
      <c r="BI68" s="175"/>
      <c r="BJ68" s="175"/>
      <c r="BK68" s="175"/>
      <c r="BL68" s="228"/>
      <c r="BM68" s="1"/>
      <c r="BN68" s="1"/>
      <c r="BO68" s="1"/>
      <c r="BP68" s="1"/>
      <c r="BQ68" s="1"/>
      <c r="BR68" s="1"/>
    </row>
    <row r="69" spans="1:70" ht="11.25" customHeight="1" x14ac:dyDescent="0.2">
      <c r="A69" s="131" t="s">
        <v>316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82"/>
      <c r="AA69" s="178">
        <v>0</v>
      </c>
      <c r="AB69" s="78"/>
      <c r="AC69" s="78"/>
      <c r="AD69" s="78"/>
      <c r="AE69" s="78"/>
      <c r="AF69" s="82"/>
      <c r="AG69" s="132"/>
      <c r="AH69" s="78"/>
      <c r="AI69" s="78"/>
      <c r="AJ69" s="78"/>
      <c r="AK69" s="78"/>
      <c r="AL69" s="82"/>
      <c r="AM69" s="179"/>
      <c r="AN69" s="80"/>
      <c r="AO69" s="80"/>
      <c r="AP69" s="80"/>
      <c r="AQ69" s="83"/>
      <c r="AR69" s="178">
        <v>0</v>
      </c>
      <c r="AS69" s="78"/>
      <c r="AT69" s="78"/>
      <c r="AU69" s="78"/>
      <c r="AV69" s="78"/>
      <c r="AW69" s="78"/>
      <c r="AX69" s="82"/>
      <c r="AY69" s="180">
        <v>0</v>
      </c>
      <c r="AZ69" s="80"/>
      <c r="BA69" s="80"/>
      <c r="BB69" s="80"/>
      <c r="BC69" s="80"/>
      <c r="BD69" s="83"/>
      <c r="BE69" s="178">
        <v>0</v>
      </c>
      <c r="BF69" s="78"/>
      <c r="BG69" s="78"/>
      <c r="BH69" s="78"/>
      <c r="BI69" s="78"/>
      <c r="BJ69" s="78"/>
      <c r="BK69" s="78"/>
      <c r="BL69" s="82"/>
      <c r="BM69" s="1"/>
      <c r="BN69" s="1"/>
      <c r="BO69" s="1"/>
      <c r="BP69" s="1"/>
      <c r="BQ69" s="1"/>
      <c r="BR69" s="1"/>
    </row>
    <row r="70" spans="1:70" ht="11.25" customHeight="1" x14ac:dyDescent="0.2">
      <c r="A70" s="84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84"/>
      <c r="AB70" s="85"/>
      <c r="AC70" s="85"/>
      <c r="AD70" s="85"/>
      <c r="AE70" s="85"/>
      <c r="AF70" s="86"/>
      <c r="AG70" s="84"/>
      <c r="AH70" s="85"/>
      <c r="AI70" s="85"/>
      <c r="AJ70" s="85"/>
      <c r="AK70" s="85"/>
      <c r="AL70" s="86"/>
      <c r="AM70" s="84"/>
      <c r="AN70" s="85"/>
      <c r="AO70" s="85"/>
      <c r="AP70" s="85"/>
      <c r="AQ70" s="86"/>
      <c r="AR70" s="84"/>
      <c r="AS70" s="85"/>
      <c r="AT70" s="85"/>
      <c r="AU70" s="85"/>
      <c r="AV70" s="85"/>
      <c r="AW70" s="85"/>
      <c r="AX70" s="86"/>
      <c r="AY70" s="84"/>
      <c r="AZ70" s="85"/>
      <c r="BA70" s="85"/>
      <c r="BB70" s="85"/>
      <c r="BC70" s="85"/>
      <c r="BD70" s="86"/>
      <c r="BE70" s="84"/>
      <c r="BF70" s="85"/>
      <c r="BG70" s="85"/>
      <c r="BH70" s="85"/>
      <c r="BI70" s="85"/>
      <c r="BJ70" s="85"/>
      <c r="BK70" s="85"/>
      <c r="BL70" s="86"/>
      <c r="BM70" s="1"/>
      <c r="BN70" s="1"/>
      <c r="BO70" s="1"/>
      <c r="BP70" s="1"/>
      <c r="BQ70" s="1"/>
      <c r="BR70" s="1"/>
    </row>
    <row r="71" spans="1:70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</row>
    <row r="72" spans="1:70" ht="18" customHeight="1" x14ac:dyDescent="0.2">
      <c r="A72" s="21" t="s">
        <v>330</v>
      </c>
      <c r="B72" s="226" t="s">
        <v>331</v>
      </c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1"/>
      <c r="BN72" s="1"/>
      <c r="BO72" s="1"/>
      <c r="BP72" s="1"/>
      <c r="BQ72" s="1"/>
      <c r="BR72" s="1"/>
    </row>
    <row r="73" spans="1:70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</row>
    <row r="74" spans="1:70" ht="15" customHeight="1" x14ac:dyDescent="0.25">
      <c r="A74" s="166" t="s">
        <v>332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</row>
    <row r="75" spans="1:70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</row>
    <row r="76" spans="1:70" ht="11.25" customHeight="1" x14ac:dyDescent="0.2">
      <c r="A76" s="170" t="s">
        <v>333</v>
      </c>
      <c r="B76" s="78"/>
      <c r="C76" s="78"/>
      <c r="D76" s="78"/>
      <c r="E76" s="78"/>
      <c r="F76" s="78"/>
      <c r="G76" s="78"/>
      <c r="H76" s="82"/>
      <c r="I76" s="170" t="s">
        <v>334</v>
      </c>
      <c r="J76" s="78"/>
      <c r="K76" s="78"/>
      <c r="L76" s="78"/>
      <c r="M76" s="78"/>
      <c r="N76" s="78"/>
      <c r="O76" s="78"/>
      <c r="P76" s="78"/>
      <c r="Q76" s="78"/>
      <c r="R76" s="78"/>
      <c r="S76" s="207" t="s">
        <v>335</v>
      </c>
      <c r="T76" s="78"/>
      <c r="U76" s="78"/>
      <c r="V76" s="78"/>
      <c r="W76" s="78"/>
      <c r="X76" s="78"/>
      <c r="Y76" s="78"/>
      <c r="Z76" s="78"/>
      <c r="AA76" s="82"/>
      <c r="AB76" s="170" t="s">
        <v>304</v>
      </c>
      <c r="AC76" s="78"/>
      <c r="AD76" s="78"/>
      <c r="AE76" s="78"/>
      <c r="AF76" s="82"/>
      <c r="AG76" s="170" t="s">
        <v>336</v>
      </c>
      <c r="AH76" s="78"/>
      <c r="AI76" s="78"/>
      <c r="AJ76" s="78"/>
      <c r="AK76" s="78"/>
      <c r="AL76" s="82"/>
      <c r="AM76" s="171" t="s">
        <v>306</v>
      </c>
      <c r="AN76" s="78"/>
      <c r="AO76" s="78"/>
      <c r="AP76" s="78"/>
      <c r="AQ76" s="78"/>
      <c r="AR76" s="82"/>
      <c r="AS76" s="170" t="s">
        <v>307</v>
      </c>
      <c r="AT76" s="78"/>
      <c r="AU76" s="78"/>
      <c r="AV76" s="78"/>
      <c r="AW76" s="82"/>
      <c r="AX76" s="170" t="s">
        <v>308</v>
      </c>
      <c r="AY76" s="78"/>
      <c r="AZ76" s="78"/>
      <c r="BA76" s="78"/>
      <c r="BB76" s="78"/>
      <c r="BC76" s="78"/>
      <c r="BD76" s="82"/>
      <c r="BE76" s="170" t="s">
        <v>309</v>
      </c>
      <c r="BF76" s="78"/>
      <c r="BG76" s="78"/>
      <c r="BH76" s="78"/>
      <c r="BI76" s="78"/>
      <c r="BJ76" s="82"/>
      <c r="BK76" s="171" t="s">
        <v>310</v>
      </c>
      <c r="BL76" s="78"/>
      <c r="BM76" s="78"/>
      <c r="BN76" s="78"/>
      <c r="BO76" s="78"/>
      <c r="BP76" s="78"/>
      <c r="BQ76" s="78"/>
      <c r="BR76" s="82"/>
    </row>
    <row r="77" spans="1:70" ht="11.25" customHeight="1" x14ac:dyDescent="0.2">
      <c r="A77" s="79"/>
      <c r="B77" s="80"/>
      <c r="C77" s="80"/>
      <c r="D77" s="80"/>
      <c r="E77" s="80"/>
      <c r="F77" s="80"/>
      <c r="G77" s="80"/>
      <c r="H77" s="83"/>
      <c r="I77" s="79"/>
      <c r="J77" s="80"/>
      <c r="K77" s="80"/>
      <c r="L77" s="80"/>
      <c r="M77" s="80"/>
      <c r="N77" s="80"/>
      <c r="O77" s="80"/>
      <c r="P77" s="80"/>
      <c r="Q77" s="80"/>
      <c r="R77" s="80"/>
      <c r="S77" s="79"/>
      <c r="T77" s="80"/>
      <c r="U77" s="80"/>
      <c r="V77" s="80"/>
      <c r="W77" s="80"/>
      <c r="X77" s="80"/>
      <c r="Y77" s="80"/>
      <c r="Z77" s="80"/>
      <c r="AA77" s="83"/>
      <c r="AB77" s="79"/>
      <c r="AC77" s="80"/>
      <c r="AD77" s="80"/>
      <c r="AE77" s="80"/>
      <c r="AF77" s="83"/>
      <c r="AG77" s="79"/>
      <c r="AH77" s="80"/>
      <c r="AI77" s="80"/>
      <c r="AJ77" s="80"/>
      <c r="AK77" s="80"/>
      <c r="AL77" s="83"/>
      <c r="AM77" s="80"/>
      <c r="AN77" s="80"/>
      <c r="AO77" s="80"/>
      <c r="AP77" s="80"/>
      <c r="AQ77" s="80"/>
      <c r="AR77" s="83"/>
      <c r="AS77" s="79"/>
      <c r="AT77" s="80"/>
      <c r="AU77" s="80"/>
      <c r="AV77" s="80"/>
      <c r="AW77" s="83"/>
      <c r="AX77" s="79"/>
      <c r="AY77" s="80"/>
      <c r="AZ77" s="80"/>
      <c r="BA77" s="80"/>
      <c r="BB77" s="80"/>
      <c r="BC77" s="80"/>
      <c r="BD77" s="83"/>
      <c r="BE77" s="79"/>
      <c r="BF77" s="80"/>
      <c r="BG77" s="80"/>
      <c r="BH77" s="80"/>
      <c r="BI77" s="80"/>
      <c r="BJ77" s="83"/>
      <c r="BK77" s="80"/>
      <c r="BL77" s="80"/>
      <c r="BM77" s="80"/>
      <c r="BN77" s="80"/>
      <c r="BO77" s="80"/>
      <c r="BP77" s="80"/>
      <c r="BQ77" s="80"/>
      <c r="BR77" s="83"/>
    </row>
    <row r="78" spans="1:70" ht="11.25" customHeight="1" x14ac:dyDescent="0.2">
      <c r="A78" s="79"/>
      <c r="B78" s="80"/>
      <c r="C78" s="80"/>
      <c r="D78" s="80"/>
      <c r="E78" s="80"/>
      <c r="F78" s="80"/>
      <c r="G78" s="80"/>
      <c r="H78" s="83"/>
      <c r="I78" s="79"/>
      <c r="J78" s="80"/>
      <c r="K78" s="80"/>
      <c r="L78" s="80"/>
      <c r="M78" s="80"/>
      <c r="N78" s="80"/>
      <c r="O78" s="80"/>
      <c r="P78" s="80"/>
      <c r="Q78" s="80"/>
      <c r="R78" s="80"/>
      <c r="S78" s="79"/>
      <c r="T78" s="80"/>
      <c r="U78" s="80"/>
      <c r="V78" s="80"/>
      <c r="W78" s="80"/>
      <c r="X78" s="80"/>
      <c r="Y78" s="80"/>
      <c r="Z78" s="80"/>
      <c r="AA78" s="83"/>
      <c r="AB78" s="79"/>
      <c r="AC78" s="80"/>
      <c r="AD78" s="80"/>
      <c r="AE78" s="80"/>
      <c r="AF78" s="83"/>
      <c r="AG78" s="79"/>
      <c r="AH78" s="80"/>
      <c r="AI78" s="80"/>
      <c r="AJ78" s="80"/>
      <c r="AK78" s="80"/>
      <c r="AL78" s="83"/>
      <c r="AM78" s="80"/>
      <c r="AN78" s="80"/>
      <c r="AO78" s="80"/>
      <c r="AP78" s="80"/>
      <c r="AQ78" s="80"/>
      <c r="AR78" s="83"/>
      <c r="AS78" s="79"/>
      <c r="AT78" s="80"/>
      <c r="AU78" s="80"/>
      <c r="AV78" s="80"/>
      <c r="AW78" s="83"/>
      <c r="AX78" s="79"/>
      <c r="AY78" s="80"/>
      <c r="AZ78" s="80"/>
      <c r="BA78" s="80"/>
      <c r="BB78" s="80"/>
      <c r="BC78" s="80"/>
      <c r="BD78" s="83"/>
      <c r="BE78" s="79"/>
      <c r="BF78" s="80"/>
      <c r="BG78" s="80"/>
      <c r="BH78" s="80"/>
      <c r="BI78" s="80"/>
      <c r="BJ78" s="83"/>
      <c r="BK78" s="80"/>
      <c r="BL78" s="80"/>
      <c r="BM78" s="80"/>
      <c r="BN78" s="80"/>
      <c r="BO78" s="80"/>
      <c r="BP78" s="80"/>
      <c r="BQ78" s="80"/>
      <c r="BR78" s="83"/>
    </row>
    <row r="79" spans="1:70" ht="38.25" customHeight="1" x14ac:dyDescent="0.2">
      <c r="A79" s="84"/>
      <c r="B79" s="85"/>
      <c r="C79" s="85"/>
      <c r="D79" s="85"/>
      <c r="E79" s="85"/>
      <c r="F79" s="85"/>
      <c r="G79" s="85"/>
      <c r="H79" s="86"/>
      <c r="I79" s="84"/>
      <c r="J79" s="85"/>
      <c r="K79" s="85"/>
      <c r="L79" s="85"/>
      <c r="M79" s="85"/>
      <c r="N79" s="85"/>
      <c r="O79" s="85"/>
      <c r="P79" s="85"/>
      <c r="Q79" s="85"/>
      <c r="R79" s="85"/>
      <c r="S79" s="84"/>
      <c r="T79" s="85"/>
      <c r="U79" s="85"/>
      <c r="V79" s="85"/>
      <c r="W79" s="85"/>
      <c r="X79" s="85"/>
      <c r="Y79" s="85"/>
      <c r="Z79" s="85"/>
      <c r="AA79" s="86"/>
      <c r="AB79" s="84"/>
      <c r="AC79" s="85"/>
      <c r="AD79" s="85"/>
      <c r="AE79" s="85"/>
      <c r="AF79" s="86"/>
      <c r="AG79" s="84"/>
      <c r="AH79" s="85"/>
      <c r="AI79" s="85"/>
      <c r="AJ79" s="85"/>
      <c r="AK79" s="85"/>
      <c r="AL79" s="86"/>
      <c r="AM79" s="85"/>
      <c r="AN79" s="85"/>
      <c r="AO79" s="85"/>
      <c r="AP79" s="85"/>
      <c r="AQ79" s="85"/>
      <c r="AR79" s="86"/>
      <c r="AS79" s="84"/>
      <c r="AT79" s="85"/>
      <c r="AU79" s="85"/>
      <c r="AV79" s="85"/>
      <c r="AW79" s="86"/>
      <c r="AX79" s="84"/>
      <c r="AY79" s="85"/>
      <c r="AZ79" s="85"/>
      <c r="BA79" s="85"/>
      <c r="BB79" s="85"/>
      <c r="BC79" s="85"/>
      <c r="BD79" s="86"/>
      <c r="BE79" s="84"/>
      <c r="BF79" s="85"/>
      <c r="BG79" s="85"/>
      <c r="BH79" s="85"/>
      <c r="BI79" s="85"/>
      <c r="BJ79" s="86"/>
      <c r="BK79" s="85"/>
      <c r="BL79" s="85"/>
      <c r="BM79" s="85"/>
      <c r="BN79" s="85"/>
      <c r="BO79" s="85"/>
      <c r="BP79" s="85"/>
      <c r="BQ79" s="85"/>
      <c r="BR79" s="86"/>
    </row>
    <row r="80" spans="1:70" ht="23.25" customHeight="1" x14ac:dyDescent="0.2">
      <c r="A80" s="126">
        <v>1</v>
      </c>
      <c r="B80" s="96"/>
      <c r="C80" s="96"/>
      <c r="D80" s="96"/>
      <c r="E80" s="96"/>
      <c r="F80" s="96"/>
      <c r="G80" s="96"/>
      <c r="H80" s="97"/>
      <c r="I80" s="126">
        <v>2</v>
      </c>
      <c r="J80" s="96"/>
      <c r="K80" s="96"/>
      <c r="L80" s="96"/>
      <c r="M80" s="96"/>
      <c r="N80" s="96"/>
      <c r="O80" s="96"/>
      <c r="P80" s="96"/>
      <c r="Q80" s="96"/>
      <c r="R80" s="97"/>
      <c r="S80" s="126">
        <v>3</v>
      </c>
      <c r="T80" s="96"/>
      <c r="U80" s="96"/>
      <c r="V80" s="96"/>
      <c r="W80" s="96"/>
      <c r="X80" s="96"/>
      <c r="Y80" s="96"/>
      <c r="Z80" s="96"/>
      <c r="AA80" s="97"/>
      <c r="AB80" s="126">
        <v>4</v>
      </c>
      <c r="AC80" s="96"/>
      <c r="AD80" s="96"/>
      <c r="AE80" s="96"/>
      <c r="AF80" s="96"/>
      <c r="AG80" s="126">
        <v>5</v>
      </c>
      <c r="AH80" s="96"/>
      <c r="AI80" s="96"/>
      <c r="AJ80" s="96"/>
      <c r="AK80" s="96"/>
      <c r="AL80" s="97"/>
      <c r="AM80" s="126">
        <v>6</v>
      </c>
      <c r="AN80" s="96"/>
      <c r="AO80" s="96"/>
      <c r="AP80" s="96"/>
      <c r="AQ80" s="96"/>
      <c r="AR80" s="97"/>
      <c r="AS80" s="126">
        <v>7</v>
      </c>
      <c r="AT80" s="96"/>
      <c r="AU80" s="96"/>
      <c r="AV80" s="96"/>
      <c r="AW80" s="96"/>
      <c r="AX80" s="126">
        <v>8</v>
      </c>
      <c r="AY80" s="96"/>
      <c r="AZ80" s="96"/>
      <c r="BA80" s="96"/>
      <c r="BB80" s="96"/>
      <c r="BC80" s="96"/>
      <c r="BD80" s="97"/>
      <c r="BE80" s="126">
        <v>9</v>
      </c>
      <c r="BF80" s="96"/>
      <c r="BG80" s="96"/>
      <c r="BH80" s="96"/>
      <c r="BI80" s="96"/>
      <c r="BJ80" s="97"/>
      <c r="BK80" s="126">
        <v>10</v>
      </c>
      <c r="BL80" s="96"/>
      <c r="BM80" s="96"/>
      <c r="BN80" s="96"/>
      <c r="BO80" s="96"/>
      <c r="BP80" s="96"/>
      <c r="BQ80" s="96"/>
      <c r="BR80" s="97"/>
    </row>
    <row r="81" spans="1:70" ht="21.75" customHeight="1" x14ac:dyDescent="0.2">
      <c r="A81" s="177" t="s">
        <v>337</v>
      </c>
      <c r="B81" s="78"/>
      <c r="C81" s="78"/>
      <c r="D81" s="78"/>
      <c r="E81" s="78"/>
      <c r="F81" s="78"/>
      <c r="G81" s="78"/>
      <c r="H81" s="82"/>
      <c r="I81" s="173" t="s">
        <v>48</v>
      </c>
      <c r="J81" s="96"/>
      <c r="K81" s="96"/>
      <c r="L81" s="96"/>
      <c r="M81" s="96"/>
      <c r="N81" s="96"/>
      <c r="O81" s="96"/>
      <c r="P81" s="96"/>
      <c r="Q81" s="96"/>
      <c r="R81" s="97"/>
      <c r="S81" s="173" t="s">
        <v>48</v>
      </c>
      <c r="T81" s="96"/>
      <c r="U81" s="96"/>
      <c r="V81" s="96"/>
      <c r="W81" s="96"/>
      <c r="X81" s="96"/>
      <c r="Y81" s="96"/>
      <c r="Z81" s="96"/>
      <c r="AA81" s="97"/>
      <c r="AB81" s="176" t="s">
        <v>48</v>
      </c>
      <c r="AC81" s="96"/>
      <c r="AD81" s="96"/>
      <c r="AE81" s="96"/>
      <c r="AF81" s="97"/>
      <c r="AG81" s="187">
        <v>0</v>
      </c>
      <c r="AH81" s="96"/>
      <c r="AI81" s="96"/>
      <c r="AJ81" s="96"/>
      <c r="AK81" s="96"/>
      <c r="AL81" s="97"/>
      <c r="AM81" s="176" t="s">
        <v>48</v>
      </c>
      <c r="AN81" s="96"/>
      <c r="AO81" s="96"/>
      <c r="AP81" s="96"/>
      <c r="AQ81" s="96"/>
      <c r="AR81" s="97"/>
      <c r="AS81" s="186" t="s">
        <v>48</v>
      </c>
      <c r="AT81" s="96"/>
      <c r="AU81" s="96"/>
      <c r="AV81" s="96"/>
      <c r="AW81" s="97"/>
      <c r="AX81" s="185">
        <v>0</v>
      </c>
      <c r="AY81" s="96"/>
      <c r="AZ81" s="96"/>
      <c r="BA81" s="96"/>
      <c r="BB81" s="96"/>
      <c r="BC81" s="96"/>
      <c r="BD81" s="97"/>
      <c r="BE81" s="176" t="s">
        <v>48</v>
      </c>
      <c r="BF81" s="96"/>
      <c r="BG81" s="96"/>
      <c r="BH81" s="96"/>
      <c r="BI81" s="96"/>
      <c r="BJ81" s="97"/>
      <c r="BK81" s="175" t="s">
        <v>48</v>
      </c>
      <c r="BL81" s="96"/>
      <c r="BM81" s="96"/>
      <c r="BN81" s="96"/>
      <c r="BO81" s="96"/>
      <c r="BP81" s="96"/>
      <c r="BQ81" s="96"/>
      <c r="BR81" s="97"/>
    </row>
    <row r="82" spans="1:70" ht="21.75" customHeight="1" x14ac:dyDescent="0.2">
      <c r="A82" s="79"/>
      <c r="B82" s="80"/>
      <c r="C82" s="80"/>
      <c r="D82" s="80"/>
      <c r="E82" s="80"/>
      <c r="F82" s="80"/>
      <c r="G82" s="80"/>
      <c r="H82" s="83"/>
      <c r="I82" s="173" t="s">
        <v>48</v>
      </c>
      <c r="J82" s="96"/>
      <c r="K82" s="96"/>
      <c r="L82" s="96"/>
      <c r="M82" s="96"/>
      <c r="N82" s="96"/>
      <c r="O82" s="96"/>
      <c r="P82" s="96"/>
      <c r="Q82" s="96"/>
      <c r="R82" s="97"/>
      <c r="S82" s="173" t="s">
        <v>48</v>
      </c>
      <c r="T82" s="96"/>
      <c r="U82" s="96"/>
      <c r="V82" s="96"/>
      <c r="W82" s="96"/>
      <c r="X82" s="96"/>
      <c r="Y82" s="96"/>
      <c r="Z82" s="96"/>
      <c r="AA82" s="97"/>
      <c r="AB82" s="176" t="s">
        <v>48</v>
      </c>
      <c r="AC82" s="96"/>
      <c r="AD82" s="96"/>
      <c r="AE82" s="96"/>
      <c r="AF82" s="97"/>
      <c r="AG82" s="187">
        <v>0</v>
      </c>
      <c r="AH82" s="96"/>
      <c r="AI82" s="96"/>
      <c r="AJ82" s="96"/>
      <c r="AK82" s="96"/>
      <c r="AL82" s="97"/>
      <c r="AM82" s="176" t="s">
        <v>48</v>
      </c>
      <c r="AN82" s="96"/>
      <c r="AO82" s="96"/>
      <c r="AP82" s="96"/>
      <c r="AQ82" s="96"/>
      <c r="AR82" s="97"/>
      <c r="AS82" s="186" t="s">
        <v>48</v>
      </c>
      <c r="AT82" s="96"/>
      <c r="AU82" s="96"/>
      <c r="AV82" s="96"/>
      <c r="AW82" s="97"/>
      <c r="AX82" s="185">
        <v>0</v>
      </c>
      <c r="AY82" s="96"/>
      <c r="AZ82" s="96"/>
      <c r="BA82" s="96"/>
      <c r="BB82" s="96"/>
      <c r="BC82" s="96"/>
      <c r="BD82" s="97"/>
      <c r="BE82" s="176" t="s">
        <v>48</v>
      </c>
      <c r="BF82" s="96"/>
      <c r="BG82" s="96"/>
      <c r="BH82" s="96"/>
      <c r="BI82" s="96"/>
      <c r="BJ82" s="97"/>
      <c r="BK82" s="175" t="s">
        <v>48</v>
      </c>
      <c r="BL82" s="96"/>
      <c r="BM82" s="96"/>
      <c r="BN82" s="96"/>
      <c r="BO82" s="96"/>
      <c r="BP82" s="96"/>
      <c r="BQ82" s="96"/>
      <c r="BR82" s="97"/>
    </row>
    <row r="83" spans="1:70" ht="15" customHeight="1" x14ac:dyDescent="0.2">
      <c r="A83" s="84"/>
      <c r="B83" s="85"/>
      <c r="C83" s="85"/>
      <c r="D83" s="85"/>
      <c r="E83" s="85"/>
      <c r="F83" s="85"/>
      <c r="G83" s="85"/>
      <c r="H83" s="86"/>
      <c r="I83" s="173" t="s">
        <v>48</v>
      </c>
      <c r="J83" s="96"/>
      <c r="K83" s="96"/>
      <c r="L83" s="96"/>
      <c r="M83" s="96"/>
      <c r="N83" s="96"/>
      <c r="O83" s="96"/>
      <c r="P83" s="96"/>
      <c r="Q83" s="96"/>
      <c r="R83" s="97"/>
      <c r="S83" s="173" t="s">
        <v>48</v>
      </c>
      <c r="T83" s="96"/>
      <c r="U83" s="96"/>
      <c r="V83" s="96"/>
      <c r="W83" s="96"/>
      <c r="X83" s="96"/>
      <c r="Y83" s="96"/>
      <c r="Z83" s="96"/>
      <c r="AA83" s="97"/>
      <c r="AB83" s="176" t="s">
        <v>48</v>
      </c>
      <c r="AC83" s="96"/>
      <c r="AD83" s="96"/>
      <c r="AE83" s="96"/>
      <c r="AF83" s="97"/>
      <c r="AG83" s="187">
        <v>0</v>
      </c>
      <c r="AH83" s="96"/>
      <c r="AI83" s="96"/>
      <c r="AJ83" s="96"/>
      <c r="AK83" s="96"/>
      <c r="AL83" s="97"/>
      <c r="AM83" s="176" t="s">
        <v>48</v>
      </c>
      <c r="AN83" s="96"/>
      <c r="AO83" s="96"/>
      <c r="AP83" s="96"/>
      <c r="AQ83" s="96"/>
      <c r="AR83" s="97"/>
      <c r="AS83" s="186" t="s">
        <v>48</v>
      </c>
      <c r="AT83" s="96"/>
      <c r="AU83" s="96"/>
      <c r="AV83" s="96"/>
      <c r="AW83" s="97"/>
      <c r="AX83" s="185">
        <v>0</v>
      </c>
      <c r="AY83" s="96"/>
      <c r="AZ83" s="96"/>
      <c r="BA83" s="96"/>
      <c r="BB83" s="96"/>
      <c r="BC83" s="96"/>
      <c r="BD83" s="97"/>
      <c r="BE83" s="176" t="s">
        <v>48</v>
      </c>
      <c r="BF83" s="96"/>
      <c r="BG83" s="96"/>
      <c r="BH83" s="96"/>
      <c r="BI83" s="96"/>
      <c r="BJ83" s="97"/>
      <c r="BK83" s="175" t="s">
        <v>48</v>
      </c>
      <c r="BL83" s="96"/>
      <c r="BM83" s="96"/>
      <c r="BN83" s="96"/>
      <c r="BO83" s="96"/>
      <c r="BP83" s="96"/>
      <c r="BQ83" s="96"/>
      <c r="BR83" s="97"/>
    </row>
    <row r="84" spans="1:70" ht="39.75" customHeight="1" x14ac:dyDescent="0.2">
      <c r="A84" s="177" t="s">
        <v>338</v>
      </c>
      <c r="B84" s="78"/>
      <c r="C84" s="78"/>
      <c r="D84" s="78"/>
      <c r="E84" s="78"/>
      <c r="F84" s="78"/>
      <c r="G84" s="78"/>
      <c r="H84" s="82"/>
      <c r="I84" s="99" t="s">
        <v>339</v>
      </c>
      <c r="J84" s="96"/>
      <c r="K84" s="96"/>
      <c r="L84" s="96"/>
      <c r="M84" s="96"/>
      <c r="N84" s="96"/>
      <c r="O84" s="96"/>
      <c r="P84" s="96"/>
      <c r="Q84" s="96"/>
      <c r="R84" s="97"/>
      <c r="S84" s="99" t="s">
        <v>25</v>
      </c>
      <c r="T84" s="96"/>
      <c r="U84" s="96"/>
      <c r="V84" s="96"/>
      <c r="W84" s="96"/>
      <c r="X84" s="96"/>
      <c r="Y84" s="96"/>
      <c r="Z84" s="96"/>
      <c r="AA84" s="97"/>
      <c r="AB84" s="99" t="s">
        <v>340</v>
      </c>
      <c r="AC84" s="96"/>
      <c r="AD84" s="96"/>
      <c r="AE84" s="96"/>
      <c r="AF84" s="97"/>
      <c r="AG84" s="189">
        <v>5835</v>
      </c>
      <c r="AH84" s="96"/>
      <c r="AI84" s="96"/>
      <c r="AJ84" s="96"/>
      <c r="AK84" s="96"/>
      <c r="AL84" s="97"/>
      <c r="AM84" s="99" t="s">
        <v>48</v>
      </c>
      <c r="AN84" s="96"/>
      <c r="AO84" s="96"/>
      <c r="AP84" s="96"/>
      <c r="AQ84" s="96"/>
      <c r="AR84" s="97"/>
      <c r="AS84" s="99" t="s">
        <v>48</v>
      </c>
      <c r="AT84" s="96"/>
      <c r="AU84" s="96"/>
      <c r="AV84" s="96"/>
      <c r="AW84" s="97"/>
      <c r="AX84" s="190" t="s">
        <v>48</v>
      </c>
      <c r="AY84" s="96"/>
      <c r="AZ84" s="96"/>
      <c r="BA84" s="96"/>
      <c r="BB84" s="96"/>
      <c r="BC84" s="96"/>
      <c r="BD84" s="97"/>
      <c r="BE84" s="99" t="s">
        <v>48</v>
      </c>
      <c r="BF84" s="96"/>
      <c r="BG84" s="96"/>
      <c r="BH84" s="96"/>
      <c r="BI84" s="96"/>
      <c r="BJ84" s="97"/>
      <c r="BK84" s="192">
        <v>3500.76</v>
      </c>
      <c r="BL84" s="96"/>
      <c r="BM84" s="96"/>
      <c r="BN84" s="96"/>
      <c r="BO84" s="96"/>
      <c r="BP84" s="96"/>
      <c r="BQ84" s="96"/>
      <c r="BR84" s="97"/>
    </row>
    <row r="85" spans="1:70" ht="42.75" customHeight="1" x14ac:dyDescent="0.2">
      <c r="A85" s="177" t="s">
        <v>338</v>
      </c>
      <c r="B85" s="78"/>
      <c r="C85" s="78"/>
      <c r="D85" s="78"/>
      <c r="E85" s="78"/>
      <c r="F85" s="78"/>
      <c r="G85" s="78"/>
      <c r="H85" s="82"/>
      <c r="I85" s="99" t="s">
        <v>341</v>
      </c>
      <c r="J85" s="190"/>
      <c r="K85" s="190"/>
      <c r="L85" s="190"/>
      <c r="M85" s="190"/>
      <c r="N85" s="190"/>
      <c r="O85" s="190"/>
      <c r="P85" s="190"/>
      <c r="Q85" s="190"/>
      <c r="R85" s="193"/>
      <c r="S85" s="99" t="s">
        <v>25</v>
      </c>
      <c r="T85" s="190"/>
      <c r="U85" s="190"/>
      <c r="V85" s="190"/>
      <c r="W85" s="190"/>
      <c r="X85" s="190"/>
      <c r="Y85" s="190"/>
      <c r="Z85" s="190"/>
      <c r="AA85" s="193"/>
      <c r="AB85" s="99" t="s">
        <v>340</v>
      </c>
      <c r="AC85" s="190"/>
      <c r="AD85" s="190"/>
      <c r="AE85" s="190"/>
      <c r="AF85" s="193"/>
      <c r="AG85" s="189">
        <v>40335</v>
      </c>
      <c r="AH85" s="196"/>
      <c r="AI85" s="196"/>
      <c r="AJ85" s="196"/>
      <c r="AK85" s="196"/>
      <c r="AL85" s="197"/>
      <c r="AM85" s="99" t="s">
        <v>48</v>
      </c>
      <c r="AN85" s="190"/>
      <c r="AO85" s="190"/>
      <c r="AP85" s="190"/>
      <c r="AQ85" s="190"/>
      <c r="AR85" s="193"/>
      <c r="AS85" s="99" t="s">
        <v>48</v>
      </c>
      <c r="AT85" s="190"/>
      <c r="AU85" s="190"/>
      <c r="AV85" s="190"/>
      <c r="AW85" s="193"/>
      <c r="AX85" s="99" t="s">
        <v>48</v>
      </c>
      <c r="AY85" s="190"/>
      <c r="AZ85" s="190"/>
      <c r="BA85" s="190"/>
      <c r="BB85" s="190"/>
      <c r="BC85" s="190"/>
      <c r="BD85" s="193"/>
      <c r="BE85" s="99" t="s">
        <v>48</v>
      </c>
      <c r="BF85" s="190"/>
      <c r="BG85" s="190"/>
      <c r="BH85" s="190"/>
      <c r="BI85" s="190"/>
      <c r="BJ85" s="193"/>
      <c r="BK85" s="169">
        <v>24200.76</v>
      </c>
      <c r="BL85" s="192"/>
      <c r="BM85" s="192"/>
      <c r="BN85" s="192"/>
      <c r="BO85" s="192"/>
      <c r="BP85" s="192"/>
      <c r="BQ85" s="192"/>
      <c r="BR85" s="204"/>
    </row>
    <row r="86" spans="1:70" ht="50.25" customHeight="1" x14ac:dyDescent="0.2">
      <c r="A86" s="177" t="s">
        <v>338</v>
      </c>
      <c r="B86" s="78"/>
      <c r="C86" s="78"/>
      <c r="D86" s="78"/>
      <c r="E86" s="78"/>
      <c r="F86" s="78"/>
      <c r="G86" s="78"/>
      <c r="H86" s="82"/>
      <c r="I86" s="181" t="s">
        <v>2935</v>
      </c>
      <c r="J86" s="182"/>
      <c r="K86" s="182"/>
      <c r="L86" s="182"/>
      <c r="M86" s="182"/>
      <c r="N86" s="182"/>
      <c r="O86" s="182"/>
      <c r="P86" s="182"/>
      <c r="Q86" s="182"/>
      <c r="R86" s="183"/>
      <c r="S86" s="181" t="s">
        <v>25</v>
      </c>
      <c r="T86" s="182"/>
      <c r="U86" s="182"/>
      <c r="V86" s="182"/>
      <c r="W86" s="182"/>
      <c r="X86" s="182"/>
      <c r="Y86" s="182"/>
      <c r="Z86" s="182"/>
      <c r="AA86" s="183"/>
      <c r="AB86" s="202">
        <v>43922</v>
      </c>
      <c r="AC86" s="182"/>
      <c r="AD86" s="182"/>
      <c r="AE86" s="182"/>
      <c r="AF86" s="183"/>
      <c r="AG86" s="203">
        <v>2630</v>
      </c>
      <c r="AH86" s="182"/>
      <c r="AI86" s="182"/>
      <c r="AJ86" s="182"/>
      <c r="AK86" s="182"/>
      <c r="AL86" s="183"/>
      <c r="AM86" s="181" t="s">
        <v>48</v>
      </c>
      <c r="AN86" s="182"/>
      <c r="AO86" s="182"/>
      <c r="AP86" s="182"/>
      <c r="AQ86" s="182"/>
      <c r="AR86" s="183"/>
      <c r="AS86" s="181" t="s">
        <v>48</v>
      </c>
      <c r="AT86" s="182"/>
      <c r="AU86" s="182"/>
      <c r="AV86" s="182"/>
      <c r="AW86" s="183"/>
      <c r="AX86" s="198" t="s">
        <v>48</v>
      </c>
      <c r="AY86" s="182"/>
      <c r="AZ86" s="182"/>
      <c r="BA86" s="182"/>
      <c r="BB86" s="182"/>
      <c r="BC86" s="182"/>
      <c r="BD86" s="183"/>
      <c r="BE86" s="181" t="s">
        <v>48</v>
      </c>
      <c r="BF86" s="182"/>
      <c r="BG86" s="182"/>
      <c r="BH86" s="182"/>
      <c r="BI86" s="182"/>
      <c r="BJ86" s="183"/>
      <c r="BK86" s="199">
        <v>2279.36</v>
      </c>
      <c r="BL86" s="200"/>
      <c r="BM86" s="200"/>
      <c r="BN86" s="200"/>
      <c r="BO86" s="200"/>
      <c r="BP86" s="200"/>
      <c r="BQ86" s="200"/>
      <c r="BR86" s="201"/>
    </row>
    <row r="87" spans="1:70" ht="21.75" customHeight="1" x14ac:dyDescent="0.2">
      <c r="A87" s="177" t="s">
        <v>342</v>
      </c>
      <c r="B87" s="78"/>
      <c r="C87" s="78"/>
      <c r="D87" s="78"/>
      <c r="E87" s="78"/>
      <c r="F87" s="78"/>
      <c r="G87" s="78"/>
      <c r="H87" s="82"/>
      <c r="I87" s="99" t="s">
        <v>48</v>
      </c>
      <c r="J87" s="96"/>
      <c r="K87" s="96"/>
      <c r="L87" s="96"/>
      <c r="M87" s="96"/>
      <c r="N87" s="96"/>
      <c r="O87" s="96"/>
      <c r="P87" s="96"/>
      <c r="Q87" s="96"/>
      <c r="R87" s="97"/>
      <c r="S87" s="99" t="s">
        <v>48</v>
      </c>
      <c r="T87" s="96"/>
      <c r="U87" s="96"/>
      <c r="V87" s="96"/>
      <c r="W87" s="96"/>
      <c r="X87" s="96"/>
      <c r="Y87" s="96"/>
      <c r="Z87" s="96"/>
      <c r="AA87" s="97"/>
      <c r="AB87" s="99" t="s">
        <v>48</v>
      </c>
      <c r="AC87" s="96"/>
      <c r="AD87" s="96"/>
      <c r="AE87" s="96"/>
      <c r="AF87" s="97"/>
      <c r="AG87" s="194">
        <v>0</v>
      </c>
      <c r="AH87" s="96"/>
      <c r="AI87" s="96"/>
      <c r="AJ87" s="96"/>
      <c r="AK87" s="96"/>
      <c r="AL87" s="97"/>
      <c r="AM87" s="99" t="s">
        <v>48</v>
      </c>
      <c r="AN87" s="96"/>
      <c r="AO87" s="96"/>
      <c r="AP87" s="96"/>
      <c r="AQ87" s="96"/>
      <c r="AR87" s="97"/>
      <c r="AS87" s="99" t="s">
        <v>48</v>
      </c>
      <c r="AT87" s="96"/>
      <c r="AU87" s="96"/>
      <c r="AV87" s="96"/>
      <c r="AW87" s="97"/>
      <c r="AX87" s="184">
        <v>0</v>
      </c>
      <c r="AY87" s="96"/>
      <c r="AZ87" s="96"/>
      <c r="BA87" s="96"/>
      <c r="BB87" s="96"/>
      <c r="BC87" s="96"/>
      <c r="BD87" s="97"/>
      <c r="BE87" s="99" t="s">
        <v>48</v>
      </c>
      <c r="BF87" s="96"/>
      <c r="BG87" s="96"/>
      <c r="BH87" s="96"/>
      <c r="BI87" s="96"/>
      <c r="BJ87" s="97"/>
      <c r="BK87" s="191" t="s">
        <v>48</v>
      </c>
      <c r="BL87" s="96"/>
      <c r="BM87" s="96"/>
      <c r="BN87" s="96"/>
      <c r="BO87" s="96"/>
      <c r="BP87" s="96"/>
      <c r="BQ87" s="96"/>
      <c r="BR87" s="97"/>
    </row>
    <row r="88" spans="1:70" ht="21.75" customHeight="1" x14ac:dyDescent="0.2">
      <c r="A88" s="79"/>
      <c r="B88" s="80"/>
      <c r="C88" s="80"/>
      <c r="D88" s="80"/>
      <c r="E88" s="80"/>
      <c r="F88" s="80"/>
      <c r="G88" s="80"/>
      <c r="H88" s="83"/>
      <c r="I88" s="99" t="s">
        <v>48</v>
      </c>
      <c r="J88" s="96"/>
      <c r="K88" s="96"/>
      <c r="L88" s="96"/>
      <c r="M88" s="96"/>
      <c r="N88" s="96"/>
      <c r="O88" s="96"/>
      <c r="P88" s="96"/>
      <c r="Q88" s="96"/>
      <c r="R88" s="97"/>
      <c r="S88" s="99" t="s">
        <v>48</v>
      </c>
      <c r="T88" s="96"/>
      <c r="U88" s="96"/>
      <c r="V88" s="96"/>
      <c r="W88" s="96"/>
      <c r="X88" s="96"/>
      <c r="Y88" s="96"/>
      <c r="Z88" s="96"/>
      <c r="AA88" s="97"/>
      <c r="AB88" s="99" t="s">
        <v>48</v>
      </c>
      <c r="AC88" s="96"/>
      <c r="AD88" s="96"/>
      <c r="AE88" s="96"/>
      <c r="AF88" s="97"/>
      <c r="AG88" s="194">
        <v>0</v>
      </c>
      <c r="AH88" s="96"/>
      <c r="AI88" s="96"/>
      <c r="AJ88" s="96"/>
      <c r="AK88" s="96"/>
      <c r="AL88" s="97"/>
      <c r="AM88" s="99" t="s">
        <v>48</v>
      </c>
      <c r="AN88" s="96"/>
      <c r="AO88" s="96"/>
      <c r="AP88" s="96"/>
      <c r="AQ88" s="96"/>
      <c r="AR88" s="97"/>
      <c r="AS88" s="99" t="s">
        <v>48</v>
      </c>
      <c r="AT88" s="96"/>
      <c r="AU88" s="96"/>
      <c r="AV88" s="96"/>
      <c r="AW88" s="97"/>
      <c r="AX88" s="184">
        <v>0</v>
      </c>
      <c r="AY88" s="96"/>
      <c r="AZ88" s="96"/>
      <c r="BA88" s="96"/>
      <c r="BB88" s="96"/>
      <c r="BC88" s="96"/>
      <c r="BD88" s="97"/>
      <c r="BE88" s="99" t="s">
        <v>48</v>
      </c>
      <c r="BF88" s="96"/>
      <c r="BG88" s="96"/>
      <c r="BH88" s="96"/>
      <c r="BI88" s="96"/>
      <c r="BJ88" s="97"/>
      <c r="BK88" s="191" t="s">
        <v>48</v>
      </c>
      <c r="BL88" s="96"/>
      <c r="BM88" s="96"/>
      <c r="BN88" s="96"/>
      <c r="BO88" s="96"/>
      <c r="BP88" s="96"/>
      <c r="BQ88" s="96"/>
      <c r="BR88" s="97"/>
    </row>
    <row r="89" spans="1:70" ht="21.75" customHeight="1" x14ac:dyDescent="0.2">
      <c r="A89" s="84"/>
      <c r="B89" s="85"/>
      <c r="C89" s="85"/>
      <c r="D89" s="85"/>
      <c r="E89" s="85"/>
      <c r="F89" s="85"/>
      <c r="G89" s="85"/>
      <c r="H89" s="86"/>
      <c r="I89" s="99" t="s">
        <v>48</v>
      </c>
      <c r="J89" s="96"/>
      <c r="K89" s="96"/>
      <c r="L89" s="96"/>
      <c r="M89" s="96"/>
      <c r="N89" s="96"/>
      <c r="O89" s="96"/>
      <c r="P89" s="96"/>
      <c r="Q89" s="96"/>
      <c r="R89" s="97"/>
      <c r="S89" s="99" t="s">
        <v>48</v>
      </c>
      <c r="T89" s="96"/>
      <c r="U89" s="96"/>
      <c r="V89" s="96"/>
      <c r="W89" s="96"/>
      <c r="X89" s="96"/>
      <c r="Y89" s="96"/>
      <c r="Z89" s="96"/>
      <c r="AA89" s="97"/>
      <c r="AB89" s="99" t="s">
        <v>48</v>
      </c>
      <c r="AC89" s="96"/>
      <c r="AD89" s="96"/>
      <c r="AE89" s="96"/>
      <c r="AF89" s="97"/>
      <c r="AG89" s="194">
        <v>0</v>
      </c>
      <c r="AH89" s="96"/>
      <c r="AI89" s="96"/>
      <c r="AJ89" s="96"/>
      <c r="AK89" s="96"/>
      <c r="AL89" s="97"/>
      <c r="AM89" s="99" t="s">
        <v>48</v>
      </c>
      <c r="AN89" s="96"/>
      <c r="AO89" s="96"/>
      <c r="AP89" s="96"/>
      <c r="AQ89" s="96"/>
      <c r="AR89" s="97"/>
      <c r="AS89" s="99" t="s">
        <v>48</v>
      </c>
      <c r="AT89" s="96"/>
      <c r="AU89" s="96"/>
      <c r="AV89" s="96"/>
      <c r="AW89" s="97"/>
      <c r="AX89" s="184">
        <v>0</v>
      </c>
      <c r="AY89" s="96"/>
      <c r="AZ89" s="96"/>
      <c r="BA89" s="96"/>
      <c r="BB89" s="96"/>
      <c r="BC89" s="96"/>
      <c r="BD89" s="97"/>
      <c r="BE89" s="99" t="s">
        <v>48</v>
      </c>
      <c r="BF89" s="96"/>
      <c r="BG89" s="96"/>
      <c r="BH89" s="96"/>
      <c r="BI89" s="96"/>
      <c r="BJ89" s="97"/>
      <c r="BK89" s="190" t="s">
        <v>48</v>
      </c>
      <c r="BL89" s="96"/>
      <c r="BM89" s="96"/>
      <c r="BN89" s="96"/>
      <c r="BO89" s="96"/>
      <c r="BP89" s="96"/>
      <c r="BQ89" s="96"/>
      <c r="BR89" s="97"/>
    </row>
    <row r="90" spans="1:70" ht="21.75" customHeight="1" x14ac:dyDescent="0.2">
      <c r="A90" s="177" t="s">
        <v>343</v>
      </c>
      <c r="B90" s="78"/>
      <c r="C90" s="78"/>
      <c r="D90" s="78"/>
      <c r="E90" s="78"/>
      <c r="F90" s="78"/>
      <c r="G90" s="78"/>
      <c r="H90" s="82"/>
      <c r="I90" s="99" t="s">
        <v>48</v>
      </c>
      <c r="J90" s="190"/>
      <c r="K90" s="190"/>
      <c r="L90" s="190"/>
      <c r="M90" s="190"/>
      <c r="N90" s="190"/>
      <c r="O90" s="190"/>
      <c r="P90" s="190"/>
      <c r="Q90" s="190"/>
      <c r="R90" s="193"/>
      <c r="S90" s="99" t="s">
        <v>48</v>
      </c>
      <c r="T90" s="190"/>
      <c r="U90" s="190"/>
      <c r="V90" s="190"/>
      <c r="W90" s="190"/>
      <c r="X90" s="190"/>
      <c r="Y90" s="190"/>
      <c r="Z90" s="190"/>
      <c r="AA90" s="193"/>
      <c r="AB90" s="99" t="s">
        <v>48</v>
      </c>
      <c r="AC90" s="190"/>
      <c r="AD90" s="190"/>
      <c r="AE90" s="190"/>
      <c r="AF90" s="193"/>
      <c r="AG90" s="194">
        <v>0</v>
      </c>
      <c r="AH90" s="184"/>
      <c r="AI90" s="184"/>
      <c r="AJ90" s="184"/>
      <c r="AK90" s="184"/>
      <c r="AL90" s="195"/>
      <c r="AM90" s="99" t="s">
        <v>48</v>
      </c>
      <c r="AN90" s="190"/>
      <c r="AO90" s="190"/>
      <c r="AP90" s="190"/>
      <c r="AQ90" s="190"/>
      <c r="AR90" s="193"/>
      <c r="AS90" s="99" t="s">
        <v>48</v>
      </c>
      <c r="AT90" s="190"/>
      <c r="AU90" s="190"/>
      <c r="AV90" s="190"/>
      <c r="AW90" s="193"/>
      <c r="AX90" s="194">
        <v>0</v>
      </c>
      <c r="AY90" s="184"/>
      <c r="AZ90" s="184"/>
      <c r="BA90" s="184"/>
      <c r="BB90" s="184"/>
      <c r="BC90" s="184"/>
      <c r="BD90" s="195"/>
      <c r="BE90" s="99" t="s">
        <v>48</v>
      </c>
      <c r="BF90" s="190"/>
      <c r="BG90" s="190"/>
      <c r="BH90" s="190"/>
      <c r="BI90" s="190"/>
      <c r="BJ90" s="193"/>
      <c r="BK90" s="99" t="s">
        <v>48</v>
      </c>
      <c r="BL90" s="190"/>
      <c r="BM90" s="190"/>
      <c r="BN90" s="190"/>
      <c r="BO90" s="190"/>
      <c r="BP90" s="190"/>
      <c r="BQ90" s="190"/>
      <c r="BR90" s="193"/>
    </row>
    <row r="91" spans="1:70" ht="63" customHeight="1" x14ac:dyDescent="0.2">
      <c r="A91" s="84"/>
      <c r="B91" s="85"/>
      <c r="C91" s="85"/>
      <c r="D91" s="85"/>
      <c r="E91" s="85"/>
      <c r="F91" s="85"/>
      <c r="G91" s="85"/>
      <c r="H91" s="86"/>
      <c r="I91" s="99" t="s">
        <v>344</v>
      </c>
      <c r="J91" s="96"/>
      <c r="K91" s="96"/>
      <c r="L91" s="96"/>
      <c r="M91" s="96"/>
      <c r="N91" s="96"/>
      <c r="O91" s="96"/>
      <c r="P91" s="96"/>
      <c r="Q91" s="96"/>
      <c r="R91" s="97"/>
      <c r="S91" s="99" t="s">
        <v>25</v>
      </c>
      <c r="T91" s="96"/>
      <c r="U91" s="96"/>
      <c r="V91" s="96"/>
      <c r="W91" s="96"/>
      <c r="X91" s="96"/>
      <c r="Y91" s="96"/>
      <c r="Z91" s="96"/>
      <c r="AA91" s="97"/>
      <c r="AB91" s="188">
        <v>42180</v>
      </c>
      <c r="AC91" s="96"/>
      <c r="AD91" s="96"/>
      <c r="AE91" s="96"/>
      <c r="AF91" s="97"/>
      <c r="AG91" s="189">
        <v>850</v>
      </c>
      <c r="AH91" s="96"/>
      <c r="AI91" s="96"/>
      <c r="AJ91" s="96"/>
      <c r="AK91" s="96"/>
      <c r="AL91" s="97"/>
      <c r="AM91" s="99" t="s">
        <v>48</v>
      </c>
      <c r="AN91" s="96"/>
      <c r="AO91" s="96"/>
      <c r="AP91" s="96"/>
      <c r="AQ91" s="96"/>
      <c r="AR91" s="97"/>
      <c r="AS91" s="99" t="s">
        <v>48</v>
      </c>
      <c r="AT91" s="96"/>
      <c r="AU91" s="96"/>
      <c r="AV91" s="96"/>
      <c r="AW91" s="97"/>
      <c r="AX91" s="190" t="s">
        <v>48</v>
      </c>
      <c r="AY91" s="96"/>
      <c r="AZ91" s="96"/>
      <c r="BA91" s="96"/>
      <c r="BB91" s="96"/>
      <c r="BC91" s="96"/>
      <c r="BD91" s="97"/>
      <c r="BE91" s="99" t="s">
        <v>48</v>
      </c>
      <c r="BF91" s="96"/>
      <c r="BG91" s="96"/>
      <c r="BH91" s="96"/>
      <c r="BI91" s="96"/>
      <c r="BJ91" s="97"/>
      <c r="BK91" s="192">
        <v>510.16</v>
      </c>
      <c r="BL91" s="96"/>
      <c r="BM91" s="96"/>
      <c r="BN91" s="96"/>
      <c r="BO91" s="96"/>
      <c r="BP91" s="96"/>
      <c r="BQ91" s="96"/>
      <c r="BR91" s="97"/>
    </row>
    <row r="92" spans="1:70" ht="81.75" customHeight="1" x14ac:dyDescent="0.2">
      <c r="A92" s="177" t="s">
        <v>345</v>
      </c>
      <c r="B92" s="78"/>
      <c r="C92" s="78"/>
      <c r="D92" s="78"/>
      <c r="E92" s="78"/>
      <c r="F92" s="78"/>
      <c r="G92" s="78"/>
      <c r="H92" s="82"/>
      <c r="I92" s="99" t="s">
        <v>346</v>
      </c>
      <c r="J92" s="96"/>
      <c r="K92" s="96"/>
      <c r="L92" s="96"/>
      <c r="M92" s="96"/>
      <c r="N92" s="96"/>
      <c r="O92" s="96"/>
      <c r="P92" s="96"/>
      <c r="Q92" s="96"/>
      <c r="R92" s="97"/>
      <c r="S92" s="99" t="s">
        <v>25</v>
      </c>
      <c r="T92" s="96"/>
      <c r="U92" s="96"/>
      <c r="V92" s="96"/>
      <c r="W92" s="96"/>
      <c r="X92" s="96"/>
      <c r="Y92" s="96"/>
      <c r="Z92" s="96"/>
      <c r="AA92" s="97"/>
      <c r="AB92" s="99" t="s">
        <v>340</v>
      </c>
      <c r="AC92" s="96"/>
      <c r="AD92" s="96"/>
      <c r="AE92" s="96"/>
      <c r="AF92" s="97"/>
      <c r="AG92" s="189">
        <v>1708500</v>
      </c>
      <c r="AH92" s="96"/>
      <c r="AI92" s="96"/>
      <c r="AJ92" s="96"/>
      <c r="AK92" s="96"/>
      <c r="AL92" s="97"/>
      <c r="AM92" s="99" t="s">
        <v>48</v>
      </c>
      <c r="AN92" s="96"/>
      <c r="AO92" s="96"/>
      <c r="AP92" s="96"/>
      <c r="AQ92" s="96"/>
      <c r="AR92" s="97"/>
      <c r="AS92" s="99" t="s">
        <v>48</v>
      </c>
      <c r="AT92" s="96"/>
      <c r="AU92" s="96"/>
      <c r="AV92" s="96"/>
      <c r="AW92" s="97"/>
      <c r="AX92" s="190" t="s">
        <v>48</v>
      </c>
      <c r="AY92" s="96"/>
      <c r="AZ92" s="96"/>
      <c r="BA92" s="96"/>
      <c r="BB92" s="96"/>
      <c r="BC92" s="96"/>
      <c r="BD92" s="97"/>
      <c r="BE92" s="99" t="s">
        <v>48</v>
      </c>
      <c r="BF92" s="96"/>
      <c r="BG92" s="96"/>
      <c r="BH92" s="96"/>
      <c r="BI92" s="96"/>
      <c r="BJ92" s="97"/>
      <c r="BK92" s="192">
        <v>1025100</v>
      </c>
      <c r="BL92" s="96"/>
      <c r="BM92" s="96"/>
      <c r="BN92" s="96"/>
      <c r="BO92" s="96"/>
      <c r="BP92" s="96"/>
      <c r="BQ92" s="96"/>
      <c r="BR92" s="97"/>
    </row>
    <row r="93" spans="1:70" ht="80.25" customHeight="1" x14ac:dyDescent="0.2">
      <c r="A93" s="177" t="s">
        <v>345</v>
      </c>
      <c r="B93" s="78"/>
      <c r="C93" s="78"/>
      <c r="D93" s="78"/>
      <c r="E93" s="78"/>
      <c r="F93" s="78"/>
      <c r="G93" s="78"/>
      <c r="H93" s="82"/>
      <c r="I93" s="99" t="s">
        <v>347</v>
      </c>
      <c r="J93" s="96"/>
      <c r="K93" s="96"/>
      <c r="L93" s="96"/>
      <c r="M93" s="96"/>
      <c r="N93" s="96"/>
      <c r="O93" s="96"/>
      <c r="P93" s="96"/>
      <c r="Q93" s="96"/>
      <c r="R93" s="97"/>
      <c r="S93" s="99" t="s">
        <v>25</v>
      </c>
      <c r="T93" s="96"/>
      <c r="U93" s="96"/>
      <c r="V93" s="96"/>
      <c r="W93" s="96"/>
      <c r="X93" s="96"/>
      <c r="Y93" s="96"/>
      <c r="Z93" s="96"/>
      <c r="AA93" s="97"/>
      <c r="AB93" s="99" t="s">
        <v>340</v>
      </c>
      <c r="AC93" s="96"/>
      <c r="AD93" s="96"/>
      <c r="AE93" s="96"/>
      <c r="AF93" s="97"/>
      <c r="AG93" s="189">
        <v>1167000</v>
      </c>
      <c r="AH93" s="96"/>
      <c r="AI93" s="96"/>
      <c r="AJ93" s="96"/>
      <c r="AK93" s="96"/>
      <c r="AL93" s="97"/>
      <c r="AM93" s="99" t="s">
        <v>48</v>
      </c>
      <c r="AN93" s="96"/>
      <c r="AO93" s="96"/>
      <c r="AP93" s="96"/>
      <c r="AQ93" s="96"/>
      <c r="AR93" s="97"/>
      <c r="AS93" s="99" t="s">
        <v>48</v>
      </c>
      <c r="AT93" s="96"/>
      <c r="AU93" s="96"/>
      <c r="AV93" s="96"/>
      <c r="AW93" s="97"/>
      <c r="AX93" s="190" t="s">
        <v>48</v>
      </c>
      <c r="AY93" s="96"/>
      <c r="AZ93" s="96"/>
      <c r="BA93" s="96"/>
      <c r="BB93" s="96"/>
      <c r="BC93" s="96"/>
      <c r="BD93" s="97"/>
      <c r="BE93" s="99" t="s">
        <v>48</v>
      </c>
      <c r="BF93" s="96"/>
      <c r="BG93" s="96"/>
      <c r="BH93" s="96"/>
      <c r="BI93" s="96"/>
      <c r="BJ93" s="97"/>
      <c r="BK93" s="192">
        <v>700200</v>
      </c>
      <c r="BL93" s="96"/>
      <c r="BM93" s="96"/>
      <c r="BN93" s="96"/>
      <c r="BO93" s="96"/>
      <c r="BP93" s="96"/>
      <c r="BQ93" s="96"/>
      <c r="BR93" s="97"/>
    </row>
    <row r="94" spans="1:70" ht="82.5" customHeight="1" x14ac:dyDescent="0.2">
      <c r="A94" s="177" t="s">
        <v>345</v>
      </c>
      <c r="B94" s="78"/>
      <c r="C94" s="78"/>
      <c r="D94" s="78"/>
      <c r="E94" s="78"/>
      <c r="F94" s="78"/>
      <c r="G94" s="78"/>
      <c r="H94" s="82"/>
      <c r="I94" s="99" t="s">
        <v>348</v>
      </c>
      <c r="J94" s="96"/>
      <c r="K94" s="96"/>
      <c r="L94" s="96"/>
      <c r="M94" s="96"/>
      <c r="N94" s="96"/>
      <c r="O94" s="96"/>
      <c r="P94" s="96"/>
      <c r="Q94" s="96"/>
      <c r="R94" s="97"/>
      <c r="S94" s="99" t="s">
        <v>25</v>
      </c>
      <c r="T94" s="96"/>
      <c r="U94" s="96"/>
      <c r="V94" s="96"/>
      <c r="W94" s="96"/>
      <c r="X94" s="96"/>
      <c r="Y94" s="96"/>
      <c r="Z94" s="96"/>
      <c r="AA94" s="97"/>
      <c r="AB94" s="99" t="s">
        <v>340</v>
      </c>
      <c r="AC94" s="96"/>
      <c r="AD94" s="96"/>
      <c r="AE94" s="96"/>
      <c r="AF94" s="97"/>
      <c r="AG94" s="189">
        <v>4680</v>
      </c>
      <c r="AH94" s="96"/>
      <c r="AI94" s="96"/>
      <c r="AJ94" s="96"/>
      <c r="AK94" s="96"/>
      <c r="AL94" s="97"/>
      <c r="AM94" s="99" t="s">
        <v>48</v>
      </c>
      <c r="AN94" s="96"/>
      <c r="AO94" s="96"/>
      <c r="AP94" s="96"/>
      <c r="AQ94" s="96"/>
      <c r="AR94" s="97"/>
      <c r="AS94" s="99" t="s">
        <v>48</v>
      </c>
      <c r="AT94" s="96"/>
      <c r="AU94" s="96"/>
      <c r="AV94" s="96"/>
      <c r="AW94" s="97"/>
      <c r="AX94" s="190" t="s">
        <v>48</v>
      </c>
      <c r="AY94" s="96"/>
      <c r="AZ94" s="96"/>
      <c r="BA94" s="96"/>
      <c r="BB94" s="96"/>
      <c r="BC94" s="96"/>
      <c r="BD94" s="97"/>
      <c r="BE94" s="99" t="s">
        <v>48</v>
      </c>
      <c r="BF94" s="96"/>
      <c r="BG94" s="96"/>
      <c r="BH94" s="96"/>
      <c r="BI94" s="96"/>
      <c r="BJ94" s="97"/>
      <c r="BK94" s="192">
        <v>2808</v>
      </c>
      <c r="BL94" s="96"/>
      <c r="BM94" s="96"/>
      <c r="BN94" s="96"/>
      <c r="BO94" s="96"/>
      <c r="BP94" s="96"/>
      <c r="BQ94" s="96"/>
      <c r="BR94" s="97"/>
    </row>
    <row r="95" spans="1:70" ht="11.25" customHeight="1" x14ac:dyDescent="0.2">
      <c r="A95" s="131" t="s">
        <v>316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82"/>
      <c r="AG95" s="205">
        <f>AG84+AG85+AG91+AG92+AG93+AG94+AG86</f>
        <v>2929830</v>
      </c>
      <c r="AH95" s="78"/>
      <c r="AI95" s="78"/>
      <c r="AJ95" s="78"/>
      <c r="AK95" s="78"/>
      <c r="AL95" s="82"/>
      <c r="AM95" s="132"/>
      <c r="AN95" s="78"/>
      <c r="AO95" s="78"/>
      <c r="AP95" s="78"/>
      <c r="AQ95" s="78"/>
      <c r="AR95" s="82"/>
      <c r="AS95" s="179"/>
      <c r="AT95" s="80"/>
      <c r="AU95" s="80"/>
      <c r="AV95" s="80"/>
      <c r="AW95" s="83"/>
      <c r="AX95" s="178">
        <v>0</v>
      </c>
      <c r="AY95" s="78"/>
      <c r="AZ95" s="78"/>
      <c r="BA95" s="78"/>
      <c r="BB95" s="78"/>
      <c r="BC95" s="78"/>
      <c r="BD95" s="82"/>
      <c r="BE95" s="180">
        <v>0</v>
      </c>
      <c r="BF95" s="80"/>
      <c r="BG95" s="80"/>
      <c r="BH95" s="80"/>
      <c r="BI95" s="80"/>
      <c r="BJ95" s="83"/>
      <c r="BK95" s="205">
        <f>BK84+BK85+BK91+BK92+BK93+BK94+BK86</f>
        <v>1758599.04</v>
      </c>
      <c r="BL95" s="78"/>
      <c r="BM95" s="78"/>
      <c r="BN95" s="78"/>
      <c r="BO95" s="78"/>
      <c r="BP95" s="78"/>
      <c r="BQ95" s="78"/>
      <c r="BR95" s="82"/>
    </row>
    <row r="96" spans="1:70" ht="11.25" customHeight="1" x14ac:dyDescent="0.2">
      <c r="A96" s="84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6"/>
      <c r="AG96" s="84"/>
      <c r="AH96" s="85"/>
      <c r="AI96" s="85"/>
      <c r="AJ96" s="85"/>
      <c r="AK96" s="85"/>
      <c r="AL96" s="86"/>
      <c r="AM96" s="84"/>
      <c r="AN96" s="85"/>
      <c r="AO96" s="85"/>
      <c r="AP96" s="85"/>
      <c r="AQ96" s="85"/>
      <c r="AR96" s="86"/>
      <c r="AS96" s="84"/>
      <c r="AT96" s="85"/>
      <c r="AU96" s="85"/>
      <c r="AV96" s="85"/>
      <c r="AW96" s="86"/>
      <c r="AX96" s="84"/>
      <c r="AY96" s="85"/>
      <c r="AZ96" s="85"/>
      <c r="BA96" s="85"/>
      <c r="BB96" s="85"/>
      <c r="BC96" s="85"/>
      <c r="BD96" s="86"/>
      <c r="BE96" s="84"/>
      <c r="BF96" s="85"/>
      <c r="BG96" s="85"/>
      <c r="BH96" s="85"/>
      <c r="BI96" s="85"/>
      <c r="BJ96" s="86"/>
      <c r="BK96" s="84"/>
      <c r="BL96" s="85"/>
      <c r="BM96" s="85"/>
      <c r="BN96" s="85"/>
      <c r="BO96" s="85"/>
      <c r="BP96" s="85"/>
      <c r="BQ96" s="85"/>
      <c r="BR96" s="86"/>
    </row>
    <row r="97" spans="1:7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0" ht="15" customHeight="1" x14ac:dyDescent="0.25">
      <c r="A98" s="166" t="s">
        <v>349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2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11.25" customHeight="1" x14ac:dyDescent="0.2">
      <c r="A100" s="206" t="s">
        <v>350</v>
      </c>
      <c r="B100" s="78"/>
      <c r="C100" s="78"/>
      <c r="D100" s="78"/>
      <c r="E100" s="78"/>
      <c r="F100" s="78"/>
      <c r="G100" s="78"/>
      <c r="H100" s="82"/>
      <c r="I100" s="206" t="s">
        <v>351</v>
      </c>
      <c r="J100" s="78"/>
      <c r="K100" s="78"/>
      <c r="L100" s="78"/>
      <c r="M100" s="78"/>
      <c r="N100" s="78"/>
      <c r="O100" s="78"/>
      <c r="P100" s="82"/>
      <c r="Q100" s="206" t="s">
        <v>352</v>
      </c>
      <c r="R100" s="78"/>
      <c r="S100" s="78"/>
      <c r="T100" s="78"/>
      <c r="U100" s="78"/>
      <c r="V100" s="78"/>
      <c r="W100" s="78"/>
      <c r="X100" s="207" t="s">
        <v>42</v>
      </c>
      <c r="Y100" s="78"/>
      <c r="Z100" s="78"/>
      <c r="AA100" s="82"/>
      <c r="AB100" s="170" t="s">
        <v>304</v>
      </c>
      <c r="AC100" s="78"/>
      <c r="AD100" s="78"/>
      <c r="AE100" s="78"/>
      <c r="AF100" s="82"/>
      <c r="AG100" s="170" t="s">
        <v>336</v>
      </c>
      <c r="AH100" s="78"/>
      <c r="AI100" s="78"/>
      <c r="AJ100" s="78"/>
      <c r="AK100" s="78"/>
      <c r="AL100" s="82"/>
      <c r="AM100" s="171" t="s">
        <v>353</v>
      </c>
      <c r="AN100" s="78"/>
      <c r="AO100" s="78"/>
      <c r="AP100" s="78"/>
      <c r="AQ100" s="78"/>
      <c r="AR100" s="82"/>
      <c r="AS100" s="170" t="s">
        <v>307</v>
      </c>
      <c r="AT100" s="78"/>
      <c r="AU100" s="78"/>
      <c r="AV100" s="78"/>
      <c r="AW100" s="82"/>
      <c r="AX100" s="170" t="s">
        <v>308</v>
      </c>
      <c r="AY100" s="78"/>
      <c r="AZ100" s="78"/>
      <c r="BA100" s="78"/>
      <c r="BB100" s="78"/>
      <c r="BC100" s="78"/>
      <c r="BD100" s="82"/>
      <c r="BE100" s="170" t="s">
        <v>354</v>
      </c>
      <c r="BF100" s="78"/>
      <c r="BG100" s="78"/>
      <c r="BH100" s="78"/>
      <c r="BI100" s="78"/>
      <c r="BJ100" s="82"/>
      <c r="BK100" s="171" t="s">
        <v>355</v>
      </c>
      <c r="BL100" s="78"/>
      <c r="BM100" s="78"/>
      <c r="BN100" s="78"/>
      <c r="BO100" s="78"/>
      <c r="BP100" s="78"/>
      <c r="BQ100" s="78"/>
      <c r="BR100" s="82"/>
    </row>
    <row r="101" spans="1:70" ht="11.25" customHeight="1" x14ac:dyDescent="0.2">
      <c r="A101" s="79"/>
      <c r="B101" s="80"/>
      <c r="C101" s="80"/>
      <c r="D101" s="80"/>
      <c r="E101" s="80"/>
      <c r="F101" s="80"/>
      <c r="G101" s="80"/>
      <c r="H101" s="83"/>
      <c r="I101" s="79"/>
      <c r="J101" s="80"/>
      <c r="K101" s="80"/>
      <c r="L101" s="80"/>
      <c r="M101" s="80"/>
      <c r="N101" s="80"/>
      <c r="O101" s="80"/>
      <c r="P101" s="83"/>
      <c r="Q101" s="79"/>
      <c r="R101" s="80"/>
      <c r="S101" s="80"/>
      <c r="T101" s="80"/>
      <c r="U101" s="80"/>
      <c r="V101" s="80"/>
      <c r="W101" s="80"/>
      <c r="X101" s="79"/>
      <c r="Y101" s="80"/>
      <c r="Z101" s="80"/>
      <c r="AA101" s="83"/>
      <c r="AB101" s="79"/>
      <c r="AC101" s="80"/>
      <c r="AD101" s="80"/>
      <c r="AE101" s="80"/>
      <c r="AF101" s="83"/>
      <c r="AG101" s="79"/>
      <c r="AH101" s="80"/>
      <c r="AI101" s="80"/>
      <c r="AJ101" s="80"/>
      <c r="AK101" s="80"/>
      <c r="AL101" s="83"/>
      <c r="AM101" s="80"/>
      <c r="AN101" s="80"/>
      <c r="AO101" s="80"/>
      <c r="AP101" s="80"/>
      <c r="AQ101" s="80"/>
      <c r="AR101" s="83"/>
      <c r="AS101" s="79"/>
      <c r="AT101" s="80"/>
      <c r="AU101" s="80"/>
      <c r="AV101" s="80"/>
      <c r="AW101" s="83"/>
      <c r="AX101" s="79"/>
      <c r="AY101" s="80"/>
      <c r="AZ101" s="80"/>
      <c r="BA101" s="80"/>
      <c r="BB101" s="80"/>
      <c r="BC101" s="80"/>
      <c r="BD101" s="83"/>
      <c r="BE101" s="79"/>
      <c r="BF101" s="80"/>
      <c r="BG101" s="80"/>
      <c r="BH101" s="80"/>
      <c r="BI101" s="80"/>
      <c r="BJ101" s="83"/>
      <c r="BK101" s="80"/>
      <c r="BL101" s="80"/>
      <c r="BM101" s="80"/>
      <c r="BN101" s="80"/>
      <c r="BO101" s="80"/>
      <c r="BP101" s="80"/>
      <c r="BQ101" s="80"/>
      <c r="BR101" s="83"/>
    </row>
    <row r="102" spans="1:70" ht="11.25" customHeight="1" x14ac:dyDescent="0.2">
      <c r="A102" s="79"/>
      <c r="B102" s="80"/>
      <c r="C102" s="80"/>
      <c r="D102" s="80"/>
      <c r="E102" s="80"/>
      <c r="F102" s="80"/>
      <c r="G102" s="80"/>
      <c r="H102" s="83"/>
      <c r="I102" s="79"/>
      <c r="J102" s="80"/>
      <c r="K102" s="80"/>
      <c r="L102" s="80"/>
      <c r="M102" s="80"/>
      <c r="N102" s="80"/>
      <c r="O102" s="80"/>
      <c r="P102" s="83"/>
      <c r="Q102" s="79"/>
      <c r="R102" s="80"/>
      <c r="S102" s="80"/>
      <c r="T102" s="80"/>
      <c r="U102" s="80"/>
      <c r="V102" s="80"/>
      <c r="W102" s="80"/>
      <c r="X102" s="79"/>
      <c r="Y102" s="80"/>
      <c r="Z102" s="80"/>
      <c r="AA102" s="83"/>
      <c r="AB102" s="79"/>
      <c r="AC102" s="80"/>
      <c r="AD102" s="80"/>
      <c r="AE102" s="80"/>
      <c r="AF102" s="83"/>
      <c r="AG102" s="79"/>
      <c r="AH102" s="80"/>
      <c r="AI102" s="80"/>
      <c r="AJ102" s="80"/>
      <c r="AK102" s="80"/>
      <c r="AL102" s="83"/>
      <c r="AM102" s="80"/>
      <c r="AN102" s="80"/>
      <c r="AO102" s="80"/>
      <c r="AP102" s="80"/>
      <c r="AQ102" s="80"/>
      <c r="AR102" s="83"/>
      <c r="AS102" s="79"/>
      <c r="AT102" s="80"/>
      <c r="AU102" s="80"/>
      <c r="AV102" s="80"/>
      <c r="AW102" s="83"/>
      <c r="AX102" s="79"/>
      <c r="AY102" s="80"/>
      <c r="AZ102" s="80"/>
      <c r="BA102" s="80"/>
      <c r="BB102" s="80"/>
      <c r="BC102" s="80"/>
      <c r="BD102" s="83"/>
      <c r="BE102" s="79"/>
      <c r="BF102" s="80"/>
      <c r="BG102" s="80"/>
      <c r="BH102" s="80"/>
      <c r="BI102" s="80"/>
      <c r="BJ102" s="83"/>
      <c r="BK102" s="80"/>
      <c r="BL102" s="80"/>
      <c r="BM102" s="80"/>
      <c r="BN102" s="80"/>
      <c r="BO102" s="80"/>
      <c r="BP102" s="80"/>
      <c r="BQ102" s="80"/>
      <c r="BR102" s="83"/>
    </row>
    <row r="103" spans="1:70" ht="45.75" customHeight="1" x14ac:dyDescent="0.2">
      <c r="A103" s="84"/>
      <c r="B103" s="85"/>
      <c r="C103" s="85"/>
      <c r="D103" s="85"/>
      <c r="E103" s="85"/>
      <c r="F103" s="85"/>
      <c r="G103" s="85"/>
      <c r="H103" s="86"/>
      <c r="I103" s="84"/>
      <c r="J103" s="85"/>
      <c r="K103" s="85"/>
      <c r="L103" s="85"/>
      <c r="M103" s="85"/>
      <c r="N103" s="85"/>
      <c r="O103" s="85"/>
      <c r="P103" s="86"/>
      <c r="Q103" s="84"/>
      <c r="R103" s="85"/>
      <c r="S103" s="85"/>
      <c r="T103" s="85"/>
      <c r="U103" s="85"/>
      <c r="V103" s="85"/>
      <c r="W103" s="85"/>
      <c r="X103" s="84"/>
      <c r="Y103" s="85"/>
      <c r="Z103" s="85"/>
      <c r="AA103" s="86"/>
      <c r="AB103" s="84"/>
      <c r="AC103" s="85"/>
      <c r="AD103" s="85"/>
      <c r="AE103" s="85"/>
      <c r="AF103" s="86"/>
      <c r="AG103" s="84"/>
      <c r="AH103" s="85"/>
      <c r="AI103" s="85"/>
      <c r="AJ103" s="85"/>
      <c r="AK103" s="85"/>
      <c r="AL103" s="86"/>
      <c r="AM103" s="85"/>
      <c r="AN103" s="85"/>
      <c r="AO103" s="85"/>
      <c r="AP103" s="85"/>
      <c r="AQ103" s="85"/>
      <c r="AR103" s="86"/>
      <c r="AS103" s="84"/>
      <c r="AT103" s="85"/>
      <c r="AU103" s="85"/>
      <c r="AV103" s="85"/>
      <c r="AW103" s="86"/>
      <c r="AX103" s="84"/>
      <c r="AY103" s="85"/>
      <c r="AZ103" s="85"/>
      <c r="BA103" s="85"/>
      <c r="BB103" s="85"/>
      <c r="BC103" s="85"/>
      <c r="BD103" s="86"/>
      <c r="BE103" s="84"/>
      <c r="BF103" s="85"/>
      <c r="BG103" s="85"/>
      <c r="BH103" s="85"/>
      <c r="BI103" s="85"/>
      <c r="BJ103" s="86"/>
      <c r="BK103" s="85"/>
      <c r="BL103" s="85"/>
      <c r="BM103" s="85"/>
      <c r="BN103" s="85"/>
      <c r="BO103" s="85"/>
      <c r="BP103" s="85"/>
      <c r="BQ103" s="85"/>
      <c r="BR103" s="86"/>
    </row>
    <row r="104" spans="1:70" ht="11.25" customHeight="1" x14ac:dyDescent="0.2">
      <c r="A104" s="126">
        <v>1</v>
      </c>
      <c r="B104" s="96"/>
      <c r="C104" s="96"/>
      <c r="D104" s="96"/>
      <c r="E104" s="96"/>
      <c r="F104" s="96"/>
      <c r="G104" s="96"/>
      <c r="H104" s="97"/>
      <c r="I104" s="126">
        <v>2</v>
      </c>
      <c r="J104" s="96"/>
      <c r="K104" s="96"/>
      <c r="L104" s="96"/>
      <c r="M104" s="96"/>
      <c r="N104" s="96"/>
      <c r="O104" s="96"/>
      <c r="P104" s="97"/>
      <c r="Q104" s="126">
        <v>3</v>
      </c>
      <c r="R104" s="96"/>
      <c r="S104" s="96"/>
      <c r="T104" s="96"/>
      <c r="U104" s="96"/>
      <c r="V104" s="96"/>
      <c r="W104" s="97"/>
      <c r="X104" s="208">
        <v>4</v>
      </c>
      <c r="Y104" s="96"/>
      <c r="Z104" s="96"/>
      <c r="AA104" s="97"/>
      <c r="AB104" s="126">
        <v>5</v>
      </c>
      <c r="AC104" s="96"/>
      <c r="AD104" s="96"/>
      <c r="AE104" s="96"/>
      <c r="AF104" s="96"/>
      <c r="AG104" s="126">
        <v>6</v>
      </c>
      <c r="AH104" s="96"/>
      <c r="AI104" s="96"/>
      <c r="AJ104" s="96"/>
      <c r="AK104" s="96"/>
      <c r="AL104" s="97"/>
      <c r="AM104" s="126">
        <v>7</v>
      </c>
      <c r="AN104" s="96"/>
      <c r="AO104" s="96"/>
      <c r="AP104" s="96"/>
      <c r="AQ104" s="96"/>
      <c r="AR104" s="97"/>
      <c r="AS104" s="126">
        <v>8</v>
      </c>
      <c r="AT104" s="96"/>
      <c r="AU104" s="96"/>
      <c r="AV104" s="96"/>
      <c r="AW104" s="96"/>
      <c r="AX104" s="126">
        <v>9</v>
      </c>
      <c r="AY104" s="96"/>
      <c r="AZ104" s="96"/>
      <c r="BA104" s="96"/>
      <c r="BB104" s="96"/>
      <c r="BC104" s="96"/>
      <c r="BD104" s="97"/>
      <c r="BE104" s="126">
        <v>10</v>
      </c>
      <c r="BF104" s="96"/>
      <c r="BG104" s="96"/>
      <c r="BH104" s="96"/>
      <c r="BI104" s="96"/>
      <c r="BJ104" s="97"/>
      <c r="BK104" s="126">
        <v>11</v>
      </c>
      <c r="BL104" s="96"/>
      <c r="BM104" s="96"/>
      <c r="BN104" s="96"/>
      <c r="BO104" s="96"/>
      <c r="BP104" s="96"/>
      <c r="BQ104" s="96"/>
      <c r="BR104" s="97"/>
    </row>
    <row r="105" spans="1:70" ht="11.25" customHeight="1" x14ac:dyDescent="0.2">
      <c r="A105" s="173" t="s">
        <v>48</v>
      </c>
      <c r="B105" s="96"/>
      <c r="C105" s="96"/>
      <c r="D105" s="96"/>
      <c r="E105" s="96"/>
      <c r="F105" s="96"/>
      <c r="G105" s="96"/>
      <c r="H105" s="97"/>
      <c r="I105" s="173" t="s">
        <v>48</v>
      </c>
      <c r="J105" s="96"/>
      <c r="K105" s="96"/>
      <c r="L105" s="96"/>
      <c r="M105" s="96"/>
      <c r="N105" s="96"/>
      <c r="O105" s="96"/>
      <c r="P105" s="97"/>
      <c r="Q105" s="173" t="s">
        <v>48</v>
      </c>
      <c r="R105" s="96"/>
      <c r="S105" s="96"/>
      <c r="T105" s="96"/>
      <c r="U105" s="96"/>
      <c r="V105" s="96"/>
      <c r="W105" s="97"/>
      <c r="X105" s="209" t="s">
        <v>48</v>
      </c>
      <c r="Y105" s="96"/>
      <c r="Z105" s="96"/>
      <c r="AA105" s="97"/>
      <c r="AB105" s="173" t="s">
        <v>48</v>
      </c>
      <c r="AC105" s="96"/>
      <c r="AD105" s="96"/>
      <c r="AE105" s="96"/>
      <c r="AF105" s="97"/>
      <c r="AG105" s="173" t="s">
        <v>48</v>
      </c>
      <c r="AH105" s="96"/>
      <c r="AI105" s="96"/>
      <c r="AJ105" s="96"/>
      <c r="AK105" s="96"/>
      <c r="AL105" s="97"/>
      <c r="AM105" s="173" t="s">
        <v>48</v>
      </c>
      <c r="AN105" s="96"/>
      <c r="AO105" s="96"/>
      <c r="AP105" s="96"/>
      <c r="AQ105" s="96"/>
      <c r="AR105" s="97"/>
      <c r="AS105" s="173"/>
      <c r="AT105" s="96"/>
      <c r="AU105" s="96"/>
      <c r="AV105" s="96"/>
      <c r="AW105" s="97"/>
      <c r="AX105" s="209" t="s">
        <v>48</v>
      </c>
      <c r="AY105" s="96"/>
      <c r="AZ105" s="96"/>
      <c r="BA105" s="96"/>
      <c r="BB105" s="96"/>
      <c r="BC105" s="96"/>
      <c r="BD105" s="97"/>
      <c r="BE105" s="173"/>
      <c r="BF105" s="96"/>
      <c r="BG105" s="96"/>
      <c r="BH105" s="96"/>
      <c r="BI105" s="96"/>
      <c r="BJ105" s="97"/>
      <c r="BK105" s="175" t="s">
        <v>48</v>
      </c>
      <c r="BL105" s="96"/>
      <c r="BM105" s="96"/>
      <c r="BN105" s="96"/>
      <c r="BO105" s="96"/>
      <c r="BP105" s="96"/>
      <c r="BQ105" s="96"/>
      <c r="BR105" s="97"/>
    </row>
    <row r="106" spans="1:70" ht="23.25" customHeight="1" x14ac:dyDescent="0.2">
      <c r="A106" s="131" t="s">
        <v>356</v>
      </c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82"/>
      <c r="AG106" s="178">
        <v>0</v>
      </c>
      <c r="AH106" s="78"/>
      <c r="AI106" s="78"/>
      <c r="AJ106" s="78"/>
      <c r="AK106" s="78"/>
      <c r="AL106" s="82"/>
      <c r="AM106" s="132"/>
      <c r="AN106" s="78"/>
      <c r="AO106" s="78"/>
      <c r="AP106" s="78"/>
      <c r="AQ106" s="78"/>
      <c r="AR106" s="82"/>
      <c r="AS106" s="179"/>
      <c r="AT106" s="80"/>
      <c r="AU106" s="80"/>
      <c r="AV106" s="80"/>
      <c r="AW106" s="83"/>
      <c r="AX106" s="178">
        <v>0</v>
      </c>
      <c r="AY106" s="78"/>
      <c r="AZ106" s="78"/>
      <c r="BA106" s="78"/>
      <c r="BB106" s="78"/>
      <c r="BC106" s="78"/>
      <c r="BD106" s="82"/>
      <c r="BE106" s="180">
        <v>0</v>
      </c>
      <c r="BF106" s="80"/>
      <c r="BG106" s="80"/>
      <c r="BH106" s="80"/>
      <c r="BI106" s="80"/>
      <c r="BJ106" s="83"/>
      <c r="BK106" s="178">
        <v>0</v>
      </c>
      <c r="BL106" s="78"/>
      <c r="BM106" s="78"/>
      <c r="BN106" s="78"/>
      <c r="BO106" s="78"/>
      <c r="BP106" s="78"/>
      <c r="BQ106" s="78"/>
      <c r="BR106" s="82"/>
    </row>
    <row r="107" spans="1:70" ht="3" customHeight="1" x14ac:dyDescent="0.2">
      <c r="A107" s="84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6"/>
      <c r="AG107" s="84"/>
      <c r="AH107" s="85"/>
      <c r="AI107" s="85"/>
      <c r="AJ107" s="85"/>
      <c r="AK107" s="85"/>
      <c r="AL107" s="86"/>
      <c r="AM107" s="84"/>
      <c r="AN107" s="85"/>
      <c r="AO107" s="85"/>
      <c r="AP107" s="85"/>
      <c r="AQ107" s="85"/>
      <c r="AR107" s="86"/>
      <c r="AS107" s="84"/>
      <c r="AT107" s="85"/>
      <c r="AU107" s="85"/>
      <c r="AV107" s="85"/>
      <c r="AW107" s="86"/>
      <c r="AX107" s="84"/>
      <c r="AY107" s="85"/>
      <c r="AZ107" s="85"/>
      <c r="BA107" s="85"/>
      <c r="BB107" s="85"/>
      <c r="BC107" s="85"/>
      <c r="BD107" s="86"/>
      <c r="BE107" s="84"/>
      <c r="BF107" s="85"/>
      <c r="BG107" s="85"/>
      <c r="BH107" s="85"/>
      <c r="BI107" s="85"/>
      <c r="BJ107" s="86"/>
      <c r="BK107" s="84"/>
      <c r="BL107" s="85"/>
      <c r="BM107" s="85"/>
      <c r="BN107" s="85"/>
      <c r="BO107" s="85"/>
      <c r="BP107" s="85"/>
      <c r="BQ107" s="85"/>
      <c r="BR107" s="86"/>
    </row>
    <row r="108" spans="1:7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ht="15" customHeight="1" x14ac:dyDescent="0.25">
      <c r="A109" s="166" t="s">
        <v>357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</row>
    <row r="110" spans="1:70" ht="15" customHeight="1" x14ac:dyDescent="0.25">
      <c r="A110" s="166" t="s">
        <v>358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ht="15" customHeight="1" x14ac:dyDescent="0.2">
      <c r="A112" s="212" t="s">
        <v>359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0" ht="11.25" customHeight="1" x14ac:dyDescent="0.2">
      <c r="A113" s="206" t="s">
        <v>300</v>
      </c>
      <c r="B113" s="78"/>
      <c r="C113" s="78"/>
      <c r="D113" s="78"/>
      <c r="E113" s="78"/>
      <c r="F113" s="78"/>
      <c r="G113" s="78"/>
      <c r="H113" s="82"/>
      <c r="I113" s="170" t="s">
        <v>360</v>
      </c>
      <c r="J113" s="78"/>
      <c r="K113" s="78"/>
      <c r="L113" s="78"/>
      <c r="M113" s="78"/>
      <c r="N113" s="78"/>
      <c r="O113" s="78"/>
      <c r="P113" s="78"/>
      <c r="Q113" s="82"/>
      <c r="R113" s="207" t="s">
        <v>302</v>
      </c>
      <c r="S113" s="78"/>
      <c r="T113" s="78"/>
      <c r="U113" s="82"/>
      <c r="V113" s="207" t="s">
        <v>303</v>
      </c>
      <c r="W113" s="78"/>
      <c r="X113" s="78"/>
      <c r="Y113" s="78"/>
      <c r="Z113" s="78"/>
      <c r="AA113" s="82"/>
      <c r="AB113" s="170" t="s">
        <v>361</v>
      </c>
      <c r="AC113" s="78"/>
      <c r="AD113" s="78"/>
      <c r="AE113" s="78"/>
      <c r="AF113" s="82"/>
      <c r="AG113" s="170" t="s">
        <v>362</v>
      </c>
      <c r="AH113" s="78"/>
      <c r="AI113" s="78"/>
      <c r="AJ113" s="78"/>
      <c r="AK113" s="78"/>
      <c r="AL113" s="82"/>
      <c r="AM113" s="170" t="s">
        <v>363</v>
      </c>
      <c r="AN113" s="78"/>
      <c r="AO113" s="78"/>
      <c r="AP113" s="82"/>
      <c r="AQ113" s="170" t="s">
        <v>364</v>
      </c>
      <c r="AR113" s="78"/>
      <c r="AS113" s="78"/>
      <c r="AT113" s="78"/>
      <c r="AU113" s="82"/>
      <c r="AV113" s="170" t="s">
        <v>365</v>
      </c>
      <c r="AW113" s="78"/>
      <c r="AX113" s="78"/>
      <c r="AY113" s="78"/>
      <c r="AZ113" s="78"/>
      <c r="BA113" s="170" t="s">
        <v>366</v>
      </c>
      <c r="BB113" s="78"/>
      <c r="BC113" s="78"/>
      <c r="BD113" s="78"/>
      <c r="BE113" s="78"/>
      <c r="BF113" s="82"/>
      <c r="BG113" s="171" t="s">
        <v>309</v>
      </c>
      <c r="BH113" s="78"/>
      <c r="BI113" s="78"/>
      <c r="BJ113" s="82"/>
      <c r="BK113" s="171" t="s">
        <v>310</v>
      </c>
      <c r="BL113" s="78"/>
      <c r="BM113" s="78"/>
      <c r="BN113" s="78"/>
      <c r="BO113" s="78"/>
      <c r="BP113" s="78"/>
      <c r="BQ113" s="78"/>
      <c r="BR113" s="82"/>
    </row>
    <row r="114" spans="1:70" ht="11.25" customHeight="1" x14ac:dyDescent="0.2">
      <c r="A114" s="79"/>
      <c r="B114" s="80"/>
      <c r="C114" s="80"/>
      <c r="D114" s="80"/>
      <c r="E114" s="80"/>
      <c r="F114" s="80"/>
      <c r="G114" s="80"/>
      <c r="H114" s="83"/>
      <c r="I114" s="79"/>
      <c r="J114" s="80"/>
      <c r="K114" s="80"/>
      <c r="L114" s="80"/>
      <c r="M114" s="80"/>
      <c r="N114" s="80"/>
      <c r="O114" s="80"/>
      <c r="P114" s="80"/>
      <c r="Q114" s="83"/>
      <c r="R114" s="79"/>
      <c r="S114" s="80"/>
      <c r="T114" s="80"/>
      <c r="U114" s="83"/>
      <c r="V114" s="79"/>
      <c r="W114" s="80"/>
      <c r="X114" s="80"/>
      <c r="Y114" s="80"/>
      <c r="Z114" s="80"/>
      <c r="AA114" s="83"/>
      <c r="AB114" s="79"/>
      <c r="AC114" s="80"/>
      <c r="AD114" s="80"/>
      <c r="AE114" s="80"/>
      <c r="AF114" s="83"/>
      <c r="AG114" s="79"/>
      <c r="AH114" s="80"/>
      <c r="AI114" s="80"/>
      <c r="AJ114" s="80"/>
      <c r="AK114" s="80"/>
      <c r="AL114" s="83"/>
      <c r="AM114" s="79"/>
      <c r="AN114" s="80"/>
      <c r="AO114" s="80"/>
      <c r="AP114" s="83"/>
      <c r="AQ114" s="79"/>
      <c r="AR114" s="80"/>
      <c r="AS114" s="80"/>
      <c r="AT114" s="80"/>
      <c r="AU114" s="83"/>
      <c r="AV114" s="79"/>
      <c r="AW114" s="80"/>
      <c r="AX114" s="80"/>
      <c r="AY114" s="80"/>
      <c r="AZ114" s="80"/>
      <c r="BA114" s="79"/>
      <c r="BB114" s="80"/>
      <c r="BC114" s="80"/>
      <c r="BD114" s="80"/>
      <c r="BE114" s="80"/>
      <c r="BF114" s="83"/>
      <c r="BG114" s="80"/>
      <c r="BH114" s="80"/>
      <c r="BI114" s="80"/>
      <c r="BJ114" s="83"/>
      <c r="BK114" s="80"/>
      <c r="BL114" s="80"/>
      <c r="BM114" s="80"/>
      <c r="BN114" s="80"/>
      <c r="BO114" s="80"/>
      <c r="BP114" s="80"/>
      <c r="BQ114" s="80"/>
      <c r="BR114" s="83"/>
    </row>
    <row r="115" spans="1:70" ht="11.25" customHeight="1" x14ac:dyDescent="0.2">
      <c r="A115" s="79"/>
      <c r="B115" s="80"/>
      <c r="C115" s="80"/>
      <c r="D115" s="80"/>
      <c r="E115" s="80"/>
      <c r="F115" s="80"/>
      <c r="G115" s="80"/>
      <c r="H115" s="83"/>
      <c r="I115" s="79"/>
      <c r="J115" s="80"/>
      <c r="K115" s="80"/>
      <c r="L115" s="80"/>
      <c r="M115" s="80"/>
      <c r="N115" s="80"/>
      <c r="O115" s="80"/>
      <c r="P115" s="80"/>
      <c r="Q115" s="83"/>
      <c r="R115" s="79"/>
      <c r="S115" s="80"/>
      <c r="T115" s="80"/>
      <c r="U115" s="83"/>
      <c r="V115" s="79"/>
      <c r="W115" s="80"/>
      <c r="X115" s="80"/>
      <c r="Y115" s="80"/>
      <c r="Z115" s="80"/>
      <c r="AA115" s="83"/>
      <c r="AB115" s="79"/>
      <c r="AC115" s="80"/>
      <c r="AD115" s="80"/>
      <c r="AE115" s="80"/>
      <c r="AF115" s="83"/>
      <c r="AG115" s="79"/>
      <c r="AH115" s="80"/>
      <c r="AI115" s="80"/>
      <c r="AJ115" s="80"/>
      <c r="AK115" s="80"/>
      <c r="AL115" s="83"/>
      <c r="AM115" s="79"/>
      <c r="AN115" s="80"/>
      <c r="AO115" s="80"/>
      <c r="AP115" s="83"/>
      <c r="AQ115" s="79"/>
      <c r="AR115" s="80"/>
      <c r="AS115" s="80"/>
      <c r="AT115" s="80"/>
      <c r="AU115" s="83"/>
      <c r="AV115" s="79"/>
      <c r="AW115" s="80"/>
      <c r="AX115" s="80"/>
      <c r="AY115" s="80"/>
      <c r="AZ115" s="80"/>
      <c r="BA115" s="79"/>
      <c r="BB115" s="80"/>
      <c r="BC115" s="80"/>
      <c r="BD115" s="80"/>
      <c r="BE115" s="80"/>
      <c r="BF115" s="83"/>
      <c r="BG115" s="80"/>
      <c r="BH115" s="80"/>
      <c r="BI115" s="80"/>
      <c r="BJ115" s="83"/>
      <c r="BK115" s="80"/>
      <c r="BL115" s="80"/>
      <c r="BM115" s="80"/>
      <c r="BN115" s="80"/>
      <c r="BO115" s="80"/>
      <c r="BP115" s="80"/>
      <c r="BQ115" s="80"/>
      <c r="BR115" s="83"/>
    </row>
    <row r="116" spans="1:70" ht="11.25" customHeight="1" x14ac:dyDescent="0.2">
      <c r="A116" s="79"/>
      <c r="B116" s="80"/>
      <c r="C116" s="80"/>
      <c r="D116" s="80"/>
      <c r="E116" s="80"/>
      <c r="F116" s="80"/>
      <c r="G116" s="80"/>
      <c r="H116" s="83"/>
      <c r="I116" s="79"/>
      <c r="J116" s="80"/>
      <c r="K116" s="80"/>
      <c r="L116" s="80"/>
      <c r="M116" s="80"/>
      <c r="N116" s="80"/>
      <c r="O116" s="80"/>
      <c r="P116" s="80"/>
      <c r="Q116" s="83"/>
      <c r="R116" s="79"/>
      <c r="S116" s="80"/>
      <c r="T116" s="80"/>
      <c r="U116" s="83"/>
      <c r="V116" s="79"/>
      <c r="W116" s="80"/>
      <c r="X116" s="80"/>
      <c r="Y116" s="80"/>
      <c r="Z116" s="80"/>
      <c r="AA116" s="83"/>
      <c r="AB116" s="79"/>
      <c r="AC116" s="80"/>
      <c r="AD116" s="80"/>
      <c r="AE116" s="80"/>
      <c r="AF116" s="83"/>
      <c r="AG116" s="79"/>
      <c r="AH116" s="80"/>
      <c r="AI116" s="80"/>
      <c r="AJ116" s="80"/>
      <c r="AK116" s="80"/>
      <c r="AL116" s="83"/>
      <c r="AM116" s="79"/>
      <c r="AN116" s="80"/>
      <c r="AO116" s="80"/>
      <c r="AP116" s="83"/>
      <c r="AQ116" s="79"/>
      <c r="AR116" s="80"/>
      <c r="AS116" s="80"/>
      <c r="AT116" s="80"/>
      <c r="AU116" s="83"/>
      <c r="AV116" s="79"/>
      <c r="AW116" s="80"/>
      <c r="AX116" s="80"/>
      <c r="AY116" s="80"/>
      <c r="AZ116" s="80"/>
      <c r="BA116" s="79"/>
      <c r="BB116" s="80"/>
      <c r="BC116" s="80"/>
      <c r="BD116" s="80"/>
      <c r="BE116" s="80"/>
      <c r="BF116" s="83"/>
      <c r="BG116" s="80"/>
      <c r="BH116" s="80"/>
      <c r="BI116" s="80"/>
      <c r="BJ116" s="83"/>
      <c r="BK116" s="80"/>
      <c r="BL116" s="80"/>
      <c r="BM116" s="80"/>
      <c r="BN116" s="80"/>
      <c r="BO116" s="80"/>
      <c r="BP116" s="80"/>
      <c r="BQ116" s="80"/>
      <c r="BR116" s="83"/>
    </row>
    <row r="117" spans="1:70" ht="11.25" customHeight="1" x14ac:dyDescent="0.2">
      <c r="A117" s="79"/>
      <c r="B117" s="80"/>
      <c r="C117" s="80"/>
      <c r="D117" s="80"/>
      <c r="E117" s="80"/>
      <c r="F117" s="80"/>
      <c r="G117" s="80"/>
      <c r="H117" s="83"/>
      <c r="I117" s="79"/>
      <c r="J117" s="80"/>
      <c r="K117" s="80"/>
      <c r="L117" s="80"/>
      <c r="M117" s="80"/>
      <c r="N117" s="80"/>
      <c r="O117" s="80"/>
      <c r="P117" s="80"/>
      <c r="Q117" s="83"/>
      <c r="R117" s="79"/>
      <c r="S117" s="80"/>
      <c r="T117" s="80"/>
      <c r="U117" s="83"/>
      <c r="V117" s="79"/>
      <c r="W117" s="80"/>
      <c r="X117" s="80"/>
      <c r="Y117" s="80"/>
      <c r="Z117" s="80"/>
      <c r="AA117" s="83"/>
      <c r="AB117" s="79"/>
      <c r="AC117" s="80"/>
      <c r="AD117" s="80"/>
      <c r="AE117" s="80"/>
      <c r="AF117" s="83"/>
      <c r="AG117" s="79"/>
      <c r="AH117" s="80"/>
      <c r="AI117" s="80"/>
      <c r="AJ117" s="80"/>
      <c r="AK117" s="80"/>
      <c r="AL117" s="83"/>
      <c r="AM117" s="79"/>
      <c r="AN117" s="80"/>
      <c r="AO117" s="80"/>
      <c r="AP117" s="83"/>
      <c r="AQ117" s="79"/>
      <c r="AR117" s="80"/>
      <c r="AS117" s="80"/>
      <c r="AT117" s="80"/>
      <c r="AU117" s="83"/>
      <c r="AV117" s="79"/>
      <c r="AW117" s="80"/>
      <c r="AX117" s="80"/>
      <c r="AY117" s="80"/>
      <c r="AZ117" s="80"/>
      <c r="BA117" s="79"/>
      <c r="BB117" s="80"/>
      <c r="BC117" s="80"/>
      <c r="BD117" s="80"/>
      <c r="BE117" s="80"/>
      <c r="BF117" s="83"/>
      <c r="BG117" s="80"/>
      <c r="BH117" s="80"/>
      <c r="BI117" s="80"/>
      <c r="BJ117" s="83"/>
      <c r="BK117" s="80"/>
      <c r="BL117" s="80"/>
      <c r="BM117" s="80"/>
      <c r="BN117" s="80"/>
      <c r="BO117" s="80"/>
      <c r="BP117" s="80"/>
      <c r="BQ117" s="80"/>
      <c r="BR117" s="83"/>
    </row>
    <row r="118" spans="1:70" ht="14.25" customHeight="1" x14ac:dyDescent="0.2">
      <c r="A118" s="84"/>
      <c r="B118" s="85"/>
      <c r="C118" s="85"/>
      <c r="D118" s="85"/>
      <c r="E118" s="85"/>
      <c r="F118" s="85"/>
      <c r="G118" s="85"/>
      <c r="H118" s="86"/>
      <c r="I118" s="84"/>
      <c r="J118" s="85"/>
      <c r="K118" s="85"/>
      <c r="L118" s="85"/>
      <c r="M118" s="85"/>
      <c r="N118" s="85"/>
      <c r="O118" s="85"/>
      <c r="P118" s="85"/>
      <c r="Q118" s="86"/>
      <c r="R118" s="84"/>
      <c r="S118" s="85"/>
      <c r="T118" s="85"/>
      <c r="U118" s="86"/>
      <c r="V118" s="84"/>
      <c r="W118" s="85"/>
      <c r="X118" s="85"/>
      <c r="Y118" s="85"/>
      <c r="Z118" s="85"/>
      <c r="AA118" s="86"/>
      <c r="AB118" s="84"/>
      <c r="AC118" s="85"/>
      <c r="AD118" s="85"/>
      <c r="AE118" s="85"/>
      <c r="AF118" s="86"/>
      <c r="AG118" s="84"/>
      <c r="AH118" s="85"/>
      <c r="AI118" s="85"/>
      <c r="AJ118" s="85"/>
      <c r="AK118" s="85"/>
      <c r="AL118" s="86"/>
      <c r="AM118" s="84"/>
      <c r="AN118" s="85"/>
      <c r="AO118" s="85"/>
      <c r="AP118" s="86"/>
      <c r="AQ118" s="84"/>
      <c r="AR118" s="85"/>
      <c r="AS118" s="85"/>
      <c r="AT118" s="85"/>
      <c r="AU118" s="86"/>
      <c r="AV118" s="84"/>
      <c r="AW118" s="85"/>
      <c r="AX118" s="85"/>
      <c r="AY118" s="85"/>
      <c r="AZ118" s="85"/>
      <c r="BA118" s="84"/>
      <c r="BB118" s="85"/>
      <c r="BC118" s="85"/>
      <c r="BD118" s="85"/>
      <c r="BE118" s="85"/>
      <c r="BF118" s="86"/>
      <c r="BG118" s="85"/>
      <c r="BH118" s="85"/>
      <c r="BI118" s="85"/>
      <c r="BJ118" s="86"/>
      <c r="BK118" s="85"/>
      <c r="BL118" s="85"/>
      <c r="BM118" s="85"/>
      <c r="BN118" s="85"/>
      <c r="BO118" s="85"/>
      <c r="BP118" s="85"/>
      <c r="BQ118" s="85"/>
      <c r="BR118" s="86"/>
    </row>
    <row r="119" spans="1:70" ht="24" customHeight="1" x14ac:dyDescent="0.2">
      <c r="A119" s="126">
        <v>1</v>
      </c>
      <c r="B119" s="96"/>
      <c r="C119" s="96"/>
      <c r="D119" s="96"/>
      <c r="E119" s="96"/>
      <c r="F119" s="96"/>
      <c r="G119" s="96"/>
      <c r="H119" s="97"/>
      <c r="I119" s="126">
        <v>2</v>
      </c>
      <c r="J119" s="96"/>
      <c r="K119" s="96"/>
      <c r="L119" s="96"/>
      <c r="M119" s="96"/>
      <c r="N119" s="96"/>
      <c r="O119" s="96"/>
      <c r="P119" s="96"/>
      <c r="Q119" s="97"/>
      <c r="R119" s="126">
        <v>3</v>
      </c>
      <c r="S119" s="96"/>
      <c r="T119" s="96"/>
      <c r="U119" s="97"/>
      <c r="V119" s="126">
        <v>4</v>
      </c>
      <c r="W119" s="96"/>
      <c r="X119" s="96"/>
      <c r="Y119" s="96"/>
      <c r="Z119" s="96"/>
      <c r="AA119" s="97"/>
      <c r="AB119" s="126">
        <v>5</v>
      </c>
      <c r="AC119" s="96"/>
      <c r="AD119" s="96"/>
      <c r="AE119" s="96"/>
      <c r="AF119" s="96"/>
      <c r="AG119" s="126">
        <v>6</v>
      </c>
      <c r="AH119" s="96"/>
      <c r="AI119" s="96"/>
      <c r="AJ119" s="96"/>
      <c r="AK119" s="96"/>
      <c r="AL119" s="97"/>
      <c r="AM119" s="126">
        <v>7</v>
      </c>
      <c r="AN119" s="96"/>
      <c r="AO119" s="96"/>
      <c r="AP119" s="97"/>
      <c r="AQ119" s="126">
        <v>8</v>
      </c>
      <c r="AR119" s="96"/>
      <c r="AS119" s="96"/>
      <c r="AT119" s="96"/>
      <c r="AU119" s="96"/>
      <c r="AV119" s="126">
        <v>9</v>
      </c>
      <c r="AW119" s="96"/>
      <c r="AX119" s="96"/>
      <c r="AY119" s="96"/>
      <c r="AZ119" s="96"/>
      <c r="BA119" s="126">
        <v>10</v>
      </c>
      <c r="BB119" s="96"/>
      <c r="BC119" s="96"/>
      <c r="BD119" s="96"/>
      <c r="BE119" s="96"/>
      <c r="BF119" s="97"/>
      <c r="BG119" s="208">
        <v>11</v>
      </c>
      <c r="BH119" s="96"/>
      <c r="BI119" s="96"/>
      <c r="BJ119" s="97"/>
      <c r="BK119" s="126">
        <v>12</v>
      </c>
      <c r="BL119" s="96"/>
      <c r="BM119" s="96"/>
      <c r="BN119" s="96"/>
      <c r="BO119" s="96"/>
      <c r="BP119" s="96"/>
      <c r="BQ119" s="96"/>
      <c r="BR119" s="97"/>
    </row>
    <row r="120" spans="1:70" ht="40.5" customHeight="1" x14ac:dyDescent="0.2">
      <c r="A120" s="177" t="s">
        <v>311</v>
      </c>
      <c r="B120" s="78"/>
      <c r="C120" s="78"/>
      <c r="D120" s="78"/>
      <c r="E120" s="78"/>
      <c r="F120" s="78"/>
      <c r="G120" s="78"/>
      <c r="H120" s="82"/>
      <c r="I120" s="173"/>
      <c r="J120" s="96"/>
      <c r="K120" s="96"/>
      <c r="L120" s="96"/>
      <c r="M120" s="96"/>
      <c r="N120" s="96"/>
      <c r="O120" s="96"/>
      <c r="P120" s="96"/>
      <c r="Q120" s="97"/>
      <c r="R120" s="213">
        <v>0</v>
      </c>
      <c r="S120" s="96"/>
      <c r="T120" s="96"/>
      <c r="U120" s="97"/>
      <c r="V120" s="173"/>
      <c r="W120" s="96"/>
      <c r="X120" s="96"/>
      <c r="Y120" s="96"/>
      <c r="Z120" s="96"/>
      <c r="AA120" s="97"/>
      <c r="AB120" s="173" t="s">
        <v>48</v>
      </c>
      <c r="AC120" s="96"/>
      <c r="AD120" s="96"/>
      <c r="AE120" s="96"/>
      <c r="AF120" s="97"/>
      <c r="AG120" s="186" t="s">
        <v>48</v>
      </c>
      <c r="AH120" s="96"/>
      <c r="AI120" s="96"/>
      <c r="AJ120" s="96"/>
      <c r="AK120" s="96"/>
      <c r="AL120" s="97"/>
      <c r="AM120" s="176"/>
      <c r="AN120" s="96"/>
      <c r="AO120" s="96"/>
      <c r="AP120" s="97"/>
      <c r="AQ120" s="176"/>
      <c r="AR120" s="96"/>
      <c r="AS120" s="96"/>
      <c r="AT120" s="96"/>
      <c r="AU120" s="97"/>
      <c r="AV120" s="176"/>
      <c r="AW120" s="96"/>
      <c r="AX120" s="96"/>
      <c r="AY120" s="96"/>
      <c r="AZ120" s="97"/>
      <c r="BA120" s="173"/>
      <c r="BB120" s="96"/>
      <c r="BC120" s="96"/>
      <c r="BD120" s="96"/>
      <c r="BE120" s="96"/>
      <c r="BF120" s="97"/>
      <c r="BG120" s="186" t="s">
        <v>48</v>
      </c>
      <c r="BH120" s="96"/>
      <c r="BI120" s="96"/>
      <c r="BJ120" s="97"/>
      <c r="BK120" s="175" t="s">
        <v>48</v>
      </c>
      <c r="BL120" s="96"/>
      <c r="BM120" s="96"/>
      <c r="BN120" s="96"/>
      <c r="BO120" s="96"/>
      <c r="BP120" s="96"/>
      <c r="BQ120" s="96"/>
      <c r="BR120" s="97"/>
    </row>
    <row r="121" spans="1:70" ht="11.25" customHeight="1" x14ac:dyDescent="0.2">
      <c r="A121" s="177" t="s">
        <v>312</v>
      </c>
      <c r="B121" s="78"/>
      <c r="C121" s="78"/>
      <c r="D121" s="78"/>
      <c r="E121" s="78"/>
      <c r="F121" s="78"/>
      <c r="G121" s="78"/>
      <c r="H121" s="82"/>
      <c r="I121" s="173"/>
      <c r="J121" s="96"/>
      <c r="K121" s="96"/>
      <c r="L121" s="96"/>
      <c r="M121" s="96"/>
      <c r="N121" s="96"/>
      <c r="O121" s="96"/>
      <c r="P121" s="96"/>
      <c r="Q121" s="97"/>
      <c r="R121" s="176" t="s">
        <v>48</v>
      </c>
      <c r="S121" s="96"/>
      <c r="T121" s="96"/>
      <c r="U121" s="97"/>
      <c r="V121" s="173"/>
      <c r="W121" s="96"/>
      <c r="X121" s="96"/>
      <c r="Y121" s="96"/>
      <c r="Z121" s="96"/>
      <c r="AA121" s="97"/>
      <c r="AB121" s="173" t="s">
        <v>48</v>
      </c>
      <c r="AC121" s="96"/>
      <c r="AD121" s="96"/>
      <c r="AE121" s="96"/>
      <c r="AF121" s="97"/>
      <c r="AG121" s="187">
        <v>0</v>
      </c>
      <c r="AH121" s="96"/>
      <c r="AI121" s="96"/>
      <c r="AJ121" s="96"/>
      <c r="AK121" s="96"/>
      <c r="AL121" s="97"/>
      <c r="AM121" s="176" t="s">
        <v>48</v>
      </c>
      <c r="AN121" s="96"/>
      <c r="AO121" s="96"/>
      <c r="AP121" s="97"/>
      <c r="AQ121" s="176" t="s">
        <v>48</v>
      </c>
      <c r="AR121" s="96"/>
      <c r="AS121" s="96"/>
      <c r="AT121" s="96"/>
      <c r="AU121" s="97"/>
      <c r="AV121" s="176" t="s">
        <v>48</v>
      </c>
      <c r="AW121" s="96"/>
      <c r="AX121" s="96"/>
      <c r="AY121" s="96"/>
      <c r="AZ121" s="97"/>
      <c r="BA121" s="173" t="s">
        <v>48</v>
      </c>
      <c r="BB121" s="96"/>
      <c r="BC121" s="96"/>
      <c r="BD121" s="96"/>
      <c r="BE121" s="96"/>
      <c r="BF121" s="97"/>
      <c r="BG121" s="187">
        <v>0</v>
      </c>
      <c r="BH121" s="96"/>
      <c r="BI121" s="96"/>
      <c r="BJ121" s="97"/>
      <c r="BK121" s="175" t="s">
        <v>48</v>
      </c>
      <c r="BL121" s="96"/>
      <c r="BM121" s="96"/>
      <c r="BN121" s="96"/>
      <c r="BO121" s="96"/>
      <c r="BP121" s="96"/>
      <c r="BQ121" s="96"/>
      <c r="BR121" s="97"/>
    </row>
    <row r="122" spans="1:70" ht="11.25" customHeight="1" x14ac:dyDescent="0.2">
      <c r="A122" s="79"/>
      <c r="B122" s="80"/>
      <c r="C122" s="80"/>
      <c r="D122" s="80"/>
      <c r="E122" s="80"/>
      <c r="F122" s="80"/>
      <c r="G122" s="80"/>
      <c r="H122" s="83"/>
      <c r="I122" s="173"/>
      <c r="J122" s="96"/>
      <c r="K122" s="96"/>
      <c r="L122" s="96"/>
      <c r="M122" s="96"/>
      <c r="N122" s="96"/>
      <c r="O122" s="96"/>
      <c r="P122" s="96"/>
      <c r="Q122" s="97"/>
      <c r="R122" s="176" t="s">
        <v>48</v>
      </c>
      <c r="S122" s="96"/>
      <c r="T122" s="96"/>
      <c r="U122" s="97"/>
      <c r="V122" s="173"/>
      <c r="W122" s="96"/>
      <c r="X122" s="96"/>
      <c r="Y122" s="96"/>
      <c r="Z122" s="96"/>
      <c r="AA122" s="97"/>
      <c r="AB122" s="173" t="s">
        <v>48</v>
      </c>
      <c r="AC122" s="96"/>
      <c r="AD122" s="96"/>
      <c r="AE122" s="96"/>
      <c r="AF122" s="97"/>
      <c r="AG122" s="187">
        <v>0</v>
      </c>
      <c r="AH122" s="96"/>
      <c r="AI122" s="96"/>
      <c r="AJ122" s="96"/>
      <c r="AK122" s="96"/>
      <c r="AL122" s="97"/>
      <c r="AM122" s="176" t="s">
        <v>48</v>
      </c>
      <c r="AN122" s="96"/>
      <c r="AO122" s="96"/>
      <c r="AP122" s="97"/>
      <c r="AQ122" s="176" t="s">
        <v>48</v>
      </c>
      <c r="AR122" s="96"/>
      <c r="AS122" s="96"/>
      <c r="AT122" s="96"/>
      <c r="AU122" s="97"/>
      <c r="AV122" s="176" t="s">
        <v>48</v>
      </c>
      <c r="AW122" s="96"/>
      <c r="AX122" s="96"/>
      <c r="AY122" s="96"/>
      <c r="AZ122" s="97"/>
      <c r="BA122" s="173" t="s">
        <v>48</v>
      </c>
      <c r="BB122" s="96"/>
      <c r="BC122" s="96"/>
      <c r="BD122" s="96"/>
      <c r="BE122" s="96"/>
      <c r="BF122" s="97"/>
      <c r="BG122" s="187">
        <v>0</v>
      </c>
      <c r="BH122" s="96"/>
      <c r="BI122" s="96"/>
      <c r="BJ122" s="97"/>
      <c r="BK122" s="175" t="s">
        <v>48</v>
      </c>
      <c r="BL122" s="96"/>
      <c r="BM122" s="96"/>
      <c r="BN122" s="96"/>
      <c r="BO122" s="96"/>
      <c r="BP122" s="96"/>
      <c r="BQ122" s="96"/>
      <c r="BR122" s="97"/>
    </row>
    <row r="123" spans="1:70" ht="11.25" customHeight="1" x14ac:dyDescent="0.2">
      <c r="A123" s="84"/>
      <c r="B123" s="85"/>
      <c r="C123" s="85"/>
      <c r="D123" s="85"/>
      <c r="E123" s="85"/>
      <c r="F123" s="85"/>
      <c r="G123" s="85"/>
      <c r="H123" s="86"/>
      <c r="I123" s="173"/>
      <c r="J123" s="96"/>
      <c r="K123" s="96"/>
      <c r="L123" s="96"/>
      <c r="M123" s="96"/>
      <c r="N123" s="96"/>
      <c r="O123" s="96"/>
      <c r="P123" s="96"/>
      <c r="Q123" s="97"/>
      <c r="R123" s="176" t="s">
        <v>48</v>
      </c>
      <c r="S123" s="96"/>
      <c r="T123" s="96"/>
      <c r="U123" s="97"/>
      <c r="V123" s="173"/>
      <c r="W123" s="96"/>
      <c r="X123" s="96"/>
      <c r="Y123" s="96"/>
      <c r="Z123" s="96"/>
      <c r="AA123" s="97"/>
      <c r="AB123" s="173" t="s">
        <v>48</v>
      </c>
      <c r="AC123" s="96"/>
      <c r="AD123" s="96"/>
      <c r="AE123" s="96"/>
      <c r="AF123" s="97"/>
      <c r="AG123" s="187">
        <v>0</v>
      </c>
      <c r="AH123" s="96"/>
      <c r="AI123" s="96"/>
      <c r="AJ123" s="96"/>
      <c r="AK123" s="96"/>
      <c r="AL123" s="97"/>
      <c r="AM123" s="176" t="s">
        <v>48</v>
      </c>
      <c r="AN123" s="96"/>
      <c r="AO123" s="96"/>
      <c r="AP123" s="97"/>
      <c r="AQ123" s="176" t="s">
        <v>48</v>
      </c>
      <c r="AR123" s="96"/>
      <c r="AS123" s="96"/>
      <c r="AT123" s="96"/>
      <c r="AU123" s="97"/>
      <c r="AV123" s="176" t="s">
        <v>48</v>
      </c>
      <c r="AW123" s="96"/>
      <c r="AX123" s="96"/>
      <c r="AY123" s="96"/>
      <c r="AZ123" s="97"/>
      <c r="BA123" s="173" t="s">
        <v>48</v>
      </c>
      <c r="BB123" s="96"/>
      <c r="BC123" s="96"/>
      <c r="BD123" s="96"/>
      <c r="BE123" s="96"/>
      <c r="BF123" s="97"/>
      <c r="BG123" s="187">
        <v>0</v>
      </c>
      <c r="BH123" s="96"/>
      <c r="BI123" s="96"/>
      <c r="BJ123" s="97"/>
      <c r="BK123" s="175" t="s">
        <v>48</v>
      </c>
      <c r="BL123" s="96"/>
      <c r="BM123" s="96"/>
      <c r="BN123" s="96"/>
      <c r="BO123" s="96"/>
      <c r="BP123" s="96"/>
      <c r="BQ123" s="96"/>
      <c r="BR123" s="97"/>
    </row>
    <row r="124" spans="1:70" ht="11.25" customHeight="1" x14ac:dyDescent="0.2">
      <c r="A124" s="177" t="s">
        <v>313</v>
      </c>
      <c r="B124" s="78"/>
      <c r="C124" s="78"/>
      <c r="D124" s="78"/>
      <c r="E124" s="78"/>
      <c r="F124" s="78"/>
      <c r="G124" s="78"/>
      <c r="H124" s="82"/>
      <c r="I124" s="173"/>
      <c r="J124" s="96"/>
      <c r="K124" s="96"/>
      <c r="L124" s="96"/>
      <c r="M124" s="96"/>
      <c r="N124" s="96"/>
      <c r="O124" s="96"/>
      <c r="P124" s="96"/>
      <c r="Q124" s="97"/>
      <c r="R124" s="176" t="s">
        <v>48</v>
      </c>
      <c r="S124" s="96"/>
      <c r="T124" s="96"/>
      <c r="U124" s="97"/>
      <c r="V124" s="173"/>
      <c r="W124" s="96"/>
      <c r="X124" s="96"/>
      <c r="Y124" s="96"/>
      <c r="Z124" s="96"/>
      <c r="AA124" s="97"/>
      <c r="AB124" s="173" t="s">
        <v>48</v>
      </c>
      <c r="AC124" s="96"/>
      <c r="AD124" s="96"/>
      <c r="AE124" s="96"/>
      <c r="AF124" s="97"/>
      <c r="AG124" s="187">
        <v>0</v>
      </c>
      <c r="AH124" s="96"/>
      <c r="AI124" s="96"/>
      <c r="AJ124" s="96"/>
      <c r="AK124" s="96"/>
      <c r="AL124" s="97"/>
      <c r="AM124" s="176" t="s">
        <v>48</v>
      </c>
      <c r="AN124" s="96"/>
      <c r="AO124" s="96"/>
      <c r="AP124" s="97"/>
      <c r="AQ124" s="176" t="s">
        <v>48</v>
      </c>
      <c r="AR124" s="96"/>
      <c r="AS124" s="96"/>
      <c r="AT124" s="96"/>
      <c r="AU124" s="97"/>
      <c r="AV124" s="176" t="s">
        <v>48</v>
      </c>
      <c r="AW124" s="96"/>
      <c r="AX124" s="96"/>
      <c r="AY124" s="96"/>
      <c r="AZ124" s="97"/>
      <c r="BA124" s="173" t="s">
        <v>48</v>
      </c>
      <c r="BB124" s="96"/>
      <c r="BC124" s="96"/>
      <c r="BD124" s="96"/>
      <c r="BE124" s="96"/>
      <c r="BF124" s="97"/>
      <c r="BG124" s="187">
        <v>0</v>
      </c>
      <c r="BH124" s="96"/>
      <c r="BI124" s="96"/>
      <c r="BJ124" s="97"/>
      <c r="BK124" s="175" t="s">
        <v>48</v>
      </c>
      <c r="BL124" s="96"/>
      <c r="BM124" s="96"/>
      <c r="BN124" s="96"/>
      <c r="BO124" s="96"/>
      <c r="BP124" s="96"/>
      <c r="BQ124" s="96"/>
      <c r="BR124" s="97"/>
    </row>
    <row r="125" spans="1:70" ht="11.25" customHeight="1" x14ac:dyDescent="0.2">
      <c r="A125" s="79"/>
      <c r="B125" s="80"/>
      <c r="C125" s="80"/>
      <c r="D125" s="80"/>
      <c r="E125" s="80"/>
      <c r="F125" s="80"/>
      <c r="G125" s="80"/>
      <c r="H125" s="83"/>
      <c r="I125" s="173"/>
      <c r="J125" s="96"/>
      <c r="K125" s="96"/>
      <c r="L125" s="96"/>
      <c r="M125" s="96"/>
      <c r="N125" s="96"/>
      <c r="O125" s="96"/>
      <c r="P125" s="96"/>
      <c r="Q125" s="97"/>
      <c r="R125" s="176" t="s">
        <v>48</v>
      </c>
      <c r="S125" s="96"/>
      <c r="T125" s="96"/>
      <c r="U125" s="97"/>
      <c r="V125" s="173"/>
      <c r="W125" s="96"/>
      <c r="X125" s="96"/>
      <c r="Y125" s="96"/>
      <c r="Z125" s="96"/>
      <c r="AA125" s="97"/>
      <c r="AB125" s="173" t="s">
        <v>48</v>
      </c>
      <c r="AC125" s="96"/>
      <c r="AD125" s="96"/>
      <c r="AE125" s="96"/>
      <c r="AF125" s="97"/>
      <c r="AG125" s="187">
        <v>0</v>
      </c>
      <c r="AH125" s="96"/>
      <c r="AI125" s="96"/>
      <c r="AJ125" s="96"/>
      <c r="AK125" s="96"/>
      <c r="AL125" s="97"/>
      <c r="AM125" s="176" t="s">
        <v>48</v>
      </c>
      <c r="AN125" s="96"/>
      <c r="AO125" s="96"/>
      <c r="AP125" s="97"/>
      <c r="AQ125" s="176" t="s">
        <v>48</v>
      </c>
      <c r="AR125" s="96"/>
      <c r="AS125" s="96"/>
      <c r="AT125" s="96"/>
      <c r="AU125" s="97"/>
      <c r="AV125" s="176" t="s">
        <v>48</v>
      </c>
      <c r="AW125" s="96"/>
      <c r="AX125" s="96"/>
      <c r="AY125" s="96"/>
      <c r="AZ125" s="97"/>
      <c r="BA125" s="173" t="s">
        <v>48</v>
      </c>
      <c r="BB125" s="96"/>
      <c r="BC125" s="96"/>
      <c r="BD125" s="96"/>
      <c r="BE125" s="96"/>
      <c r="BF125" s="97"/>
      <c r="BG125" s="187">
        <v>0</v>
      </c>
      <c r="BH125" s="96"/>
      <c r="BI125" s="96"/>
      <c r="BJ125" s="97"/>
      <c r="BK125" s="175" t="s">
        <v>48</v>
      </c>
      <c r="BL125" s="96"/>
      <c r="BM125" s="96"/>
      <c r="BN125" s="96"/>
      <c r="BO125" s="96"/>
      <c r="BP125" s="96"/>
      <c r="BQ125" s="96"/>
      <c r="BR125" s="97"/>
    </row>
    <row r="126" spans="1:70" ht="11.25" customHeight="1" x14ac:dyDescent="0.2">
      <c r="A126" s="84"/>
      <c r="B126" s="85"/>
      <c r="C126" s="85"/>
      <c r="D126" s="85"/>
      <c r="E126" s="85"/>
      <c r="F126" s="85"/>
      <c r="G126" s="85"/>
      <c r="H126" s="86"/>
      <c r="I126" s="173"/>
      <c r="J126" s="96"/>
      <c r="K126" s="96"/>
      <c r="L126" s="96"/>
      <c r="M126" s="96"/>
      <c r="N126" s="96"/>
      <c r="O126" s="96"/>
      <c r="P126" s="96"/>
      <c r="Q126" s="97"/>
      <c r="R126" s="176" t="s">
        <v>48</v>
      </c>
      <c r="S126" s="96"/>
      <c r="T126" s="96"/>
      <c r="U126" s="97"/>
      <c r="V126" s="173"/>
      <c r="W126" s="96"/>
      <c r="X126" s="96"/>
      <c r="Y126" s="96"/>
      <c r="Z126" s="96"/>
      <c r="AA126" s="97"/>
      <c r="AB126" s="173" t="s">
        <v>48</v>
      </c>
      <c r="AC126" s="96"/>
      <c r="AD126" s="96"/>
      <c r="AE126" s="96"/>
      <c r="AF126" s="97"/>
      <c r="AG126" s="187">
        <v>0</v>
      </c>
      <c r="AH126" s="96"/>
      <c r="AI126" s="96"/>
      <c r="AJ126" s="96"/>
      <c r="AK126" s="96"/>
      <c r="AL126" s="97"/>
      <c r="AM126" s="176" t="s">
        <v>48</v>
      </c>
      <c r="AN126" s="96"/>
      <c r="AO126" s="96"/>
      <c r="AP126" s="97"/>
      <c r="AQ126" s="176" t="s">
        <v>48</v>
      </c>
      <c r="AR126" s="96"/>
      <c r="AS126" s="96"/>
      <c r="AT126" s="96"/>
      <c r="AU126" s="97"/>
      <c r="AV126" s="176" t="s">
        <v>48</v>
      </c>
      <c r="AW126" s="96"/>
      <c r="AX126" s="96"/>
      <c r="AY126" s="96"/>
      <c r="AZ126" s="97"/>
      <c r="BA126" s="173" t="s">
        <v>48</v>
      </c>
      <c r="BB126" s="96"/>
      <c r="BC126" s="96"/>
      <c r="BD126" s="96"/>
      <c r="BE126" s="96"/>
      <c r="BF126" s="97"/>
      <c r="BG126" s="187">
        <v>0</v>
      </c>
      <c r="BH126" s="96"/>
      <c r="BI126" s="96"/>
      <c r="BJ126" s="97"/>
      <c r="BK126" s="175" t="s">
        <v>48</v>
      </c>
      <c r="BL126" s="96"/>
      <c r="BM126" s="96"/>
      <c r="BN126" s="96"/>
      <c r="BO126" s="96"/>
      <c r="BP126" s="96"/>
      <c r="BQ126" s="96"/>
      <c r="BR126" s="97"/>
    </row>
    <row r="127" spans="1:70" ht="11.25" customHeight="1" x14ac:dyDescent="0.2">
      <c r="A127" s="177" t="s">
        <v>314</v>
      </c>
      <c r="B127" s="78"/>
      <c r="C127" s="78"/>
      <c r="D127" s="78"/>
      <c r="E127" s="78"/>
      <c r="F127" s="78"/>
      <c r="G127" s="78"/>
      <c r="H127" s="82"/>
      <c r="I127" s="173"/>
      <c r="J127" s="96"/>
      <c r="K127" s="96"/>
      <c r="L127" s="96"/>
      <c r="M127" s="96"/>
      <c r="N127" s="96"/>
      <c r="O127" s="96"/>
      <c r="P127" s="96"/>
      <c r="Q127" s="97"/>
      <c r="R127" s="176" t="s">
        <v>48</v>
      </c>
      <c r="S127" s="96"/>
      <c r="T127" s="96"/>
      <c r="U127" s="97"/>
      <c r="V127" s="173"/>
      <c r="W127" s="96"/>
      <c r="X127" s="96"/>
      <c r="Y127" s="96"/>
      <c r="Z127" s="96"/>
      <c r="AA127" s="97"/>
      <c r="AB127" s="173" t="s">
        <v>48</v>
      </c>
      <c r="AC127" s="96"/>
      <c r="AD127" s="96"/>
      <c r="AE127" s="96"/>
      <c r="AF127" s="97"/>
      <c r="AG127" s="187">
        <v>0</v>
      </c>
      <c r="AH127" s="96"/>
      <c r="AI127" s="96"/>
      <c r="AJ127" s="96"/>
      <c r="AK127" s="96"/>
      <c r="AL127" s="97"/>
      <c r="AM127" s="176" t="s">
        <v>48</v>
      </c>
      <c r="AN127" s="96"/>
      <c r="AO127" s="96"/>
      <c r="AP127" s="97"/>
      <c r="AQ127" s="176" t="s">
        <v>48</v>
      </c>
      <c r="AR127" s="96"/>
      <c r="AS127" s="96"/>
      <c r="AT127" s="96"/>
      <c r="AU127" s="97"/>
      <c r="AV127" s="176" t="s">
        <v>48</v>
      </c>
      <c r="AW127" s="96"/>
      <c r="AX127" s="96"/>
      <c r="AY127" s="96"/>
      <c r="AZ127" s="97"/>
      <c r="BA127" s="173" t="s">
        <v>48</v>
      </c>
      <c r="BB127" s="96"/>
      <c r="BC127" s="96"/>
      <c r="BD127" s="96"/>
      <c r="BE127" s="96"/>
      <c r="BF127" s="97"/>
      <c r="BG127" s="187">
        <v>0</v>
      </c>
      <c r="BH127" s="96"/>
      <c r="BI127" s="96"/>
      <c r="BJ127" s="97"/>
      <c r="BK127" s="175" t="s">
        <v>48</v>
      </c>
      <c r="BL127" s="96"/>
      <c r="BM127" s="96"/>
      <c r="BN127" s="96"/>
      <c r="BO127" s="96"/>
      <c r="BP127" s="96"/>
      <c r="BQ127" s="96"/>
      <c r="BR127" s="97"/>
    </row>
    <row r="128" spans="1:70" ht="11.25" customHeight="1" x14ac:dyDescent="0.2">
      <c r="A128" s="79"/>
      <c r="B128" s="80"/>
      <c r="C128" s="80"/>
      <c r="D128" s="80"/>
      <c r="E128" s="80"/>
      <c r="F128" s="80"/>
      <c r="G128" s="80"/>
      <c r="H128" s="83"/>
      <c r="I128" s="173"/>
      <c r="J128" s="96"/>
      <c r="K128" s="96"/>
      <c r="L128" s="96"/>
      <c r="M128" s="96"/>
      <c r="N128" s="96"/>
      <c r="O128" s="96"/>
      <c r="P128" s="96"/>
      <c r="Q128" s="97"/>
      <c r="R128" s="176" t="s">
        <v>48</v>
      </c>
      <c r="S128" s="96"/>
      <c r="T128" s="96"/>
      <c r="U128" s="97"/>
      <c r="V128" s="173"/>
      <c r="W128" s="96"/>
      <c r="X128" s="96"/>
      <c r="Y128" s="96"/>
      <c r="Z128" s="96"/>
      <c r="AA128" s="97"/>
      <c r="AB128" s="173" t="s">
        <v>48</v>
      </c>
      <c r="AC128" s="96"/>
      <c r="AD128" s="96"/>
      <c r="AE128" s="96"/>
      <c r="AF128" s="97"/>
      <c r="AG128" s="187">
        <v>0</v>
      </c>
      <c r="AH128" s="96"/>
      <c r="AI128" s="96"/>
      <c r="AJ128" s="96"/>
      <c r="AK128" s="96"/>
      <c r="AL128" s="97"/>
      <c r="AM128" s="176" t="s">
        <v>48</v>
      </c>
      <c r="AN128" s="96"/>
      <c r="AO128" s="96"/>
      <c r="AP128" s="97"/>
      <c r="AQ128" s="176" t="s">
        <v>48</v>
      </c>
      <c r="AR128" s="96"/>
      <c r="AS128" s="96"/>
      <c r="AT128" s="96"/>
      <c r="AU128" s="97"/>
      <c r="AV128" s="176" t="s">
        <v>48</v>
      </c>
      <c r="AW128" s="96"/>
      <c r="AX128" s="96"/>
      <c r="AY128" s="96"/>
      <c r="AZ128" s="97"/>
      <c r="BA128" s="173" t="s">
        <v>48</v>
      </c>
      <c r="BB128" s="96"/>
      <c r="BC128" s="96"/>
      <c r="BD128" s="96"/>
      <c r="BE128" s="96"/>
      <c r="BF128" s="97"/>
      <c r="BG128" s="187">
        <v>0</v>
      </c>
      <c r="BH128" s="96"/>
      <c r="BI128" s="96"/>
      <c r="BJ128" s="97"/>
      <c r="BK128" s="175" t="s">
        <v>48</v>
      </c>
      <c r="BL128" s="96"/>
      <c r="BM128" s="96"/>
      <c r="BN128" s="96"/>
      <c r="BO128" s="96"/>
      <c r="BP128" s="96"/>
      <c r="BQ128" s="96"/>
      <c r="BR128" s="97"/>
    </row>
    <row r="129" spans="1:70" ht="11.25" customHeight="1" x14ac:dyDescent="0.2">
      <c r="A129" s="84"/>
      <c r="B129" s="85"/>
      <c r="C129" s="85"/>
      <c r="D129" s="85"/>
      <c r="E129" s="85"/>
      <c r="F129" s="85"/>
      <c r="G129" s="85"/>
      <c r="H129" s="86"/>
      <c r="I129" s="173"/>
      <c r="J129" s="96"/>
      <c r="K129" s="96"/>
      <c r="L129" s="96"/>
      <c r="M129" s="96"/>
      <c r="N129" s="96"/>
      <c r="O129" s="96"/>
      <c r="P129" s="96"/>
      <c r="Q129" s="97"/>
      <c r="R129" s="176" t="s">
        <v>48</v>
      </c>
      <c r="S129" s="96"/>
      <c r="T129" s="96"/>
      <c r="U129" s="97"/>
      <c r="V129" s="173"/>
      <c r="W129" s="96"/>
      <c r="X129" s="96"/>
      <c r="Y129" s="96"/>
      <c r="Z129" s="96"/>
      <c r="AA129" s="97"/>
      <c r="AB129" s="173" t="s">
        <v>48</v>
      </c>
      <c r="AC129" s="96"/>
      <c r="AD129" s="96"/>
      <c r="AE129" s="96"/>
      <c r="AF129" s="97"/>
      <c r="AG129" s="187">
        <v>0</v>
      </c>
      <c r="AH129" s="96"/>
      <c r="AI129" s="96"/>
      <c r="AJ129" s="96"/>
      <c r="AK129" s="96"/>
      <c r="AL129" s="97"/>
      <c r="AM129" s="176" t="s">
        <v>48</v>
      </c>
      <c r="AN129" s="96"/>
      <c r="AO129" s="96"/>
      <c r="AP129" s="97"/>
      <c r="AQ129" s="176" t="s">
        <v>48</v>
      </c>
      <c r="AR129" s="96"/>
      <c r="AS129" s="96"/>
      <c r="AT129" s="96"/>
      <c r="AU129" s="97"/>
      <c r="AV129" s="176" t="s">
        <v>48</v>
      </c>
      <c r="AW129" s="96"/>
      <c r="AX129" s="96"/>
      <c r="AY129" s="96"/>
      <c r="AZ129" s="97"/>
      <c r="BA129" s="173" t="s">
        <v>48</v>
      </c>
      <c r="BB129" s="96"/>
      <c r="BC129" s="96"/>
      <c r="BD129" s="96"/>
      <c r="BE129" s="96"/>
      <c r="BF129" s="97"/>
      <c r="BG129" s="187">
        <v>0</v>
      </c>
      <c r="BH129" s="96"/>
      <c r="BI129" s="96"/>
      <c r="BJ129" s="97"/>
      <c r="BK129" s="175" t="s">
        <v>48</v>
      </c>
      <c r="BL129" s="96"/>
      <c r="BM129" s="96"/>
      <c r="BN129" s="96"/>
      <c r="BO129" s="96"/>
      <c r="BP129" s="96"/>
      <c r="BQ129" s="96"/>
      <c r="BR129" s="97"/>
    </row>
    <row r="130" spans="1:70" ht="11.25" customHeight="1" x14ac:dyDescent="0.2">
      <c r="A130" s="177" t="s">
        <v>315</v>
      </c>
      <c r="B130" s="78"/>
      <c r="C130" s="78"/>
      <c r="D130" s="78"/>
      <c r="E130" s="78"/>
      <c r="F130" s="78"/>
      <c r="G130" s="78"/>
      <c r="H130" s="82"/>
      <c r="I130" s="173"/>
      <c r="J130" s="96"/>
      <c r="K130" s="96"/>
      <c r="L130" s="96"/>
      <c r="M130" s="96"/>
      <c r="N130" s="96"/>
      <c r="O130" s="96"/>
      <c r="P130" s="96"/>
      <c r="Q130" s="97"/>
      <c r="R130" s="176" t="s">
        <v>48</v>
      </c>
      <c r="S130" s="96"/>
      <c r="T130" s="96"/>
      <c r="U130" s="97"/>
      <c r="V130" s="173"/>
      <c r="W130" s="96"/>
      <c r="X130" s="96"/>
      <c r="Y130" s="96"/>
      <c r="Z130" s="96"/>
      <c r="AA130" s="97"/>
      <c r="AB130" s="173" t="s">
        <v>48</v>
      </c>
      <c r="AC130" s="96"/>
      <c r="AD130" s="96"/>
      <c r="AE130" s="96"/>
      <c r="AF130" s="97"/>
      <c r="AG130" s="187">
        <v>0</v>
      </c>
      <c r="AH130" s="96"/>
      <c r="AI130" s="96"/>
      <c r="AJ130" s="96"/>
      <c r="AK130" s="96"/>
      <c r="AL130" s="97"/>
      <c r="AM130" s="176" t="s">
        <v>48</v>
      </c>
      <c r="AN130" s="96"/>
      <c r="AO130" s="96"/>
      <c r="AP130" s="97"/>
      <c r="AQ130" s="176" t="s">
        <v>48</v>
      </c>
      <c r="AR130" s="96"/>
      <c r="AS130" s="96"/>
      <c r="AT130" s="96"/>
      <c r="AU130" s="97"/>
      <c r="AV130" s="176" t="s">
        <v>48</v>
      </c>
      <c r="AW130" s="96"/>
      <c r="AX130" s="96"/>
      <c r="AY130" s="96"/>
      <c r="AZ130" s="97"/>
      <c r="BA130" s="173" t="s">
        <v>48</v>
      </c>
      <c r="BB130" s="96"/>
      <c r="BC130" s="96"/>
      <c r="BD130" s="96"/>
      <c r="BE130" s="96"/>
      <c r="BF130" s="97"/>
      <c r="BG130" s="187">
        <v>0</v>
      </c>
      <c r="BH130" s="96"/>
      <c r="BI130" s="96"/>
      <c r="BJ130" s="97"/>
      <c r="BK130" s="175" t="s">
        <v>48</v>
      </c>
      <c r="BL130" s="96"/>
      <c r="BM130" s="96"/>
      <c r="BN130" s="96"/>
      <c r="BO130" s="96"/>
      <c r="BP130" s="96"/>
      <c r="BQ130" s="96"/>
      <c r="BR130" s="97"/>
    </row>
    <row r="131" spans="1:70" ht="11.25" customHeight="1" x14ac:dyDescent="0.2">
      <c r="A131" s="79"/>
      <c r="B131" s="80"/>
      <c r="C131" s="80"/>
      <c r="D131" s="80"/>
      <c r="E131" s="80"/>
      <c r="F131" s="80"/>
      <c r="G131" s="80"/>
      <c r="H131" s="83"/>
      <c r="I131" s="173"/>
      <c r="J131" s="96"/>
      <c r="K131" s="96"/>
      <c r="L131" s="96"/>
      <c r="M131" s="96"/>
      <c r="N131" s="96"/>
      <c r="O131" s="96"/>
      <c r="P131" s="96"/>
      <c r="Q131" s="97"/>
      <c r="R131" s="176" t="s">
        <v>48</v>
      </c>
      <c r="S131" s="96"/>
      <c r="T131" s="96"/>
      <c r="U131" s="97"/>
      <c r="V131" s="173"/>
      <c r="W131" s="96"/>
      <c r="X131" s="96"/>
      <c r="Y131" s="96"/>
      <c r="Z131" s="96"/>
      <c r="AA131" s="97"/>
      <c r="AB131" s="173" t="s">
        <v>48</v>
      </c>
      <c r="AC131" s="96"/>
      <c r="AD131" s="96"/>
      <c r="AE131" s="96"/>
      <c r="AF131" s="97"/>
      <c r="AG131" s="187">
        <v>0</v>
      </c>
      <c r="AH131" s="96"/>
      <c r="AI131" s="96"/>
      <c r="AJ131" s="96"/>
      <c r="AK131" s="96"/>
      <c r="AL131" s="97"/>
      <c r="AM131" s="176" t="s">
        <v>48</v>
      </c>
      <c r="AN131" s="96"/>
      <c r="AO131" s="96"/>
      <c r="AP131" s="97"/>
      <c r="AQ131" s="176" t="s">
        <v>48</v>
      </c>
      <c r="AR131" s="96"/>
      <c r="AS131" s="96"/>
      <c r="AT131" s="96"/>
      <c r="AU131" s="97"/>
      <c r="AV131" s="176" t="s">
        <v>48</v>
      </c>
      <c r="AW131" s="96"/>
      <c r="AX131" s="96"/>
      <c r="AY131" s="96"/>
      <c r="AZ131" s="97"/>
      <c r="BA131" s="173" t="s">
        <v>48</v>
      </c>
      <c r="BB131" s="96"/>
      <c r="BC131" s="96"/>
      <c r="BD131" s="96"/>
      <c r="BE131" s="96"/>
      <c r="BF131" s="97"/>
      <c r="BG131" s="187">
        <v>0</v>
      </c>
      <c r="BH131" s="96"/>
      <c r="BI131" s="96"/>
      <c r="BJ131" s="97"/>
      <c r="BK131" s="175" t="s">
        <v>48</v>
      </c>
      <c r="BL131" s="96"/>
      <c r="BM131" s="96"/>
      <c r="BN131" s="96"/>
      <c r="BO131" s="96"/>
      <c r="BP131" s="96"/>
      <c r="BQ131" s="96"/>
      <c r="BR131" s="97"/>
    </row>
    <row r="132" spans="1:70" ht="11.25" customHeight="1" x14ac:dyDescent="0.2">
      <c r="A132" s="84"/>
      <c r="B132" s="85"/>
      <c r="C132" s="85"/>
      <c r="D132" s="85"/>
      <c r="E132" s="85"/>
      <c r="F132" s="85"/>
      <c r="G132" s="85"/>
      <c r="H132" s="86"/>
      <c r="I132" s="173"/>
      <c r="J132" s="96"/>
      <c r="K132" s="96"/>
      <c r="L132" s="96"/>
      <c r="M132" s="96"/>
      <c r="N132" s="96"/>
      <c r="O132" s="96"/>
      <c r="P132" s="96"/>
      <c r="Q132" s="97"/>
      <c r="R132" s="176" t="s">
        <v>48</v>
      </c>
      <c r="S132" s="96"/>
      <c r="T132" s="96"/>
      <c r="U132" s="97"/>
      <c r="V132" s="173"/>
      <c r="W132" s="96"/>
      <c r="X132" s="96"/>
      <c r="Y132" s="96"/>
      <c r="Z132" s="96"/>
      <c r="AA132" s="97"/>
      <c r="AB132" s="173" t="s">
        <v>48</v>
      </c>
      <c r="AC132" s="96"/>
      <c r="AD132" s="96"/>
      <c r="AE132" s="96"/>
      <c r="AF132" s="97"/>
      <c r="AG132" s="187">
        <v>0</v>
      </c>
      <c r="AH132" s="96"/>
      <c r="AI132" s="96"/>
      <c r="AJ132" s="96"/>
      <c r="AK132" s="96"/>
      <c r="AL132" s="97"/>
      <c r="AM132" s="176" t="s">
        <v>48</v>
      </c>
      <c r="AN132" s="96"/>
      <c r="AO132" s="96"/>
      <c r="AP132" s="97"/>
      <c r="AQ132" s="176" t="s">
        <v>48</v>
      </c>
      <c r="AR132" s="96"/>
      <c r="AS132" s="96"/>
      <c r="AT132" s="96"/>
      <c r="AU132" s="97"/>
      <c r="AV132" s="176" t="s">
        <v>48</v>
      </c>
      <c r="AW132" s="96"/>
      <c r="AX132" s="96"/>
      <c r="AY132" s="96"/>
      <c r="AZ132" s="97"/>
      <c r="BA132" s="173" t="s">
        <v>48</v>
      </c>
      <c r="BB132" s="96"/>
      <c r="BC132" s="96"/>
      <c r="BD132" s="96"/>
      <c r="BE132" s="96"/>
      <c r="BF132" s="97"/>
      <c r="BG132" s="187">
        <v>0</v>
      </c>
      <c r="BH132" s="96"/>
      <c r="BI132" s="96"/>
      <c r="BJ132" s="97"/>
      <c r="BK132" s="175" t="s">
        <v>48</v>
      </c>
      <c r="BL132" s="96"/>
      <c r="BM132" s="96"/>
      <c r="BN132" s="96"/>
      <c r="BO132" s="96"/>
      <c r="BP132" s="96"/>
      <c r="BQ132" s="96"/>
      <c r="BR132" s="97"/>
    </row>
    <row r="133" spans="1:70" ht="11.25" customHeight="1" x14ac:dyDescent="0.2">
      <c r="A133" s="131" t="s">
        <v>316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82"/>
      <c r="AG133" s="214">
        <v>0</v>
      </c>
      <c r="AH133" s="78"/>
      <c r="AI133" s="78"/>
      <c r="AJ133" s="78"/>
      <c r="AK133" s="78"/>
      <c r="AL133" s="82"/>
      <c r="AM133" s="132"/>
      <c r="AN133" s="78"/>
      <c r="AO133" s="78"/>
      <c r="AP133" s="82"/>
      <c r="AQ133" s="132"/>
      <c r="AR133" s="78"/>
      <c r="AS133" s="78"/>
      <c r="AT133" s="78"/>
      <c r="AU133" s="82"/>
      <c r="AV133" s="132"/>
      <c r="AW133" s="78"/>
      <c r="AX133" s="78"/>
      <c r="AY133" s="78"/>
      <c r="AZ133" s="82"/>
      <c r="BA133" s="132"/>
      <c r="BB133" s="78"/>
      <c r="BC133" s="78"/>
      <c r="BD133" s="78"/>
      <c r="BE133" s="78"/>
      <c r="BF133" s="82"/>
      <c r="BG133" s="178">
        <v>0</v>
      </c>
      <c r="BH133" s="78"/>
      <c r="BI133" s="78"/>
      <c r="BJ133" s="82"/>
      <c r="BK133" s="178">
        <v>0</v>
      </c>
      <c r="BL133" s="78"/>
      <c r="BM133" s="78"/>
      <c r="BN133" s="78"/>
      <c r="BO133" s="78"/>
      <c r="BP133" s="78"/>
      <c r="BQ133" s="78"/>
      <c r="BR133" s="82"/>
    </row>
    <row r="134" spans="1:70" ht="4.5" customHeight="1" x14ac:dyDescent="0.2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6"/>
      <c r="AG134" s="84"/>
      <c r="AH134" s="85"/>
      <c r="AI134" s="85"/>
      <c r="AJ134" s="85"/>
      <c r="AK134" s="85"/>
      <c r="AL134" s="86"/>
      <c r="AM134" s="84"/>
      <c r="AN134" s="85"/>
      <c r="AO134" s="85"/>
      <c r="AP134" s="86"/>
      <c r="AQ134" s="84"/>
      <c r="AR134" s="85"/>
      <c r="AS134" s="85"/>
      <c r="AT134" s="85"/>
      <c r="AU134" s="86"/>
      <c r="AV134" s="84"/>
      <c r="AW134" s="85"/>
      <c r="AX134" s="85"/>
      <c r="AY134" s="85"/>
      <c r="AZ134" s="86"/>
      <c r="BA134" s="84"/>
      <c r="BB134" s="85"/>
      <c r="BC134" s="85"/>
      <c r="BD134" s="85"/>
      <c r="BE134" s="85"/>
      <c r="BF134" s="86"/>
      <c r="BG134" s="84"/>
      <c r="BH134" s="85"/>
      <c r="BI134" s="85"/>
      <c r="BJ134" s="86"/>
      <c r="BK134" s="84"/>
      <c r="BL134" s="85"/>
      <c r="BM134" s="85"/>
      <c r="BN134" s="85"/>
      <c r="BO134" s="85"/>
      <c r="BP134" s="85"/>
      <c r="BQ134" s="85"/>
      <c r="BR134" s="86"/>
    </row>
    <row r="135" spans="1:70" ht="3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</row>
    <row r="136" spans="1:70" ht="27.75" customHeight="1" x14ac:dyDescent="0.2">
      <c r="A136" s="212" t="s">
        <v>367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</row>
    <row r="137" spans="1:70" ht="11.25" customHeight="1" x14ac:dyDescent="0.2">
      <c r="A137" s="170" t="s">
        <v>300</v>
      </c>
      <c r="B137" s="78"/>
      <c r="C137" s="78"/>
      <c r="D137" s="78"/>
      <c r="E137" s="78"/>
      <c r="F137" s="78"/>
      <c r="G137" s="78"/>
      <c r="H137" s="82"/>
      <c r="I137" s="170" t="s">
        <v>301</v>
      </c>
      <c r="J137" s="78"/>
      <c r="K137" s="78"/>
      <c r="L137" s="78"/>
      <c r="M137" s="78"/>
      <c r="N137" s="78"/>
      <c r="O137" s="78"/>
      <c r="P137" s="78"/>
      <c r="Q137" s="82"/>
      <c r="R137" s="207" t="s">
        <v>302</v>
      </c>
      <c r="S137" s="78"/>
      <c r="T137" s="78"/>
      <c r="U137" s="82"/>
      <c r="V137" s="207" t="s">
        <v>303</v>
      </c>
      <c r="W137" s="78"/>
      <c r="X137" s="78"/>
      <c r="Y137" s="78"/>
      <c r="Z137" s="78"/>
      <c r="AA137" s="82"/>
      <c r="AB137" s="170" t="s">
        <v>368</v>
      </c>
      <c r="AC137" s="78"/>
      <c r="AD137" s="78"/>
      <c r="AE137" s="78"/>
      <c r="AF137" s="82"/>
      <c r="AG137" s="170" t="s">
        <v>362</v>
      </c>
      <c r="AH137" s="78"/>
      <c r="AI137" s="78"/>
      <c r="AJ137" s="78"/>
      <c r="AK137" s="78"/>
      <c r="AL137" s="82"/>
      <c r="AM137" s="170" t="s">
        <v>363</v>
      </c>
      <c r="AN137" s="78"/>
      <c r="AO137" s="78"/>
      <c r="AP137" s="82"/>
      <c r="AQ137" s="170" t="s">
        <v>369</v>
      </c>
      <c r="AR137" s="78"/>
      <c r="AS137" s="78"/>
      <c r="AT137" s="78"/>
      <c r="AU137" s="82"/>
      <c r="AV137" s="170" t="s">
        <v>18</v>
      </c>
      <c r="AW137" s="78"/>
      <c r="AX137" s="78"/>
      <c r="AY137" s="78"/>
      <c r="AZ137" s="78"/>
      <c r="BA137" s="170" t="s">
        <v>370</v>
      </c>
      <c r="BB137" s="78"/>
      <c r="BC137" s="78"/>
      <c r="BD137" s="78"/>
      <c r="BE137" s="78"/>
      <c r="BF137" s="82"/>
      <c r="BG137" s="171" t="s">
        <v>309</v>
      </c>
      <c r="BH137" s="78"/>
      <c r="BI137" s="78"/>
      <c r="BJ137" s="82"/>
      <c r="BK137" s="171" t="s">
        <v>310</v>
      </c>
      <c r="BL137" s="78"/>
      <c r="BM137" s="78"/>
      <c r="BN137" s="78"/>
      <c r="BO137" s="78"/>
      <c r="BP137" s="78"/>
      <c r="BQ137" s="78"/>
      <c r="BR137" s="82"/>
    </row>
    <row r="138" spans="1:70" ht="11.25" customHeight="1" x14ac:dyDescent="0.2">
      <c r="A138" s="79"/>
      <c r="B138" s="80"/>
      <c r="C138" s="80"/>
      <c r="D138" s="80"/>
      <c r="E138" s="80"/>
      <c r="F138" s="80"/>
      <c r="G138" s="80"/>
      <c r="H138" s="83"/>
      <c r="I138" s="79"/>
      <c r="J138" s="80"/>
      <c r="K138" s="80"/>
      <c r="L138" s="80"/>
      <c r="M138" s="80"/>
      <c r="N138" s="80"/>
      <c r="O138" s="80"/>
      <c r="P138" s="80"/>
      <c r="Q138" s="83"/>
      <c r="R138" s="79"/>
      <c r="S138" s="80"/>
      <c r="T138" s="80"/>
      <c r="U138" s="83"/>
      <c r="V138" s="79"/>
      <c r="W138" s="80"/>
      <c r="X138" s="80"/>
      <c r="Y138" s="80"/>
      <c r="Z138" s="80"/>
      <c r="AA138" s="83"/>
      <c r="AB138" s="79"/>
      <c r="AC138" s="80"/>
      <c r="AD138" s="80"/>
      <c r="AE138" s="80"/>
      <c r="AF138" s="83"/>
      <c r="AG138" s="79"/>
      <c r="AH138" s="80"/>
      <c r="AI138" s="80"/>
      <c r="AJ138" s="80"/>
      <c r="AK138" s="80"/>
      <c r="AL138" s="83"/>
      <c r="AM138" s="79"/>
      <c r="AN138" s="80"/>
      <c r="AO138" s="80"/>
      <c r="AP138" s="83"/>
      <c r="AQ138" s="79"/>
      <c r="AR138" s="80"/>
      <c r="AS138" s="80"/>
      <c r="AT138" s="80"/>
      <c r="AU138" s="83"/>
      <c r="AV138" s="79"/>
      <c r="AW138" s="80"/>
      <c r="AX138" s="80"/>
      <c r="AY138" s="80"/>
      <c r="AZ138" s="80"/>
      <c r="BA138" s="79"/>
      <c r="BB138" s="80"/>
      <c r="BC138" s="80"/>
      <c r="BD138" s="80"/>
      <c r="BE138" s="80"/>
      <c r="BF138" s="83"/>
      <c r="BG138" s="80"/>
      <c r="BH138" s="80"/>
      <c r="BI138" s="80"/>
      <c r="BJ138" s="83"/>
      <c r="BK138" s="80"/>
      <c r="BL138" s="80"/>
      <c r="BM138" s="80"/>
      <c r="BN138" s="80"/>
      <c r="BO138" s="80"/>
      <c r="BP138" s="80"/>
      <c r="BQ138" s="80"/>
      <c r="BR138" s="83"/>
    </row>
    <row r="139" spans="1:70" ht="11.25" customHeight="1" x14ac:dyDescent="0.2">
      <c r="A139" s="79"/>
      <c r="B139" s="80"/>
      <c r="C139" s="80"/>
      <c r="D139" s="80"/>
      <c r="E139" s="80"/>
      <c r="F139" s="80"/>
      <c r="G139" s="80"/>
      <c r="H139" s="83"/>
      <c r="I139" s="79"/>
      <c r="J139" s="80"/>
      <c r="K139" s="80"/>
      <c r="L139" s="80"/>
      <c r="M139" s="80"/>
      <c r="N139" s="80"/>
      <c r="O139" s="80"/>
      <c r="P139" s="80"/>
      <c r="Q139" s="83"/>
      <c r="R139" s="79"/>
      <c r="S139" s="80"/>
      <c r="T139" s="80"/>
      <c r="U139" s="83"/>
      <c r="V139" s="79"/>
      <c r="W139" s="80"/>
      <c r="X139" s="80"/>
      <c r="Y139" s="80"/>
      <c r="Z139" s="80"/>
      <c r="AA139" s="83"/>
      <c r="AB139" s="79"/>
      <c r="AC139" s="80"/>
      <c r="AD139" s="80"/>
      <c r="AE139" s="80"/>
      <c r="AF139" s="83"/>
      <c r="AG139" s="79"/>
      <c r="AH139" s="80"/>
      <c r="AI139" s="80"/>
      <c r="AJ139" s="80"/>
      <c r="AK139" s="80"/>
      <c r="AL139" s="83"/>
      <c r="AM139" s="79"/>
      <c r="AN139" s="80"/>
      <c r="AO139" s="80"/>
      <c r="AP139" s="83"/>
      <c r="AQ139" s="79"/>
      <c r="AR139" s="80"/>
      <c r="AS139" s="80"/>
      <c r="AT139" s="80"/>
      <c r="AU139" s="83"/>
      <c r="AV139" s="79"/>
      <c r="AW139" s="80"/>
      <c r="AX139" s="80"/>
      <c r="AY139" s="80"/>
      <c r="AZ139" s="80"/>
      <c r="BA139" s="79"/>
      <c r="BB139" s="80"/>
      <c r="BC139" s="80"/>
      <c r="BD139" s="80"/>
      <c r="BE139" s="80"/>
      <c r="BF139" s="83"/>
      <c r="BG139" s="80"/>
      <c r="BH139" s="80"/>
      <c r="BI139" s="80"/>
      <c r="BJ139" s="83"/>
      <c r="BK139" s="80"/>
      <c r="BL139" s="80"/>
      <c r="BM139" s="80"/>
      <c r="BN139" s="80"/>
      <c r="BO139" s="80"/>
      <c r="BP139" s="80"/>
      <c r="BQ139" s="80"/>
      <c r="BR139" s="83"/>
    </row>
    <row r="140" spans="1:70" ht="11.25" customHeight="1" x14ac:dyDescent="0.2">
      <c r="A140" s="79"/>
      <c r="B140" s="80"/>
      <c r="C140" s="80"/>
      <c r="D140" s="80"/>
      <c r="E140" s="80"/>
      <c r="F140" s="80"/>
      <c r="G140" s="80"/>
      <c r="H140" s="83"/>
      <c r="I140" s="79"/>
      <c r="J140" s="80"/>
      <c r="K140" s="80"/>
      <c r="L140" s="80"/>
      <c r="M140" s="80"/>
      <c r="N140" s="80"/>
      <c r="O140" s="80"/>
      <c r="P140" s="80"/>
      <c r="Q140" s="83"/>
      <c r="R140" s="79"/>
      <c r="S140" s="80"/>
      <c r="T140" s="80"/>
      <c r="U140" s="83"/>
      <c r="V140" s="79"/>
      <c r="W140" s="80"/>
      <c r="X140" s="80"/>
      <c r="Y140" s="80"/>
      <c r="Z140" s="80"/>
      <c r="AA140" s="83"/>
      <c r="AB140" s="79"/>
      <c r="AC140" s="80"/>
      <c r="AD140" s="80"/>
      <c r="AE140" s="80"/>
      <c r="AF140" s="83"/>
      <c r="AG140" s="79"/>
      <c r="AH140" s="80"/>
      <c r="AI140" s="80"/>
      <c r="AJ140" s="80"/>
      <c r="AK140" s="80"/>
      <c r="AL140" s="83"/>
      <c r="AM140" s="79"/>
      <c r="AN140" s="80"/>
      <c r="AO140" s="80"/>
      <c r="AP140" s="83"/>
      <c r="AQ140" s="79"/>
      <c r="AR140" s="80"/>
      <c r="AS140" s="80"/>
      <c r="AT140" s="80"/>
      <c r="AU140" s="83"/>
      <c r="AV140" s="79"/>
      <c r="AW140" s="80"/>
      <c r="AX140" s="80"/>
      <c r="AY140" s="80"/>
      <c r="AZ140" s="80"/>
      <c r="BA140" s="79"/>
      <c r="BB140" s="80"/>
      <c r="BC140" s="80"/>
      <c r="BD140" s="80"/>
      <c r="BE140" s="80"/>
      <c r="BF140" s="83"/>
      <c r="BG140" s="80"/>
      <c r="BH140" s="80"/>
      <c r="BI140" s="80"/>
      <c r="BJ140" s="83"/>
      <c r="BK140" s="80"/>
      <c r="BL140" s="80"/>
      <c r="BM140" s="80"/>
      <c r="BN140" s="80"/>
      <c r="BO140" s="80"/>
      <c r="BP140" s="80"/>
      <c r="BQ140" s="80"/>
      <c r="BR140" s="83"/>
    </row>
    <row r="141" spans="1:70" ht="11.25" customHeight="1" x14ac:dyDescent="0.2">
      <c r="A141" s="79"/>
      <c r="B141" s="80"/>
      <c r="C141" s="80"/>
      <c r="D141" s="80"/>
      <c r="E141" s="80"/>
      <c r="F141" s="80"/>
      <c r="G141" s="80"/>
      <c r="H141" s="83"/>
      <c r="I141" s="79"/>
      <c r="J141" s="80"/>
      <c r="K141" s="80"/>
      <c r="L141" s="80"/>
      <c r="M141" s="80"/>
      <c r="N141" s="80"/>
      <c r="O141" s="80"/>
      <c r="P141" s="80"/>
      <c r="Q141" s="83"/>
      <c r="R141" s="79"/>
      <c r="S141" s="80"/>
      <c r="T141" s="80"/>
      <c r="U141" s="83"/>
      <c r="V141" s="79"/>
      <c r="W141" s="80"/>
      <c r="X141" s="80"/>
      <c r="Y141" s="80"/>
      <c r="Z141" s="80"/>
      <c r="AA141" s="83"/>
      <c r="AB141" s="79"/>
      <c r="AC141" s="80"/>
      <c r="AD141" s="80"/>
      <c r="AE141" s="80"/>
      <c r="AF141" s="83"/>
      <c r="AG141" s="79"/>
      <c r="AH141" s="80"/>
      <c r="AI141" s="80"/>
      <c r="AJ141" s="80"/>
      <c r="AK141" s="80"/>
      <c r="AL141" s="83"/>
      <c r="AM141" s="79"/>
      <c r="AN141" s="80"/>
      <c r="AO141" s="80"/>
      <c r="AP141" s="83"/>
      <c r="AQ141" s="79"/>
      <c r="AR141" s="80"/>
      <c r="AS141" s="80"/>
      <c r="AT141" s="80"/>
      <c r="AU141" s="83"/>
      <c r="AV141" s="79"/>
      <c r="AW141" s="80"/>
      <c r="AX141" s="80"/>
      <c r="AY141" s="80"/>
      <c r="AZ141" s="80"/>
      <c r="BA141" s="79"/>
      <c r="BB141" s="80"/>
      <c r="BC141" s="80"/>
      <c r="BD141" s="80"/>
      <c r="BE141" s="80"/>
      <c r="BF141" s="83"/>
      <c r="BG141" s="80"/>
      <c r="BH141" s="80"/>
      <c r="BI141" s="80"/>
      <c r="BJ141" s="83"/>
      <c r="BK141" s="80"/>
      <c r="BL141" s="80"/>
      <c r="BM141" s="80"/>
      <c r="BN141" s="80"/>
      <c r="BO141" s="80"/>
      <c r="BP141" s="80"/>
      <c r="BQ141" s="80"/>
      <c r="BR141" s="83"/>
    </row>
    <row r="142" spans="1:70" ht="11.25" customHeight="1" x14ac:dyDescent="0.2">
      <c r="A142" s="84"/>
      <c r="B142" s="85"/>
      <c r="C142" s="85"/>
      <c r="D142" s="85"/>
      <c r="E142" s="85"/>
      <c r="F142" s="85"/>
      <c r="G142" s="85"/>
      <c r="H142" s="86"/>
      <c r="I142" s="84"/>
      <c r="J142" s="85"/>
      <c r="K142" s="85"/>
      <c r="L142" s="85"/>
      <c r="M142" s="85"/>
      <c r="N142" s="85"/>
      <c r="O142" s="85"/>
      <c r="P142" s="85"/>
      <c r="Q142" s="86"/>
      <c r="R142" s="84"/>
      <c r="S142" s="85"/>
      <c r="T142" s="85"/>
      <c r="U142" s="86"/>
      <c r="V142" s="84"/>
      <c r="W142" s="85"/>
      <c r="X142" s="85"/>
      <c r="Y142" s="85"/>
      <c r="Z142" s="85"/>
      <c r="AA142" s="86"/>
      <c r="AB142" s="84"/>
      <c r="AC142" s="85"/>
      <c r="AD142" s="85"/>
      <c r="AE142" s="85"/>
      <c r="AF142" s="86"/>
      <c r="AG142" s="84"/>
      <c r="AH142" s="85"/>
      <c r="AI142" s="85"/>
      <c r="AJ142" s="85"/>
      <c r="AK142" s="85"/>
      <c r="AL142" s="86"/>
      <c r="AM142" s="84"/>
      <c r="AN142" s="85"/>
      <c r="AO142" s="85"/>
      <c r="AP142" s="86"/>
      <c r="AQ142" s="84"/>
      <c r="AR142" s="85"/>
      <c r="AS142" s="85"/>
      <c r="AT142" s="85"/>
      <c r="AU142" s="86"/>
      <c r="AV142" s="84"/>
      <c r="AW142" s="85"/>
      <c r="AX142" s="85"/>
      <c r="AY142" s="85"/>
      <c r="AZ142" s="85"/>
      <c r="BA142" s="84"/>
      <c r="BB142" s="85"/>
      <c r="BC142" s="85"/>
      <c r="BD142" s="85"/>
      <c r="BE142" s="85"/>
      <c r="BF142" s="86"/>
      <c r="BG142" s="85"/>
      <c r="BH142" s="85"/>
      <c r="BI142" s="85"/>
      <c r="BJ142" s="86"/>
      <c r="BK142" s="85"/>
      <c r="BL142" s="85"/>
      <c r="BM142" s="85"/>
      <c r="BN142" s="85"/>
      <c r="BO142" s="85"/>
      <c r="BP142" s="85"/>
      <c r="BQ142" s="85"/>
      <c r="BR142" s="86"/>
    </row>
    <row r="143" spans="1:70" ht="11.25" customHeight="1" x14ac:dyDescent="0.2">
      <c r="A143" s="126">
        <v>1</v>
      </c>
      <c r="B143" s="96"/>
      <c r="C143" s="96"/>
      <c r="D143" s="96"/>
      <c r="E143" s="96"/>
      <c r="F143" s="96"/>
      <c r="G143" s="96"/>
      <c r="H143" s="97"/>
      <c r="I143" s="126">
        <v>2</v>
      </c>
      <c r="J143" s="96"/>
      <c r="K143" s="96"/>
      <c r="L143" s="96"/>
      <c r="M143" s="96"/>
      <c r="N143" s="96"/>
      <c r="O143" s="96"/>
      <c r="P143" s="96"/>
      <c r="Q143" s="97"/>
      <c r="R143" s="126">
        <v>3</v>
      </c>
      <c r="S143" s="96"/>
      <c r="T143" s="96"/>
      <c r="U143" s="97"/>
      <c r="V143" s="126">
        <v>4</v>
      </c>
      <c r="W143" s="96"/>
      <c r="X143" s="96"/>
      <c r="Y143" s="96"/>
      <c r="Z143" s="96"/>
      <c r="AA143" s="97"/>
      <c r="AB143" s="126">
        <v>5</v>
      </c>
      <c r="AC143" s="96"/>
      <c r="AD143" s="96"/>
      <c r="AE143" s="96"/>
      <c r="AF143" s="96"/>
      <c r="AG143" s="126">
        <v>6</v>
      </c>
      <c r="AH143" s="96"/>
      <c r="AI143" s="96"/>
      <c r="AJ143" s="96"/>
      <c r="AK143" s="96"/>
      <c r="AL143" s="97"/>
      <c r="AM143" s="126">
        <v>7</v>
      </c>
      <c r="AN143" s="96"/>
      <c r="AO143" s="96"/>
      <c r="AP143" s="97"/>
      <c r="AQ143" s="126">
        <v>8</v>
      </c>
      <c r="AR143" s="96"/>
      <c r="AS143" s="96"/>
      <c r="AT143" s="96"/>
      <c r="AU143" s="96"/>
      <c r="AV143" s="126">
        <v>9</v>
      </c>
      <c r="AW143" s="96"/>
      <c r="AX143" s="96"/>
      <c r="AY143" s="96"/>
      <c r="AZ143" s="96"/>
      <c r="BA143" s="126">
        <v>10</v>
      </c>
      <c r="BB143" s="96"/>
      <c r="BC143" s="96"/>
      <c r="BD143" s="96"/>
      <c r="BE143" s="96"/>
      <c r="BF143" s="97"/>
      <c r="BG143" s="208">
        <v>11</v>
      </c>
      <c r="BH143" s="96"/>
      <c r="BI143" s="96"/>
      <c r="BJ143" s="97"/>
      <c r="BK143" s="126">
        <v>12</v>
      </c>
      <c r="BL143" s="96"/>
      <c r="BM143" s="96"/>
      <c r="BN143" s="96"/>
      <c r="BO143" s="96"/>
      <c r="BP143" s="96"/>
      <c r="BQ143" s="96"/>
      <c r="BR143" s="97"/>
    </row>
    <row r="144" spans="1:70" ht="80.25" customHeight="1" x14ac:dyDescent="0.2">
      <c r="A144" s="177" t="s">
        <v>311</v>
      </c>
      <c r="B144" s="78"/>
      <c r="C144" s="78"/>
      <c r="D144" s="78"/>
      <c r="E144" s="78"/>
      <c r="F144" s="78"/>
      <c r="G144" s="78"/>
      <c r="H144" s="82"/>
      <c r="I144" s="99" t="s">
        <v>371</v>
      </c>
      <c r="J144" s="96"/>
      <c r="K144" s="96"/>
      <c r="L144" s="96"/>
      <c r="M144" s="96"/>
      <c r="N144" s="96"/>
      <c r="O144" s="96"/>
      <c r="P144" s="96"/>
      <c r="Q144" s="97"/>
      <c r="R144" s="211">
        <v>450</v>
      </c>
      <c r="S144" s="106"/>
      <c r="T144" s="106"/>
      <c r="U144" s="107"/>
      <c r="V144" s="98" t="s">
        <v>372</v>
      </c>
      <c r="W144" s="106"/>
      <c r="X144" s="106"/>
      <c r="Y144" s="106"/>
      <c r="Z144" s="106"/>
      <c r="AA144" s="107"/>
      <c r="AB144" s="99" t="s">
        <v>373</v>
      </c>
      <c r="AC144" s="106"/>
      <c r="AD144" s="106"/>
      <c r="AE144" s="106"/>
      <c r="AF144" s="107"/>
      <c r="AG144" s="169">
        <v>18520.53</v>
      </c>
      <c r="AH144" s="106"/>
      <c r="AI144" s="106"/>
      <c r="AJ144" s="106"/>
      <c r="AK144" s="106"/>
      <c r="AL144" s="107"/>
      <c r="AM144" s="188">
        <v>44561</v>
      </c>
      <c r="AN144" s="106"/>
      <c r="AO144" s="106"/>
      <c r="AP144" s="107"/>
      <c r="AQ144" s="99" t="s">
        <v>374</v>
      </c>
      <c r="AR144" s="106"/>
      <c r="AS144" s="106"/>
      <c r="AT144" s="106"/>
      <c r="AU144" s="107"/>
      <c r="AV144" s="99" t="s">
        <v>375</v>
      </c>
      <c r="AW144" s="106"/>
      <c r="AX144" s="106"/>
      <c r="AY144" s="106"/>
      <c r="AZ144" s="107"/>
      <c r="BA144" s="99" t="s">
        <v>376</v>
      </c>
      <c r="BB144" s="106"/>
      <c r="BC144" s="106"/>
      <c r="BD144" s="106"/>
      <c r="BE144" s="106"/>
      <c r="BF144" s="107"/>
      <c r="BG144" s="99" t="s">
        <v>48</v>
      </c>
      <c r="BH144" s="106"/>
      <c r="BI144" s="106"/>
      <c r="BJ144" s="107"/>
      <c r="BK144" s="210">
        <v>24799.5</v>
      </c>
      <c r="BL144" s="106"/>
      <c r="BM144" s="106"/>
      <c r="BN144" s="106"/>
      <c r="BO144" s="106"/>
      <c r="BP144" s="106"/>
      <c r="BQ144" s="106"/>
      <c r="BR144" s="107"/>
    </row>
    <row r="145" spans="1:70" ht="63" customHeight="1" x14ac:dyDescent="0.2">
      <c r="A145" s="177" t="s">
        <v>311</v>
      </c>
      <c r="B145" s="78"/>
      <c r="C145" s="78"/>
      <c r="D145" s="78"/>
      <c r="E145" s="78"/>
      <c r="F145" s="78"/>
      <c r="G145" s="78"/>
      <c r="H145" s="82"/>
      <c r="I145" s="99" t="s">
        <v>377</v>
      </c>
      <c r="J145" s="96"/>
      <c r="K145" s="96"/>
      <c r="L145" s="96"/>
      <c r="M145" s="96"/>
      <c r="N145" s="96"/>
      <c r="O145" s="96"/>
      <c r="P145" s="96"/>
      <c r="Q145" s="97"/>
      <c r="R145" s="211">
        <v>40</v>
      </c>
      <c r="S145" s="106"/>
      <c r="T145" s="106"/>
      <c r="U145" s="107"/>
      <c r="V145" s="98" t="s">
        <v>372</v>
      </c>
      <c r="W145" s="106"/>
      <c r="X145" s="106"/>
      <c r="Y145" s="106"/>
      <c r="Z145" s="106"/>
      <c r="AA145" s="107"/>
      <c r="AB145" s="188">
        <v>43770</v>
      </c>
      <c r="AC145" s="106"/>
      <c r="AD145" s="106"/>
      <c r="AE145" s="106"/>
      <c r="AF145" s="107"/>
      <c r="AG145" s="169">
        <v>39773.199999999997</v>
      </c>
      <c r="AH145" s="106"/>
      <c r="AI145" s="106"/>
      <c r="AJ145" s="106"/>
      <c r="AK145" s="106"/>
      <c r="AL145" s="107"/>
      <c r="AM145" s="188">
        <v>44561</v>
      </c>
      <c r="AN145" s="106"/>
      <c r="AO145" s="106"/>
      <c r="AP145" s="107"/>
      <c r="AQ145" s="99" t="s">
        <v>374</v>
      </c>
      <c r="AR145" s="106"/>
      <c r="AS145" s="106"/>
      <c r="AT145" s="106"/>
      <c r="AU145" s="107"/>
      <c r="AV145" s="99" t="s">
        <v>378</v>
      </c>
      <c r="AW145" s="106"/>
      <c r="AX145" s="106"/>
      <c r="AY145" s="106"/>
      <c r="AZ145" s="107"/>
      <c r="BA145" s="99" t="s">
        <v>376</v>
      </c>
      <c r="BB145" s="106"/>
      <c r="BC145" s="106"/>
      <c r="BD145" s="106"/>
      <c r="BE145" s="106"/>
      <c r="BF145" s="107"/>
      <c r="BG145" s="99" t="s">
        <v>48</v>
      </c>
      <c r="BH145" s="106"/>
      <c r="BI145" s="106"/>
      <c r="BJ145" s="107"/>
      <c r="BK145" s="210">
        <v>35653.199999999997</v>
      </c>
      <c r="BL145" s="106"/>
      <c r="BM145" s="106"/>
      <c r="BN145" s="106"/>
      <c r="BO145" s="106"/>
      <c r="BP145" s="106"/>
      <c r="BQ145" s="106"/>
      <c r="BR145" s="107"/>
    </row>
    <row r="146" spans="1:70" ht="70.5" customHeight="1" x14ac:dyDescent="0.2">
      <c r="A146" s="177" t="s">
        <v>311</v>
      </c>
      <c r="B146" s="78"/>
      <c r="C146" s="78"/>
      <c r="D146" s="78"/>
      <c r="E146" s="78"/>
      <c r="F146" s="78"/>
      <c r="G146" s="78"/>
      <c r="H146" s="82"/>
      <c r="I146" s="99" t="s">
        <v>379</v>
      </c>
      <c r="J146" s="96"/>
      <c r="K146" s="96"/>
      <c r="L146" s="96"/>
      <c r="M146" s="96"/>
      <c r="N146" s="96"/>
      <c r="O146" s="96"/>
      <c r="P146" s="96"/>
      <c r="Q146" s="97"/>
      <c r="R146" s="211">
        <v>1674.27</v>
      </c>
      <c r="S146" s="106"/>
      <c r="T146" s="106"/>
      <c r="U146" s="107"/>
      <c r="V146" s="98" t="s">
        <v>372</v>
      </c>
      <c r="W146" s="106"/>
      <c r="X146" s="106"/>
      <c r="Y146" s="106"/>
      <c r="Z146" s="106"/>
      <c r="AA146" s="107"/>
      <c r="AB146" s="188">
        <v>43770</v>
      </c>
      <c r="AC146" s="106"/>
      <c r="AD146" s="106"/>
      <c r="AE146" s="106"/>
      <c r="AF146" s="107"/>
      <c r="AG146" s="169">
        <v>1933714.88</v>
      </c>
      <c r="AH146" s="106"/>
      <c r="AI146" s="106"/>
      <c r="AJ146" s="106"/>
      <c r="AK146" s="106"/>
      <c r="AL146" s="107"/>
      <c r="AM146" s="188">
        <v>44561</v>
      </c>
      <c r="AN146" s="106"/>
      <c r="AO146" s="106"/>
      <c r="AP146" s="107"/>
      <c r="AQ146" s="99" t="s">
        <v>374</v>
      </c>
      <c r="AR146" s="106"/>
      <c r="AS146" s="106"/>
      <c r="AT146" s="106"/>
      <c r="AU146" s="107"/>
      <c r="AV146" s="99" t="s">
        <v>380</v>
      </c>
      <c r="AW146" s="106"/>
      <c r="AX146" s="106"/>
      <c r="AY146" s="106"/>
      <c r="AZ146" s="107"/>
      <c r="BA146" s="99" t="s">
        <v>381</v>
      </c>
      <c r="BB146" s="106"/>
      <c r="BC146" s="106"/>
      <c r="BD146" s="106"/>
      <c r="BE146" s="106"/>
      <c r="BF146" s="107"/>
      <c r="BG146" s="99" t="s">
        <v>48</v>
      </c>
      <c r="BH146" s="106"/>
      <c r="BI146" s="106"/>
      <c r="BJ146" s="107"/>
      <c r="BK146" s="210">
        <v>1946472.82</v>
      </c>
      <c r="BL146" s="106"/>
      <c r="BM146" s="106"/>
      <c r="BN146" s="106"/>
      <c r="BO146" s="106"/>
      <c r="BP146" s="106"/>
      <c r="BQ146" s="106"/>
      <c r="BR146" s="107"/>
    </row>
    <row r="147" spans="1:70" ht="11.25" customHeight="1" x14ac:dyDescent="0.2">
      <c r="A147" s="177" t="s">
        <v>312</v>
      </c>
      <c r="B147" s="78"/>
      <c r="C147" s="78"/>
      <c r="D147" s="78"/>
      <c r="E147" s="78"/>
      <c r="F147" s="78"/>
      <c r="G147" s="78"/>
      <c r="H147" s="82"/>
      <c r="I147" s="173"/>
      <c r="J147" s="96"/>
      <c r="K147" s="96"/>
      <c r="L147" s="96"/>
      <c r="M147" s="96"/>
      <c r="N147" s="96"/>
      <c r="O147" s="96"/>
      <c r="P147" s="96"/>
      <c r="Q147" s="97"/>
      <c r="R147" s="176" t="s">
        <v>48</v>
      </c>
      <c r="S147" s="96"/>
      <c r="T147" s="96"/>
      <c r="U147" s="97"/>
      <c r="V147" s="173"/>
      <c r="W147" s="96"/>
      <c r="X147" s="96"/>
      <c r="Y147" s="96"/>
      <c r="Z147" s="96"/>
      <c r="AA147" s="97"/>
      <c r="AB147" s="176" t="s">
        <v>48</v>
      </c>
      <c r="AC147" s="96"/>
      <c r="AD147" s="96"/>
      <c r="AE147" s="96"/>
      <c r="AF147" s="97"/>
      <c r="AG147" s="187">
        <v>0</v>
      </c>
      <c r="AH147" s="96"/>
      <c r="AI147" s="96"/>
      <c r="AJ147" s="96"/>
      <c r="AK147" s="96"/>
      <c r="AL147" s="97"/>
      <c r="AM147" s="176" t="s">
        <v>48</v>
      </c>
      <c r="AN147" s="96"/>
      <c r="AO147" s="96"/>
      <c r="AP147" s="97"/>
      <c r="AQ147" s="173" t="s">
        <v>48</v>
      </c>
      <c r="AR147" s="96"/>
      <c r="AS147" s="96"/>
      <c r="AT147" s="96"/>
      <c r="AU147" s="97"/>
      <c r="AV147" s="176" t="s">
        <v>48</v>
      </c>
      <c r="AW147" s="96"/>
      <c r="AX147" s="96"/>
      <c r="AY147" s="96"/>
      <c r="AZ147" s="97"/>
      <c r="BA147" s="173" t="s">
        <v>48</v>
      </c>
      <c r="BB147" s="96"/>
      <c r="BC147" s="96"/>
      <c r="BD147" s="96"/>
      <c r="BE147" s="96"/>
      <c r="BF147" s="97"/>
      <c r="BG147" s="187">
        <v>0</v>
      </c>
      <c r="BH147" s="96"/>
      <c r="BI147" s="96"/>
      <c r="BJ147" s="97"/>
      <c r="BK147" s="175" t="s">
        <v>48</v>
      </c>
      <c r="BL147" s="96"/>
      <c r="BM147" s="96"/>
      <c r="BN147" s="96"/>
      <c r="BO147" s="96"/>
      <c r="BP147" s="96"/>
      <c r="BQ147" s="96"/>
      <c r="BR147" s="97"/>
    </row>
    <row r="148" spans="1:70" ht="11.25" customHeight="1" x14ac:dyDescent="0.2">
      <c r="A148" s="79"/>
      <c r="B148" s="80"/>
      <c r="C148" s="80"/>
      <c r="D148" s="80"/>
      <c r="E148" s="80"/>
      <c r="F148" s="80"/>
      <c r="G148" s="80"/>
      <c r="H148" s="83"/>
      <c r="I148" s="173"/>
      <c r="J148" s="96"/>
      <c r="K148" s="96"/>
      <c r="L148" s="96"/>
      <c r="M148" s="96"/>
      <c r="N148" s="96"/>
      <c r="O148" s="96"/>
      <c r="P148" s="96"/>
      <c r="Q148" s="97"/>
      <c r="R148" s="176" t="s">
        <v>48</v>
      </c>
      <c r="S148" s="96"/>
      <c r="T148" s="96"/>
      <c r="U148" s="97"/>
      <c r="V148" s="173"/>
      <c r="W148" s="96"/>
      <c r="X148" s="96"/>
      <c r="Y148" s="96"/>
      <c r="Z148" s="96"/>
      <c r="AA148" s="97"/>
      <c r="AB148" s="176" t="s">
        <v>48</v>
      </c>
      <c r="AC148" s="96"/>
      <c r="AD148" s="96"/>
      <c r="AE148" s="96"/>
      <c r="AF148" s="97"/>
      <c r="AG148" s="187">
        <v>0</v>
      </c>
      <c r="AH148" s="96"/>
      <c r="AI148" s="96"/>
      <c r="AJ148" s="96"/>
      <c r="AK148" s="96"/>
      <c r="AL148" s="97"/>
      <c r="AM148" s="176" t="s">
        <v>48</v>
      </c>
      <c r="AN148" s="96"/>
      <c r="AO148" s="96"/>
      <c r="AP148" s="97"/>
      <c r="AQ148" s="173" t="s">
        <v>48</v>
      </c>
      <c r="AR148" s="96"/>
      <c r="AS148" s="96"/>
      <c r="AT148" s="96"/>
      <c r="AU148" s="97"/>
      <c r="AV148" s="176" t="s">
        <v>48</v>
      </c>
      <c r="AW148" s="96"/>
      <c r="AX148" s="96"/>
      <c r="AY148" s="96"/>
      <c r="AZ148" s="97"/>
      <c r="BA148" s="173" t="s">
        <v>48</v>
      </c>
      <c r="BB148" s="96"/>
      <c r="BC148" s="96"/>
      <c r="BD148" s="96"/>
      <c r="BE148" s="96"/>
      <c r="BF148" s="97"/>
      <c r="BG148" s="187">
        <v>0</v>
      </c>
      <c r="BH148" s="96"/>
      <c r="BI148" s="96"/>
      <c r="BJ148" s="97"/>
      <c r="BK148" s="175" t="s">
        <v>48</v>
      </c>
      <c r="BL148" s="96"/>
      <c r="BM148" s="96"/>
      <c r="BN148" s="96"/>
      <c r="BO148" s="96"/>
      <c r="BP148" s="96"/>
      <c r="BQ148" s="96"/>
      <c r="BR148" s="97"/>
    </row>
    <row r="149" spans="1:70" ht="11.25" customHeight="1" x14ac:dyDescent="0.2">
      <c r="A149" s="84"/>
      <c r="B149" s="85"/>
      <c r="C149" s="85"/>
      <c r="D149" s="85"/>
      <c r="E149" s="85"/>
      <c r="F149" s="85"/>
      <c r="G149" s="85"/>
      <c r="H149" s="86"/>
      <c r="I149" s="173"/>
      <c r="J149" s="96"/>
      <c r="K149" s="96"/>
      <c r="L149" s="96"/>
      <c r="M149" s="96"/>
      <c r="N149" s="96"/>
      <c r="O149" s="96"/>
      <c r="P149" s="96"/>
      <c r="Q149" s="97"/>
      <c r="R149" s="176" t="s">
        <v>48</v>
      </c>
      <c r="S149" s="96"/>
      <c r="T149" s="96"/>
      <c r="U149" s="97"/>
      <c r="V149" s="173"/>
      <c r="W149" s="96"/>
      <c r="X149" s="96"/>
      <c r="Y149" s="96"/>
      <c r="Z149" s="96"/>
      <c r="AA149" s="97"/>
      <c r="AB149" s="176" t="s">
        <v>48</v>
      </c>
      <c r="AC149" s="96"/>
      <c r="AD149" s="96"/>
      <c r="AE149" s="96"/>
      <c r="AF149" s="97"/>
      <c r="AG149" s="187">
        <v>0</v>
      </c>
      <c r="AH149" s="96"/>
      <c r="AI149" s="96"/>
      <c r="AJ149" s="96"/>
      <c r="AK149" s="96"/>
      <c r="AL149" s="97"/>
      <c r="AM149" s="176" t="s">
        <v>48</v>
      </c>
      <c r="AN149" s="96"/>
      <c r="AO149" s="96"/>
      <c r="AP149" s="97"/>
      <c r="AQ149" s="173" t="s">
        <v>48</v>
      </c>
      <c r="AR149" s="96"/>
      <c r="AS149" s="96"/>
      <c r="AT149" s="96"/>
      <c r="AU149" s="97"/>
      <c r="AV149" s="176" t="s">
        <v>48</v>
      </c>
      <c r="AW149" s="96"/>
      <c r="AX149" s="96"/>
      <c r="AY149" s="96"/>
      <c r="AZ149" s="97"/>
      <c r="BA149" s="173" t="s">
        <v>48</v>
      </c>
      <c r="BB149" s="96"/>
      <c r="BC149" s="96"/>
      <c r="BD149" s="96"/>
      <c r="BE149" s="96"/>
      <c r="BF149" s="97"/>
      <c r="BG149" s="187">
        <v>0</v>
      </c>
      <c r="BH149" s="96"/>
      <c r="BI149" s="96"/>
      <c r="BJ149" s="97"/>
      <c r="BK149" s="175" t="s">
        <v>48</v>
      </c>
      <c r="BL149" s="96"/>
      <c r="BM149" s="96"/>
      <c r="BN149" s="96"/>
      <c r="BO149" s="96"/>
      <c r="BP149" s="96"/>
      <c r="BQ149" s="96"/>
      <c r="BR149" s="97"/>
    </row>
    <row r="150" spans="1:70" ht="11.25" customHeight="1" x14ac:dyDescent="0.2">
      <c r="A150" s="177" t="s">
        <v>313</v>
      </c>
      <c r="B150" s="78"/>
      <c r="C150" s="78"/>
      <c r="D150" s="78"/>
      <c r="E150" s="78"/>
      <c r="F150" s="78"/>
      <c r="G150" s="78"/>
      <c r="H150" s="82"/>
      <c r="I150" s="173"/>
      <c r="J150" s="96"/>
      <c r="K150" s="96"/>
      <c r="L150" s="96"/>
      <c r="M150" s="96"/>
      <c r="N150" s="96"/>
      <c r="O150" s="96"/>
      <c r="P150" s="96"/>
      <c r="Q150" s="97"/>
      <c r="R150" s="176" t="s">
        <v>48</v>
      </c>
      <c r="S150" s="96"/>
      <c r="T150" s="96"/>
      <c r="U150" s="97"/>
      <c r="V150" s="173"/>
      <c r="W150" s="96"/>
      <c r="X150" s="96"/>
      <c r="Y150" s="96"/>
      <c r="Z150" s="96"/>
      <c r="AA150" s="97"/>
      <c r="AB150" s="176" t="s">
        <v>48</v>
      </c>
      <c r="AC150" s="96"/>
      <c r="AD150" s="96"/>
      <c r="AE150" s="96"/>
      <c r="AF150" s="97"/>
      <c r="AG150" s="187">
        <v>0</v>
      </c>
      <c r="AH150" s="96"/>
      <c r="AI150" s="96"/>
      <c r="AJ150" s="96"/>
      <c r="AK150" s="96"/>
      <c r="AL150" s="97"/>
      <c r="AM150" s="176" t="s">
        <v>48</v>
      </c>
      <c r="AN150" s="96"/>
      <c r="AO150" s="96"/>
      <c r="AP150" s="97"/>
      <c r="AQ150" s="173" t="s">
        <v>48</v>
      </c>
      <c r="AR150" s="96"/>
      <c r="AS150" s="96"/>
      <c r="AT150" s="96"/>
      <c r="AU150" s="97"/>
      <c r="AV150" s="176" t="s">
        <v>48</v>
      </c>
      <c r="AW150" s="96"/>
      <c r="AX150" s="96"/>
      <c r="AY150" s="96"/>
      <c r="AZ150" s="97"/>
      <c r="BA150" s="173" t="s">
        <v>48</v>
      </c>
      <c r="BB150" s="96"/>
      <c r="BC150" s="96"/>
      <c r="BD150" s="96"/>
      <c r="BE150" s="96"/>
      <c r="BF150" s="97"/>
      <c r="BG150" s="187">
        <v>0</v>
      </c>
      <c r="BH150" s="96"/>
      <c r="BI150" s="96"/>
      <c r="BJ150" s="97"/>
      <c r="BK150" s="175" t="s">
        <v>48</v>
      </c>
      <c r="BL150" s="96"/>
      <c r="BM150" s="96"/>
      <c r="BN150" s="96"/>
      <c r="BO150" s="96"/>
      <c r="BP150" s="96"/>
      <c r="BQ150" s="96"/>
      <c r="BR150" s="97"/>
    </row>
    <row r="151" spans="1:70" ht="11.25" customHeight="1" x14ac:dyDescent="0.2">
      <c r="A151" s="79"/>
      <c r="B151" s="80"/>
      <c r="C151" s="80"/>
      <c r="D151" s="80"/>
      <c r="E151" s="80"/>
      <c r="F151" s="80"/>
      <c r="G151" s="80"/>
      <c r="H151" s="83"/>
      <c r="I151" s="173"/>
      <c r="J151" s="96"/>
      <c r="K151" s="96"/>
      <c r="L151" s="96"/>
      <c r="M151" s="96"/>
      <c r="N151" s="96"/>
      <c r="O151" s="96"/>
      <c r="P151" s="96"/>
      <c r="Q151" s="97"/>
      <c r="R151" s="176" t="s">
        <v>48</v>
      </c>
      <c r="S151" s="96"/>
      <c r="T151" s="96"/>
      <c r="U151" s="97"/>
      <c r="V151" s="173"/>
      <c r="W151" s="96"/>
      <c r="X151" s="96"/>
      <c r="Y151" s="96"/>
      <c r="Z151" s="96"/>
      <c r="AA151" s="97"/>
      <c r="AB151" s="176" t="s">
        <v>48</v>
      </c>
      <c r="AC151" s="96"/>
      <c r="AD151" s="96"/>
      <c r="AE151" s="96"/>
      <c r="AF151" s="97"/>
      <c r="AG151" s="187">
        <v>0</v>
      </c>
      <c r="AH151" s="96"/>
      <c r="AI151" s="96"/>
      <c r="AJ151" s="96"/>
      <c r="AK151" s="96"/>
      <c r="AL151" s="97"/>
      <c r="AM151" s="176" t="s">
        <v>48</v>
      </c>
      <c r="AN151" s="96"/>
      <c r="AO151" s="96"/>
      <c r="AP151" s="97"/>
      <c r="AQ151" s="173" t="s">
        <v>48</v>
      </c>
      <c r="AR151" s="96"/>
      <c r="AS151" s="96"/>
      <c r="AT151" s="96"/>
      <c r="AU151" s="97"/>
      <c r="AV151" s="176" t="s">
        <v>48</v>
      </c>
      <c r="AW151" s="96"/>
      <c r="AX151" s="96"/>
      <c r="AY151" s="96"/>
      <c r="AZ151" s="97"/>
      <c r="BA151" s="173" t="s">
        <v>48</v>
      </c>
      <c r="BB151" s="96"/>
      <c r="BC151" s="96"/>
      <c r="BD151" s="96"/>
      <c r="BE151" s="96"/>
      <c r="BF151" s="97"/>
      <c r="BG151" s="187">
        <v>0</v>
      </c>
      <c r="BH151" s="96"/>
      <c r="BI151" s="96"/>
      <c r="BJ151" s="97"/>
      <c r="BK151" s="175" t="s">
        <v>48</v>
      </c>
      <c r="BL151" s="96"/>
      <c r="BM151" s="96"/>
      <c r="BN151" s="96"/>
      <c r="BO151" s="96"/>
      <c r="BP151" s="96"/>
      <c r="BQ151" s="96"/>
      <c r="BR151" s="97"/>
    </row>
    <row r="152" spans="1:70" ht="11.25" customHeight="1" x14ac:dyDescent="0.2">
      <c r="A152" s="84"/>
      <c r="B152" s="85"/>
      <c r="C152" s="85"/>
      <c r="D152" s="85"/>
      <c r="E152" s="85"/>
      <c r="F152" s="85"/>
      <c r="G152" s="85"/>
      <c r="H152" s="86"/>
      <c r="I152" s="173"/>
      <c r="J152" s="96"/>
      <c r="K152" s="96"/>
      <c r="L152" s="96"/>
      <c r="M152" s="96"/>
      <c r="N152" s="96"/>
      <c r="O152" s="96"/>
      <c r="P152" s="96"/>
      <c r="Q152" s="97"/>
      <c r="R152" s="176" t="s">
        <v>48</v>
      </c>
      <c r="S152" s="96"/>
      <c r="T152" s="96"/>
      <c r="U152" s="97"/>
      <c r="V152" s="173"/>
      <c r="W152" s="96"/>
      <c r="X152" s="96"/>
      <c r="Y152" s="96"/>
      <c r="Z152" s="96"/>
      <c r="AA152" s="97"/>
      <c r="AB152" s="176" t="s">
        <v>48</v>
      </c>
      <c r="AC152" s="96"/>
      <c r="AD152" s="96"/>
      <c r="AE152" s="96"/>
      <c r="AF152" s="97"/>
      <c r="AG152" s="187">
        <v>0</v>
      </c>
      <c r="AH152" s="96"/>
      <c r="AI152" s="96"/>
      <c r="AJ152" s="96"/>
      <c r="AK152" s="96"/>
      <c r="AL152" s="97"/>
      <c r="AM152" s="176" t="s">
        <v>48</v>
      </c>
      <c r="AN152" s="96"/>
      <c r="AO152" s="96"/>
      <c r="AP152" s="97"/>
      <c r="AQ152" s="173" t="s">
        <v>48</v>
      </c>
      <c r="AR152" s="96"/>
      <c r="AS152" s="96"/>
      <c r="AT152" s="96"/>
      <c r="AU152" s="97"/>
      <c r="AV152" s="176" t="s">
        <v>48</v>
      </c>
      <c r="AW152" s="96"/>
      <c r="AX152" s="96"/>
      <c r="AY152" s="96"/>
      <c r="AZ152" s="97"/>
      <c r="BA152" s="173" t="s">
        <v>48</v>
      </c>
      <c r="BB152" s="96"/>
      <c r="BC152" s="96"/>
      <c r="BD152" s="96"/>
      <c r="BE152" s="96"/>
      <c r="BF152" s="97"/>
      <c r="BG152" s="187">
        <v>0</v>
      </c>
      <c r="BH152" s="96"/>
      <c r="BI152" s="96"/>
      <c r="BJ152" s="97"/>
      <c r="BK152" s="175" t="s">
        <v>48</v>
      </c>
      <c r="BL152" s="96"/>
      <c r="BM152" s="96"/>
      <c r="BN152" s="96"/>
      <c r="BO152" s="96"/>
      <c r="BP152" s="96"/>
      <c r="BQ152" s="96"/>
      <c r="BR152" s="97"/>
    </row>
    <row r="153" spans="1:70" ht="11.25" customHeight="1" x14ac:dyDescent="0.2">
      <c r="A153" s="177" t="s">
        <v>314</v>
      </c>
      <c r="B153" s="78"/>
      <c r="C153" s="78"/>
      <c r="D153" s="78"/>
      <c r="E153" s="78"/>
      <c r="F153" s="78"/>
      <c r="G153" s="78"/>
      <c r="H153" s="82"/>
      <c r="I153" s="173"/>
      <c r="J153" s="96"/>
      <c r="K153" s="96"/>
      <c r="L153" s="96"/>
      <c r="M153" s="96"/>
      <c r="N153" s="96"/>
      <c r="O153" s="96"/>
      <c r="P153" s="96"/>
      <c r="Q153" s="97"/>
      <c r="R153" s="176" t="s">
        <v>48</v>
      </c>
      <c r="S153" s="96"/>
      <c r="T153" s="96"/>
      <c r="U153" s="97"/>
      <c r="V153" s="173"/>
      <c r="W153" s="96"/>
      <c r="X153" s="96"/>
      <c r="Y153" s="96"/>
      <c r="Z153" s="96"/>
      <c r="AA153" s="97"/>
      <c r="AB153" s="176" t="s">
        <v>48</v>
      </c>
      <c r="AC153" s="96"/>
      <c r="AD153" s="96"/>
      <c r="AE153" s="96"/>
      <c r="AF153" s="97"/>
      <c r="AG153" s="187">
        <v>0</v>
      </c>
      <c r="AH153" s="96"/>
      <c r="AI153" s="96"/>
      <c r="AJ153" s="96"/>
      <c r="AK153" s="96"/>
      <c r="AL153" s="97"/>
      <c r="AM153" s="176" t="s">
        <v>48</v>
      </c>
      <c r="AN153" s="96"/>
      <c r="AO153" s="96"/>
      <c r="AP153" s="97"/>
      <c r="AQ153" s="173" t="s">
        <v>48</v>
      </c>
      <c r="AR153" s="96"/>
      <c r="AS153" s="96"/>
      <c r="AT153" s="96"/>
      <c r="AU153" s="97"/>
      <c r="AV153" s="176" t="s">
        <v>48</v>
      </c>
      <c r="AW153" s="96"/>
      <c r="AX153" s="96"/>
      <c r="AY153" s="96"/>
      <c r="AZ153" s="97"/>
      <c r="BA153" s="173" t="s">
        <v>48</v>
      </c>
      <c r="BB153" s="96"/>
      <c r="BC153" s="96"/>
      <c r="BD153" s="96"/>
      <c r="BE153" s="96"/>
      <c r="BF153" s="97"/>
      <c r="BG153" s="187">
        <v>0</v>
      </c>
      <c r="BH153" s="96"/>
      <c r="BI153" s="96"/>
      <c r="BJ153" s="97"/>
      <c r="BK153" s="175" t="s">
        <v>48</v>
      </c>
      <c r="BL153" s="96"/>
      <c r="BM153" s="96"/>
      <c r="BN153" s="96"/>
      <c r="BO153" s="96"/>
      <c r="BP153" s="96"/>
      <c r="BQ153" s="96"/>
      <c r="BR153" s="97"/>
    </row>
    <row r="154" spans="1:70" ht="11.25" customHeight="1" x14ac:dyDescent="0.2">
      <c r="A154" s="79"/>
      <c r="B154" s="80"/>
      <c r="C154" s="80"/>
      <c r="D154" s="80"/>
      <c r="E154" s="80"/>
      <c r="F154" s="80"/>
      <c r="G154" s="80"/>
      <c r="H154" s="83"/>
      <c r="I154" s="173"/>
      <c r="J154" s="96"/>
      <c r="K154" s="96"/>
      <c r="L154" s="96"/>
      <c r="M154" s="96"/>
      <c r="N154" s="96"/>
      <c r="O154" s="96"/>
      <c r="P154" s="96"/>
      <c r="Q154" s="97"/>
      <c r="R154" s="176" t="s">
        <v>48</v>
      </c>
      <c r="S154" s="96"/>
      <c r="T154" s="96"/>
      <c r="U154" s="97"/>
      <c r="V154" s="173"/>
      <c r="W154" s="96"/>
      <c r="X154" s="96"/>
      <c r="Y154" s="96"/>
      <c r="Z154" s="96"/>
      <c r="AA154" s="97"/>
      <c r="AB154" s="176" t="s">
        <v>48</v>
      </c>
      <c r="AC154" s="96"/>
      <c r="AD154" s="96"/>
      <c r="AE154" s="96"/>
      <c r="AF154" s="97"/>
      <c r="AG154" s="187">
        <v>0</v>
      </c>
      <c r="AH154" s="96"/>
      <c r="AI154" s="96"/>
      <c r="AJ154" s="96"/>
      <c r="AK154" s="96"/>
      <c r="AL154" s="97"/>
      <c r="AM154" s="176" t="s">
        <v>48</v>
      </c>
      <c r="AN154" s="96"/>
      <c r="AO154" s="96"/>
      <c r="AP154" s="97"/>
      <c r="AQ154" s="173" t="s">
        <v>48</v>
      </c>
      <c r="AR154" s="96"/>
      <c r="AS154" s="96"/>
      <c r="AT154" s="96"/>
      <c r="AU154" s="97"/>
      <c r="AV154" s="176" t="s">
        <v>48</v>
      </c>
      <c r="AW154" s="96"/>
      <c r="AX154" s="96"/>
      <c r="AY154" s="96"/>
      <c r="AZ154" s="97"/>
      <c r="BA154" s="173" t="s">
        <v>48</v>
      </c>
      <c r="BB154" s="96"/>
      <c r="BC154" s="96"/>
      <c r="BD154" s="96"/>
      <c r="BE154" s="96"/>
      <c r="BF154" s="97"/>
      <c r="BG154" s="187">
        <v>0</v>
      </c>
      <c r="BH154" s="96"/>
      <c r="BI154" s="96"/>
      <c r="BJ154" s="97"/>
      <c r="BK154" s="175" t="s">
        <v>48</v>
      </c>
      <c r="BL154" s="96"/>
      <c r="BM154" s="96"/>
      <c r="BN154" s="96"/>
      <c r="BO154" s="96"/>
      <c r="BP154" s="96"/>
      <c r="BQ154" s="96"/>
      <c r="BR154" s="97"/>
    </row>
    <row r="155" spans="1:70" ht="11.25" customHeight="1" x14ac:dyDescent="0.2">
      <c r="A155" s="84"/>
      <c r="B155" s="85"/>
      <c r="C155" s="85"/>
      <c r="D155" s="85"/>
      <c r="E155" s="85"/>
      <c r="F155" s="85"/>
      <c r="G155" s="85"/>
      <c r="H155" s="86"/>
      <c r="I155" s="173"/>
      <c r="J155" s="96"/>
      <c r="K155" s="96"/>
      <c r="L155" s="96"/>
      <c r="M155" s="96"/>
      <c r="N155" s="96"/>
      <c r="O155" s="96"/>
      <c r="P155" s="96"/>
      <c r="Q155" s="97"/>
      <c r="R155" s="176" t="s">
        <v>48</v>
      </c>
      <c r="S155" s="96"/>
      <c r="T155" s="96"/>
      <c r="U155" s="97"/>
      <c r="V155" s="173"/>
      <c r="W155" s="96"/>
      <c r="X155" s="96"/>
      <c r="Y155" s="96"/>
      <c r="Z155" s="96"/>
      <c r="AA155" s="97"/>
      <c r="AB155" s="176" t="s">
        <v>48</v>
      </c>
      <c r="AC155" s="96"/>
      <c r="AD155" s="96"/>
      <c r="AE155" s="96"/>
      <c r="AF155" s="97"/>
      <c r="AG155" s="187">
        <v>0</v>
      </c>
      <c r="AH155" s="96"/>
      <c r="AI155" s="96"/>
      <c r="AJ155" s="96"/>
      <c r="AK155" s="96"/>
      <c r="AL155" s="97"/>
      <c r="AM155" s="176" t="s">
        <v>48</v>
      </c>
      <c r="AN155" s="96"/>
      <c r="AO155" s="96"/>
      <c r="AP155" s="97"/>
      <c r="AQ155" s="173" t="s">
        <v>48</v>
      </c>
      <c r="AR155" s="96"/>
      <c r="AS155" s="96"/>
      <c r="AT155" s="96"/>
      <c r="AU155" s="97"/>
      <c r="AV155" s="176" t="s">
        <v>48</v>
      </c>
      <c r="AW155" s="96"/>
      <c r="AX155" s="96"/>
      <c r="AY155" s="96"/>
      <c r="AZ155" s="97"/>
      <c r="BA155" s="173" t="s">
        <v>48</v>
      </c>
      <c r="BB155" s="96"/>
      <c r="BC155" s="96"/>
      <c r="BD155" s="96"/>
      <c r="BE155" s="96"/>
      <c r="BF155" s="97"/>
      <c r="BG155" s="187">
        <v>0</v>
      </c>
      <c r="BH155" s="96"/>
      <c r="BI155" s="96"/>
      <c r="BJ155" s="97"/>
      <c r="BK155" s="175" t="s">
        <v>48</v>
      </c>
      <c r="BL155" s="96"/>
      <c r="BM155" s="96"/>
      <c r="BN155" s="96"/>
      <c r="BO155" s="96"/>
      <c r="BP155" s="96"/>
      <c r="BQ155" s="96"/>
      <c r="BR155" s="97"/>
    </row>
    <row r="156" spans="1:70" ht="11.25" customHeight="1" x14ac:dyDescent="0.2">
      <c r="A156" s="177" t="s">
        <v>315</v>
      </c>
      <c r="B156" s="78"/>
      <c r="C156" s="78"/>
      <c r="D156" s="78"/>
      <c r="E156" s="78"/>
      <c r="F156" s="78"/>
      <c r="G156" s="78"/>
      <c r="H156" s="82"/>
      <c r="I156" s="173"/>
      <c r="J156" s="96"/>
      <c r="K156" s="96"/>
      <c r="L156" s="96"/>
      <c r="M156" s="96"/>
      <c r="N156" s="96"/>
      <c r="O156" s="96"/>
      <c r="P156" s="96"/>
      <c r="Q156" s="97"/>
      <c r="R156" s="173"/>
      <c r="S156" s="96"/>
      <c r="T156" s="96"/>
      <c r="U156" s="97"/>
      <c r="V156" s="173"/>
      <c r="W156" s="96"/>
      <c r="X156" s="96"/>
      <c r="Y156" s="96"/>
      <c r="Z156" s="96"/>
      <c r="AA156" s="97"/>
      <c r="AB156" s="176" t="s">
        <v>48</v>
      </c>
      <c r="AC156" s="96"/>
      <c r="AD156" s="96"/>
      <c r="AE156" s="96"/>
      <c r="AF156" s="97"/>
      <c r="AG156" s="173" t="s">
        <v>48</v>
      </c>
      <c r="AH156" s="96"/>
      <c r="AI156" s="96"/>
      <c r="AJ156" s="96"/>
      <c r="AK156" s="96"/>
      <c r="AL156" s="97"/>
      <c r="AM156" s="173" t="s">
        <v>48</v>
      </c>
      <c r="AN156" s="96"/>
      <c r="AO156" s="96"/>
      <c r="AP156" s="97"/>
      <c r="AQ156" s="173" t="s">
        <v>48</v>
      </c>
      <c r="AR156" s="96"/>
      <c r="AS156" s="96"/>
      <c r="AT156" s="96"/>
      <c r="AU156" s="97"/>
      <c r="AV156" s="173" t="s">
        <v>48</v>
      </c>
      <c r="AW156" s="96"/>
      <c r="AX156" s="96"/>
      <c r="AY156" s="96"/>
      <c r="AZ156" s="97"/>
      <c r="BA156" s="173" t="s">
        <v>48</v>
      </c>
      <c r="BB156" s="96"/>
      <c r="BC156" s="96"/>
      <c r="BD156" s="96"/>
      <c r="BE156" s="96"/>
      <c r="BF156" s="97"/>
      <c r="BG156" s="173" t="s">
        <v>48</v>
      </c>
      <c r="BH156" s="96"/>
      <c r="BI156" s="96"/>
      <c r="BJ156" s="97"/>
      <c r="BK156" s="175" t="s">
        <v>48</v>
      </c>
      <c r="BL156" s="96"/>
      <c r="BM156" s="96"/>
      <c r="BN156" s="96"/>
      <c r="BO156" s="96"/>
      <c r="BP156" s="96"/>
      <c r="BQ156" s="96"/>
      <c r="BR156" s="97"/>
    </row>
    <row r="157" spans="1:70" ht="11.25" customHeight="1" x14ac:dyDescent="0.2">
      <c r="A157" s="79"/>
      <c r="B157" s="80"/>
      <c r="C157" s="80"/>
      <c r="D157" s="80"/>
      <c r="E157" s="80"/>
      <c r="F157" s="80"/>
      <c r="G157" s="80"/>
      <c r="H157" s="83"/>
      <c r="I157" s="173"/>
      <c r="J157" s="96"/>
      <c r="K157" s="96"/>
      <c r="L157" s="96"/>
      <c r="M157" s="96"/>
      <c r="N157" s="96"/>
      <c r="O157" s="96"/>
      <c r="P157" s="96"/>
      <c r="Q157" s="97"/>
      <c r="R157" s="173"/>
      <c r="S157" s="96"/>
      <c r="T157" s="96"/>
      <c r="U157" s="97"/>
      <c r="V157" s="173"/>
      <c r="W157" s="96"/>
      <c r="X157" s="96"/>
      <c r="Y157" s="96"/>
      <c r="Z157" s="96"/>
      <c r="AA157" s="97"/>
      <c r="AB157" s="176" t="s">
        <v>48</v>
      </c>
      <c r="AC157" s="96"/>
      <c r="AD157" s="96"/>
      <c r="AE157" s="96"/>
      <c r="AF157" s="97"/>
      <c r="AG157" s="173" t="s">
        <v>48</v>
      </c>
      <c r="AH157" s="96"/>
      <c r="AI157" s="96"/>
      <c r="AJ157" s="96"/>
      <c r="AK157" s="96"/>
      <c r="AL157" s="97"/>
      <c r="AM157" s="173" t="s">
        <v>48</v>
      </c>
      <c r="AN157" s="96"/>
      <c r="AO157" s="96"/>
      <c r="AP157" s="97"/>
      <c r="AQ157" s="173" t="s">
        <v>48</v>
      </c>
      <c r="AR157" s="96"/>
      <c r="AS157" s="96"/>
      <c r="AT157" s="96"/>
      <c r="AU157" s="97"/>
      <c r="AV157" s="173" t="s">
        <v>48</v>
      </c>
      <c r="AW157" s="96"/>
      <c r="AX157" s="96"/>
      <c r="AY157" s="96"/>
      <c r="AZ157" s="97"/>
      <c r="BA157" s="173" t="s">
        <v>48</v>
      </c>
      <c r="BB157" s="96"/>
      <c r="BC157" s="96"/>
      <c r="BD157" s="96"/>
      <c r="BE157" s="96"/>
      <c r="BF157" s="97"/>
      <c r="BG157" s="173" t="s">
        <v>48</v>
      </c>
      <c r="BH157" s="96"/>
      <c r="BI157" s="96"/>
      <c r="BJ157" s="97"/>
      <c r="BK157" s="175" t="s">
        <v>48</v>
      </c>
      <c r="BL157" s="96"/>
      <c r="BM157" s="96"/>
      <c r="BN157" s="96"/>
      <c r="BO157" s="96"/>
      <c r="BP157" s="96"/>
      <c r="BQ157" s="96"/>
      <c r="BR157" s="97"/>
    </row>
    <row r="158" spans="1:70" ht="11.25" customHeight="1" x14ac:dyDescent="0.2">
      <c r="A158" s="84"/>
      <c r="B158" s="85"/>
      <c r="C158" s="85"/>
      <c r="D158" s="85"/>
      <c r="E158" s="85"/>
      <c r="F158" s="85"/>
      <c r="G158" s="85"/>
      <c r="H158" s="86"/>
      <c r="I158" s="173"/>
      <c r="J158" s="96"/>
      <c r="K158" s="96"/>
      <c r="L158" s="96"/>
      <c r="M158" s="96"/>
      <c r="N158" s="96"/>
      <c r="O158" s="96"/>
      <c r="P158" s="96"/>
      <c r="Q158" s="97"/>
      <c r="R158" s="173"/>
      <c r="S158" s="96"/>
      <c r="T158" s="96"/>
      <c r="U158" s="97"/>
      <c r="V158" s="173"/>
      <c r="W158" s="96"/>
      <c r="X158" s="96"/>
      <c r="Y158" s="96"/>
      <c r="Z158" s="96"/>
      <c r="AA158" s="97"/>
      <c r="AB158" s="176" t="s">
        <v>48</v>
      </c>
      <c r="AC158" s="96"/>
      <c r="AD158" s="96"/>
      <c r="AE158" s="96"/>
      <c r="AF158" s="97"/>
      <c r="AG158" s="173" t="s">
        <v>48</v>
      </c>
      <c r="AH158" s="96"/>
      <c r="AI158" s="96"/>
      <c r="AJ158" s="96"/>
      <c r="AK158" s="96"/>
      <c r="AL158" s="97"/>
      <c r="AM158" s="173" t="s">
        <v>48</v>
      </c>
      <c r="AN158" s="96"/>
      <c r="AO158" s="96"/>
      <c r="AP158" s="97"/>
      <c r="AQ158" s="173" t="s">
        <v>48</v>
      </c>
      <c r="AR158" s="96"/>
      <c r="AS158" s="96"/>
      <c r="AT158" s="96"/>
      <c r="AU158" s="97"/>
      <c r="AV158" s="173" t="s">
        <v>48</v>
      </c>
      <c r="AW158" s="96"/>
      <c r="AX158" s="96"/>
      <c r="AY158" s="96"/>
      <c r="AZ158" s="97"/>
      <c r="BA158" s="173" t="s">
        <v>48</v>
      </c>
      <c r="BB158" s="96"/>
      <c r="BC158" s="96"/>
      <c r="BD158" s="96"/>
      <c r="BE158" s="96"/>
      <c r="BF158" s="97"/>
      <c r="BG158" s="173" t="s">
        <v>48</v>
      </c>
      <c r="BH158" s="96"/>
      <c r="BI158" s="96"/>
      <c r="BJ158" s="97"/>
      <c r="BK158" s="175" t="s">
        <v>48</v>
      </c>
      <c r="BL158" s="96"/>
      <c r="BM158" s="96"/>
      <c r="BN158" s="96"/>
      <c r="BO158" s="96"/>
      <c r="BP158" s="96"/>
      <c r="BQ158" s="96"/>
      <c r="BR158" s="97"/>
    </row>
    <row r="159" spans="1:70" ht="11.25" customHeight="1" x14ac:dyDescent="0.2">
      <c r="A159" s="131" t="s">
        <v>316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82"/>
      <c r="AG159" s="215">
        <v>1992008.61</v>
      </c>
      <c r="AH159" s="78"/>
      <c r="AI159" s="78"/>
      <c r="AJ159" s="78"/>
      <c r="AK159" s="78"/>
      <c r="AL159" s="82"/>
      <c r="AM159" s="132"/>
      <c r="AN159" s="78"/>
      <c r="AO159" s="78"/>
      <c r="AP159" s="82"/>
      <c r="AQ159" s="132"/>
      <c r="AR159" s="78"/>
      <c r="AS159" s="78"/>
      <c r="AT159" s="78"/>
      <c r="AU159" s="82"/>
      <c r="AV159" s="132"/>
      <c r="AW159" s="78"/>
      <c r="AX159" s="78"/>
      <c r="AY159" s="78"/>
      <c r="AZ159" s="82"/>
      <c r="BA159" s="132"/>
      <c r="BB159" s="78"/>
      <c r="BC159" s="78"/>
      <c r="BD159" s="78"/>
      <c r="BE159" s="78"/>
      <c r="BF159" s="82"/>
      <c r="BG159" s="178">
        <v>0</v>
      </c>
      <c r="BH159" s="78"/>
      <c r="BI159" s="78"/>
      <c r="BJ159" s="82"/>
      <c r="BK159" s="216">
        <f>BK144+BK145+BK146</f>
        <v>2006925.52</v>
      </c>
      <c r="BL159" s="78"/>
      <c r="BM159" s="78"/>
      <c r="BN159" s="78"/>
      <c r="BO159" s="78"/>
      <c r="BP159" s="78"/>
      <c r="BQ159" s="78"/>
      <c r="BR159" s="82"/>
    </row>
    <row r="160" spans="1:70" ht="8.25" customHeight="1" x14ac:dyDescent="0.2">
      <c r="A160" s="84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6"/>
      <c r="AG160" s="84"/>
      <c r="AH160" s="85"/>
      <c r="AI160" s="85"/>
      <c r="AJ160" s="85"/>
      <c r="AK160" s="85"/>
      <c r="AL160" s="86"/>
      <c r="AM160" s="84"/>
      <c r="AN160" s="85"/>
      <c r="AO160" s="85"/>
      <c r="AP160" s="86"/>
      <c r="AQ160" s="84"/>
      <c r="AR160" s="85"/>
      <c r="AS160" s="85"/>
      <c r="AT160" s="85"/>
      <c r="AU160" s="86"/>
      <c r="AV160" s="84"/>
      <c r="AW160" s="85"/>
      <c r="AX160" s="85"/>
      <c r="AY160" s="85"/>
      <c r="AZ160" s="86"/>
      <c r="BA160" s="84"/>
      <c r="BB160" s="85"/>
      <c r="BC160" s="85"/>
      <c r="BD160" s="85"/>
      <c r="BE160" s="85"/>
      <c r="BF160" s="86"/>
      <c r="BG160" s="84"/>
      <c r="BH160" s="85"/>
      <c r="BI160" s="85"/>
      <c r="BJ160" s="86"/>
      <c r="BK160" s="84"/>
      <c r="BL160" s="85"/>
      <c r="BM160" s="85"/>
      <c r="BN160" s="85"/>
      <c r="BO160" s="85"/>
      <c r="BP160" s="85"/>
      <c r="BQ160" s="85"/>
      <c r="BR160" s="86"/>
    </row>
    <row r="161" spans="1:70" ht="3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</row>
    <row r="162" spans="1:70" ht="15" customHeight="1" x14ac:dyDescent="0.25">
      <c r="A162" s="166" t="s">
        <v>382</v>
      </c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</row>
    <row r="163" spans="1:70" ht="15" customHeight="1" x14ac:dyDescent="0.25">
      <c r="A163" s="166" t="s">
        <v>383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</row>
    <row r="164" spans="1:70" ht="15" customHeight="1" x14ac:dyDescent="0.2">
      <c r="A164" s="212" t="s">
        <v>359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</row>
    <row r="165" spans="1:70" ht="11.25" customHeight="1" x14ac:dyDescent="0.2">
      <c r="A165" s="170" t="s">
        <v>384</v>
      </c>
      <c r="B165" s="78"/>
      <c r="C165" s="78"/>
      <c r="D165" s="78"/>
      <c r="E165" s="78"/>
      <c r="F165" s="78"/>
      <c r="G165" s="78"/>
      <c r="H165" s="82"/>
      <c r="I165" s="170" t="s">
        <v>320</v>
      </c>
      <c r="J165" s="78"/>
      <c r="K165" s="78"/>
      <c r="L165" s="78"/>
      <c r="M165" s="78"/>
      <c r="N165" s="78"/>
      <c r="O165" s="78"/>
      <c r="P165" s="78"/>
      <c r="Q165" s="82"/>
      <c r="R165" s="207" t="s">
        <v>385</v>
      </c>
      <c r="S165" s="78"/>
      <c r="T165" s="78"/>
      <c r="U165" s="82"/>
      <c r="V165" s="207" t="s">
        <v>368</v>
      </c>
      <c r="W165" s="78"/>
      <c r="X165" s="78"/>
      <c r="Y165" s="78"/>
      <c r="Z165" s="78"/>
      <c r="AA165" s="82"/>
      <c r="AB165" s="170" t="s">
        <v>362</v>
      </c>
      <c r="AC165" s="78"/>
      <c r="AD165" s="78"/>
      <c r="AE165" s="78"/>
      <c r="AF165" s="82"/>
      <c r="AG165" s="170" t="s">
        <v>386</v>
      </c>
      <c r="AH165" s="78"/>
      <c r="AI165" s="78"/>
      <c r="AJ165" s="78"/>
      <c r="AK165" s="78"/>
      <c r="AL165" s="82"/>
      <c r="AM165" s="170" t="s">
        <v>363</v>
      </c>
      <c r="AN165" s="78"/>
      <c r="AO165" s="78"/>
      <c r="AP165" s="82"/>
      <c r="AQ165" s="170" t="s">
        <v>364</v>
      </c>
      <c r="AR165" s="78"/>
      <c r="AS165" s="78"/>
      <c r="AT165" s="78"/>
      <c r="AU165" s="82"/>
      <c r="AV165" s="170" t="s">
        <v>365</v>
      </c>
      <c r="AW165" s="78"/>
      <c r="AX165" s="78"/>
      <c r="AY165" s="78"/>
      <c r="AZ165" s="78"/>
      <c r="BA165" s="170" t="s">
        <v>366</v>
      </c>
      <c r="BB165" s="78"/>
      <c r="BC165" s="78"/>
      <c r="BD165" s="78"/>
      <c r="BE165" s="78"/>
      <c r="BF165" s="82"/>
      <c r="BG165" s="171" t="s">
        <v>309</v>
      </c>
      <c r="BH165" s="78"/>
      <c r="BI165" s="78"/>
      <c r="BJ165" s="82"/>
      <c r="BK165" s="171" t="s">
        <v>310</v>
      </c>
      <c r="BL165" s="78"/>
      <c r="BM165" s="78"/>
      <c r="BN165" s="78"/>
      <c r="BO165" s="78"/>
      <c r="BP165" s="78"/>
      <c r="BQ165" s="78"/>
      <c r="BR165" s="82"/>
    </row>
    <row r="166" spans="1:70" ht="11.25" customHeight="1" x14ac:dyDescent="0.2">
      <c r="A166" s="79"/>
      <c r="B166" s="80"/>
      <c r="C166" s="80"/>
      <c r="D166" s="80"/>
      <c r="E166" s="80"/>
      <c r="F166" s="80"/>
      <c r="G166" s="80"/>
      <c r="H166" s="83"/>
      <c r="I166" s="79"/>
      <c r="J166" s="80"/>
      <c r="K166" s="80"/>
      <c r="L166" s="80"/>
      <c r="M166" s="80"/>
      <c r="N166" s="80"/>
      <c r="O166" s="80"/>
      <c r="P166" s="80"/>
      <c r="Q166" s="83"/>
      <c r="R166" s="79"/>
      <c r="S166" s="80"/>
      <c r="T166" s="80"/>
      <c r="U166" s="83"/>
      <c r="V166" s="79"/>
      <c r="W166" s="80"/>
      <c r="X166" s="80"/>
      <c r="Y166" s="80"/>
      <c r="Z166" s="80"/>
      <c r="AA166" s="83"/>
      <c r="AB166" s="79"/>
      <c r="AC166" s="80"/>
      <c r="AD166" s="80"/>
      <c r="AE166" s="80"/>
      <c r="AF166" s="83"/>
      <c r="AG166" s="79"/>
      <c r="AH166" s="80"/>
      <c r="AI166" s="80"/>
      <c r="AJ166" s="80"/>
      <c r="AK166" s="80"/>
      <c r="AL166" s="83"/>
      <c r="AM166" s="79"/>
      <c r="AN166" s="80"/>
      <c r="AO166" s="80"/>
      <c r="AP166" s="83"/>
      <c r="AQ166" s="79"/>
      <c r="AR166" s="80"/>
      <c r="AS166" s="80"/>
      <c r="AT166" s="80"/>
      <c r="AU166" s="83"/>
      <c r="AV166" s="79"/>
      <c r="AW166" s="80"/>
      <c r="AX166" s="80"/>
      <c r="AY166" s="80"/>
      <c r="AZ166" s="80"/>
      <c r="BA166" s="79"/>
      <c r="BB166" s="80"/>
      <c r="BC166" s="80"/>
      <c r="BD166" s="80"/>
      <c r="BE166" s="80"/>
      <c r="BF166" s="83"/>
      <c r="BG166" s="80"/>
      <c r="BH166" s="80"/>
      <c r="BI166" s="80"/>
      <c r="BJ166" s="83"/>
      <c r="BK166" s="80"/>
      <c r="BL166" s="80"/>
      <c r="BM166" s="80"/>
      <c r="BN166" s="80"/>
      <c r="BO166" s="80"/>
      <c r="BP166" s="80"/>
      <c r="BQ166" s="80"/>
      <c r="BR166" s="83"/>
    </row>
    <row r="167" spans="1:70" ht="11.25" customHeight="1" x14ac:dyDescent="0.2">
      <c r="A167" s="79"/>
      <c r="B167" s="80"/>
      <c r="C167" s="80"/>
      <c r="D167" s="80"/>
      <c r="E167" s="80"/>
      <c r="F167" s="80"/>
      <c r="G167" s="80"/>
      <c r="H167" s="83"/>
      <c r="I167" s="79"/>
      <c r="J167" s="80"/>
      <c r="K167" s="80"/>
      <c r="L167" s="80"/>
      <c r="M167" s="80"/>
      <c r="N167" s="80"/>
      <c r="O167" s="80"/>
      <c r="P167" s="80"/>
      <c r="Q167" s="83"/>
      <c r="R167" s="79"/>
      <c r="S167" s="80"/>
      <c r="T167" s="80"/>
      <c r="U167" s="83"/>
      <c r="V167" s="79"/>
      <c r="W167" s="80"/>
      <c r="X167" s="80"/>
      <c r="Y167" s="80"/>
      <c r="Z167" s="80"/>
      <c r="AA167" s="83"/>
      <c r="AB167" s="79"/>
      <c r="AC167" s="80"/>
      <c r="AD167" s="80"/>
      <c r="AE167" s="80"/>
      <c r="AF167" s="83"/>
      <c r="AG167" s="79"/>
      <c r="AH167" s="80"/>
      <c r="AI167" s="80"/>
      <c r="AJ167" s="80"/>
      <c r="AK167" s="80"/>
      <c r="AL167" s="83"/>
      <c r="AM167" s="79"/>
      <c r="AN167" s="80"/>
      <c r="AO167" s="80"/>
      <c r="AP167" s="83"/>
      <c r="AQ167" s="79"/>
      <c r="AR167" s="80"/>
      <c r="AS167" s="80"/>
      <c r="AT167" s="80"/>
      <c r="AU167" s="83"/>
      <c r="AV167" s="79"/>
      <c r="AW167" s="80"/>
      <c r="AX167" s="80"/>
      <c r="AY167" s="80"/>
      <c r="AZ167" s="80"/>
      <c r="BA167" s="79"/>
      <c r="BB167" s="80"/>
      <c r="BC167" s="80"/>
      <c r="BD167" s="80"/>
      <c r="BE167" s="80"/>
      <c r="BF167" s="83"/>
      <c r="BG167" s="80"/>
      <c r="BH167" s="80"/>
      <c r="BI167" s="80"/>
      <c r="BJ167" s="83"/>
      <c r="BK167" s="80"/>
      <c r="BL167" s="80"/>
      <c r="BM167" s="80"/>
      <c r="BN167" s="80"/>
      <c r="BO167" s="80"/>
      <c r="BP167" s="80"/>
      <c r="BQ167" s="80"/>
      <c r="BR167" s="83"/>
    </row>
    <row r="168" spans="1:70" ht="11.25" customHeight="1" x14ac:dyDescent="0.2">
      <c r="A168" s="79"/>
      <c r="B168" s="80"/>
      <c r="C168" s="80"/>
      <c r="D168" s="80"/>
      <c r="E168" s="80"/>
      <c r="F168" s="80"/>
      <c r="G168" s="80"/>
      <c r="H168" s="83"/>
      <c r="I168" s="79"/>
      <c r="J168" s="80"/>
      <c r="K168" s="80"/>
      <c r="L168" s="80"/>
      <c r="M168" s="80"/>
      <c r="N168" s="80"/>
      <c r="O168" s="80"/>
      <c r="P168" s="80"/>
      <c r="Q168" s="83"/>
      <c r="R168" s="79"/>
      <c r="S168" s="80"/>
      <c r="T168" s="80"/>
      <c r="U168" s="83"/>
      <c r="V168" s="79"/>
      <c r="W168" s="80"/>
      <c r="X168" s="80"/>
      <c r="Y168" s="80"/>
      <c r="Z168" s="80"/>
      <c r="AA168" s="83"/>
      <c r="AB168" s="79"/>
      <c r="AC168" s="80"/>
      <c r="AD168" s="80"/>
      <c r="AE168" s="80"/>
      <c r="AF168" s="83"/>
      <c r="AG168" s="79"/>
      <c r="AH168" s="80"/>
      <c r="AI168" s="80"/>
      <c r="AJ168" s="80"/>
      <c r="AK168" s="80"/>
      <c r="AL168" s="83"/>
      <c r="AM168" s="79"/>
      <c r="AN168" s="80"/>
      <c r="AO168" s="80"/>
      <c r="AP168" s="83"/>
      <c r="AQ168" s="79"/>
      <c r="AR168" s="80"/>
      <c r="AS168" s="80"/>
      <c r="AT168" s="80"/>
      <c r="AU168" s="83"/>
      <c r="AV168" s="79"/>
      <c r="AW168" s="80"/>
      <c r="AX168" s="80"/>
      <c r="AY168" s="80"/>
      <c r="AZ168" s="80"/>
      <c r="BA168" s="79"/>
      <c r="BB168" s="80"/>
      <c r="BC168" s="80"/>
      <c r="BD168" s="80"/>
      <c r="BE168" s="80"/>
      <c r="BF168" s="83"/>
      <c r="BG168" s="80"/>
      <c r="BH168" s="80"/>
      <c r="BI168" s="80"/>
      <c r="BJ168" s="83"/>
      <c r="BK168" s="80"/>
      <c r="BL168" s="80"/>
      <c r="BM168" s="80"/>
      <c r="BN168" s="80"/>
      <c r="BO168" s="80"/>
      <c r="BP168" s="80"/>
      <c r="BQ168" s="80"/>
      <c r="BR168" s="83"/>
    </row>
    <row r="169" spans="1:70" ht="11.25" customHeight="1" x14ac:dyDescent="0.2">
      <c r="A169" s="79"/>
      <c r="B169" s="80"/>
      <c r="C169" s="80"/>
      <c r="D169" s="80"/>
      <c r="E169" s="80"/>
      <c r="F169" s="80"/>
      <c r="G169" s="80"/>
      <c r="H169" s="83"/>
      <c r="I169" s="79"/>
      <c r="J169" s="80"/>
      <c r="K169" s="80"/>
      <c r="L169" s="80"/>
      <c r="M169" s="80"/>
      <c r="N169" s="80"/>
      <c r="O169" s="80"/>
      <c r="P169" s="80"/>
      <c r="Q169" s="83"/>
      <c r="R169" s="79"/>
      <c r="S169" s="80"/>
      <c r="T169" s="80"/>
      <c r="U169" s="83"/>
      <c r="V169" s="79"/>
      <c r="W169" s="80"/>
      <c r="X169" s="80"/>
      <c r="Y169" s="80"/>
      <c r="Z169" s="80"/>
      <c r="AA169" s="83"/>
      <c r="AB169" s="79"/>
      <c r="AC169" s="80"/>
      <c r="AD169" s="80"/>
      <c r="AE169" s="80"/>
      <c r="AF169" s="83"/>
      <c r="AG169" s="79"/>
      <c r="AH169" s="80"/>
      <c r="AI169" s="80"/>
      <c r="AJ169" s="80"/>
      <c r="AK169" s="80"/>
      <c r="AL169" s="83"/>
      <c r="AM169" s="79"/>
      <c r="AN169" s="80"/>
      <c r="AO169" s="80"/>
      <c r="AP169" s="83"/>
      <c r="AQ169" s="79"/>
      <c r="AR169" s="80"/>
      <c r="AS169" s="80"/>
      <c r="AT169" s="80"/>
      <c r="AU169" s="83"/>
      <c r="AV169" s="79"/>
      <c r="AW169" s="80"/>
      <c r="AX169" s="80"/>
      <c r="AY169" s="80"/>
      <c r="AZ169" s="80"/>
      <c r="BA169" s="79"/>
      <c r="BB169" s="80"/>
      <c r="BC169" s="80"/>
      <c r="BD169" s="80"/>
      <c r="BE169" s="80"/>
      <c r="BF169" s="83"/>
      <c r="BG169" s="80"/>
      <c r="BH169" s="80"/>
      <c r="BI169" s="80"/>
      <c r="BJ169" s="83"/>
      <c r="BK169" s="80"/>
      <c r="BL169" s="80"/>
      <c r="BM169" s="80"/>
      <c r="BN169" s="80"/>
      <c r="BO169" s="80"/>
      <c r="BP169" s="80"/>
      <c r="BQ169" s="80"/>
      <c r="BR169" s="83"/>
    </row>
    <row r="170" spans="1:70" ht="8.25" customHeight="1" x14ac:dyDescent="0.2">
      <c r="A170" s="84"/>
      <c r="B170" s="85"/>
      <c r="C170" s="85"/>
      <c r="D170" s="85"/>
      <c r="E170" s="85"/>
      <c r="F170" s="85"/>
      <c r="G170" s="85"/>
      <c r="H170" s="86"/>
      <c r="I170" s="84"/>
      <c r="J170" s="85"/>
      <c r="K170" s="85"/>
      <c r="L170" s="85"/>
      <c r="M170" s="85"/>
      <c r="N170" s="85"/>
      <c r="O170" s="85"/>
      <c r="P170" s="85"/>
      <c r="Q170" s="86"/>
      <c r="R170" s="84"/>
      <c r="S170" s="85"/>
      <c r="T170" s="85"/>
      <c r="U170" s="86"/>
      <c r="V170" s="84"/>
      <c r="W170" s="85"/>
      <c r="X170" s="85"/>
      <c r="Y170" s="85"/>
      <c r="Z170" s="85"/>
      <c r="AA170" s="86"/>
      <c r="AB170" s="84"/>
      <c r="AC170" s="85"/>
      <c r="AD170" s="85"/>
      <c r="AE170" s="85"/>
      <c r="AF170" s="86"/>
      <c r="AG170" s="84"/>
      <c r="AH170" s="85"/>
      <c r="AI170" s="85"/>
      <c r="AJ170" s="85"/>
      <c r="AK170" s="85"/>
      <c r="AL170" s="86"/>
      <c r="AM170" s="84"/>
      <c r="AN170" s="85"/>
      <c r="AO170" s="85"/>
      <c r="AP170" s="86"/>
      <c r="AQ170" s="84"/>
      <c r="AR170" s="85"/>
      <c r="AS170" s="85"/>
      <c r="AT170" s="85"/>
      <c r="AU170" s="86"/>
      <c r="AV170" s="84"/>
      <c r="AW170" s="85"/>
      <c r="AX170" s="85"/>
      <c r="AY170" s="85"/>
      <c r="AZ170" s="85"/>
      <c r="BA170" s="84"/>
      <c r="BB170" s="85"/>
      <c r="BC170" s="85"/>
      <c r="BD170" s="85"/>
      <c r="BE170" s="85"/>
      <c r="BF170" s="86"/>
      <c r="BG170" s="85"/>
      <c r="BH170" s="85"/>
      <c r="BI170" s="85"/>
      <c r="BJ170" s="86"/>
      <c r="BK170" s="85"/>
      <c r="BL170" s="85"/>
      <c r="BM170" s="85"/>
      <c r="BN170" s="85"/>
      <c r="BO170" s="85"/>
      <c r="BP170" s="85"/>
      <c r="BQ170" s="85"/>
      <c r="BR170" s="86"/>
    </row>
    <row r="171" spans="1:70" ht="11.25" customHeight="1" x14ac:dyDescent="0.2">
      <c r="A171" s="126">
        <v>1</v>
      </c>
      <c r="B171" s="96"/>
      <c r="C171" s="96"/>
      <c r="D171" s="96"/>
      <c r="E171" s="96"/>
      <c r="F171" s="96"/>
      <c r="G171" s="96"/>
      <c r="H171" s="97"/>
      <c r="I171" s="126">
        <v>2</v>
      </c>
      <c r="J171" s="96"/>
      <c r="K171" s="96"/>
      <c r="L171" s="96"/>
      <c r="M171" s="96"/>
      <c r="N171" s="96"/>
      <c r="O171" s="96"/>
      <c r="P171" s="96"/>
      <c r="Q171" s="97"/>
      <c r="R171" s="126">
        <v>3</v>
      </c>
      <c r="S171" s="96"/>
      <c r="T171" s="96"/>
      <c r="U171" s="97"/>
      <c r="V171" s="126">
        <v>4</v>
      </c>
      <c r="W171" s="96"/>
      <c r="X171" s="96"/>
      <c r="Y171" s="96"/>
      <c r="Z171" s="96"/>
      <c r="AA171" s="97"/>
      <c r="AB171" s="126">
        <v>5</v>
      </c>
      <c r="AC171" s="96"/>
      <c r="AD171" s="96"/>
      <c r="AE171" s="96"/>
      <c r="AF171" s="96"/>
      <c r="AG171" s="126">
        <v>6</v>
      </c>
      <c r="AH171" s="96"/>
      <c r="AI171" s="96"/>
      <c r="AJ171" s="96"/>
      <c r="AK171" s="96"/>
      <c r="AL171" s="97"/>
      <c r="AM171" s="126">
        <v>7</v>
      </c>
      <c r="AN171" s="96"/>
      <c r="AO171" s="96"/>
      <c r="AP171" s="97"/>
      <c r="AQ171" s="126">
        <v>8</v>
      </c>
      <c r="AR171" s="96"/>
      <c r="AS171" s="96"/>
      <c r="AT171" s="96"/>
      <c r="AU171" s="96"/>
      <c r="AV171" s="126">
        <v>9</v>
      </c>
      <c r="AW171" s="96"/>
      <c r="AX171" s="96"/>
      <c r="AY171" s="96"/>
      <c r="AZ171" s="96"/>
      <c r="BA171" s="126">
        <v>10</v>
      </c>
      <c r="BB171" s="96"/>
      <c r="BC171" s="96"/>
      <c r="BD171" s="96"/>
      <c r="BE171" s="96"/>
      <c r="BF171" s="97"/>
      <c r="BG171" s="208">
        <v>11</v>
      </c>
      <c r="BH171" s="96"/>
      <c r="BI171" s="96"/>
      <c r="BJ171" s="97"/>
      <c r="BK171" s="126">
        <v>12</v>
      </c>
      <c r="BL171" s="96"/>
      <c r="BM171" s="96"/>
      <c r="BN171" s="96"/>
      <c r="BO171" s="96"/>
      <c r="BP171" s="96"/>
      <c r="BQ171" s="96"/>
      <c r="BR171" s="97"/>
    </row>
    <row r="172" spans="1:70" ht="11.25" customHeight="1" x14ac:dyDescent="0.2">
      <c r="A172" s="177" t="s">
        <v>387</v>
      </c>
      <c r="B172" s="78"/>
      <c r="C172" s="78"/>
      <c r="D172" s="78"/>
      <c r="E172" s="78"/>
      <c r="F172" s="78"/>
      <c r="G172" s="78"/>
      <c r="H172" s="82"/>
      <c r="I172" s="173"/>
      <c r="J172" s="96"/>
      <c r="K172" s="96"/>
      <c r="L172" s="96"/>
      <c r="M172" s="96"/>
      <c r="N172" s="96"/>
      <c r="O172" s="96"/>
      <c r="P172" s="96"/>
      <c r="Q172" s="97"/>
      <c r="R172" s="173"/>
      <c r="S172" s="96"/>
      <c r="T172" s="96"/>
      <c r="U172" s="97"/>
      <c r="V172" s="173" t="s">
        <v>48</v>
      </c>
      <c r="W172" s="96"/>
      <c r="X172" s="96"/>
      <c r="Y172" s="96"/>
      <c r="Z172" s="96"/>
      <c r="AA172" s="97"/>
      <c r="AB172" s="173"/>
      <c r="AC172" s="96"/>
      <c r="AD172" s="96"/>
      <c r="AE172" s="96"/>
      <c r="AF172" s="97"/>
      <c r="AG172" s="173" t="s">
        <v>48</v>
      </c>
      <c r="AH172" s="96"/>
      <c r="AI172" s="96"/>
      <c r="AJ172" s="96"/>
      <c r="AK172" s="96"/>
      <c r="AL172" s="97"/>
      <c r="AM172" s="173" t="s">
        <v>48</v>
      </c>
      <c r="AN172" s="96"/>
      <c r="AO172" s="96"/>
      <c r="AP172" s="97"/>
      <c r="AQ172" s="173" t="s">
        <v>48</v>
      </c>
      <c r="AR172" s="96"/>
      <c r="AS172" s="96"/>
      <c r="AT172" s="96"/>
      <c r="AU172" s="97"/>
      <c r="AV172" s="173" t="s">
        <v>48</v>
      </c>
      <c r="AW172" s="96"/>
      <c r="AX172" s="96"/>
      <c r="AY172" s="96"/>
      <c r="AZ172" s="97"/>
      <c r="BA172" s="173" t="s">
        <v>48</v>
      </c>
      <c r="BB172" s="96"/>
      <c r="BC172" s="96"/>
      <c r="BD172" s="96"/>
      <c r="BE172" s="96"/>
      <c r="BF172" s="97"/>
      <c r="BG172" s="173" t="s">
        <v>48</v>
      </c>
      <c r="BH172" s="96"/>
      <c r="BI172" s="96"/>
      <c r="BJ172" s="97"/>
      <c r="BK172" s="175" t="s">
        <v>48</v>
      </c>
      <c r="BL172" s="96"/>
      <c r="BM172" s="96"/>
      <c r="BN172" s="96"/>
      <c r="BO172" s="96"/>
      <c r="BP172" s="96"/>
      <c r="BQ172" s="96"/>
      <c r="BR172" s="97"/>
    </row>
    <row r="173" spans="1:70" ht="11.25" customHeight="1" x14ac:dyDescent="0.2">
      <c r="A173" s="79"/>
      <c r="B173" s="80"/>
      <c r="C173" s="80"/>
      <c r="D173" s="80"/>
      <c r="E173" s="80"/>
      <c r="F173" s="80"/>
      <c r="G173" s="80"/>
      <c r="H173" s="83"/>
      <c r="I173" s="173"/>
      <c r="J173" s="96"/>
      <c r="K173" s="96"/>
      <c r="L173" s="96"/>
      <c r="M173" s="96"/>
      <c r="N173" s="96"/>
      <c r="O173" s="96"/>
      <c r="P173" s="96"/>
      <c r="Q173" s="97"/>
      <c r="R173" s="173"/>
      <c r="S173" s="96"/>
      <c r="T173" s="96"/>
      <c r="U173" s="97"/>
      <c r="V173" s="173" t="s">
        <v>48</v>
      </c>
      <c r="W173" s="96"/>
      <c r="X173" s="96"/>
      <c r="Y173" s="96"/>
      <c r="Z173" s="96"/>
      <c r="AA173" s="97"/>
      <c r="AB173" s="173"/>
      <c r="AC173" s="96"/>
      <c r="AD173" s="96"/>
      <c r="AE173" s="96"/>
      <c r="AF173" s="97"/>
      <c r="AG173" s="173" t="s">
        <v>48</v>
      </c>
      <c r="AH173" s="96"/>
      <c r="AI173" s="96"/>
      <c r="AJ173" s="96"/>
      <c r="AK173" s="96"/>
      <c r="AL173" s="97"/>
      <c r="AM173" s="173" t="s">
        <v>48</v>
      </c>
      <c r="AN173" s="96"/>
      <c r="AO173" s="96"/>
      <c r="AP173" s="97"/>
      <c r="AQ173" s="173" t="s">
        <v>48</v>
      </c>
      <c r="AR173" s="96"/>
      <c r="AS173" s="96"/>
      <c r="AT173" s="96"/>
      <c r="AU173" s="97"/>
      <c r="AV173" s="173" t="s">
        <v>48</v>
      </c>
      <c r="AW173" s="96"/>
      <c r="AX173" s="96"/>
      <c r="AY173" s="96"/>
      <c r="AZ173" s="97"/>
      <c r="BA173" s="173" t="s">
        <v>48</v>
      </c>
      <c r="BB173" s="96"/>
      <c r="BC173" s="96"/>
      <c r="BD173" s="96"/>
      <c r="BE173" s="96"/>
      <c r="BF173" s="97"/>
      <c r="BG173" s="173" t="s">
        <v>48</v>
      </c>
      <c r="BH173" s="96"/>
      <c r="BI173" s="96"/>
      <c r="BJ173" s="97"/>
      <c r="BK173" s="175" t="s">
        <v>48</v>
      </c>
      <c r="BL173" s="96"/>
      <c r="BM173" s="96"/>
      <c r="BN173" s="96"/>
      <c r="BO173" s="96"/>
      <c r="BP173" s="96"/>
      <c r="BQ173" s="96"/>
      <c r="BR173" s="97"/>
    </row>
    <row r="174" spans="1:70" ht="11.25" customHeight="1" x14ac:dyDescent="0.2">
      <c r="A174" s="84"/>
      <c r="B174" s="85"/>
      <c r="C174" s="85"/>
      <c r="D174" s="85"/>
      <c r="E174" s="85"/>
      <c r="F174" s="85"/>
      <c r="G174" s="85"/>
      <c r="H174" s="86"/>
      <c r="I174" s="173"/>
      <c r="J174" s="96"/>
      <c r="K174" s="96"/>
      <c r="L174" s="96"/>
      <c r="M174" s="96"/>
      <c r="N174" s="96"/>
      <c r="O174" s="96"/>
      <c r="P174" s="96"/>
      <c r="Q174" s="97"/>
      <c r="R174" s="173"/>
      <c r="S174" s="96"/>
      <c r="T174" s="96"/>
      <c r="U174" s="97"/>
      <c r="V174" s="173" t="s">
        <v>48</v>
      </c>
      <c r="W174" s="96"/>
      <c r="X174" s="96"/>
      <c r="Y174" s="96"/>
      <c r="Z174" s="96"/>
      <c r="AA174" s="97"/>
      <c r="AB174" s="173"/>
      <c r="AC174" s="96"/>
      <c r="AD174" s="96"/>
      <c r="AE174" s="96"/>
      <c r="AF174" s="97"/>
      <c r="AG174" s="173" t="s">
        <v>48</v>
      </c>
      <c r="AH174" s="96"/>
      <c r="AI174" s="96"/>
      <c r="AJ174" s="96"/>
      <c r="AK174" s="96"/>
      <c r="AL174" s="97"/>
      <c r="AM174" s="173" t="s">
        <v>48</v>
      </c>
      <c r="AN174" s="96"/>
      <c r="AO174" s="96"/>
      <c r="AP174" s="97"/>
      <c r="AQ174" s="173" t="s">
        <v>48</v>
      </c>
      <c r="AR174" s="96"/>
      <c r="AS174" s="96"/>
      <c r="AT174" s="96"/>
      <c r="AU174" s="97"/>
      <c r="AV174" s="173" t="s">
        <v>48</v>
      </c>
      <c r="AW174" s="96"/>
      <c r="AX174" s="96"/>
      <c r="AY174" s="96"/>
      <c r="AZ174" s="97"/>
      <c r="BA174" s="173" t="s">
        <v>48</v>
      </c>
      <c r="BB174" s="96"/>
      <c r="BC174" s="96"/>
      <c r="BD174" s="96"/>
      <c r="BE174" s="96"/>
      <c r="BF174" s="97"/>
      <c r="BG174" s="173" t="s">
        <v>48</v>
      </c>
      <c r="BH174" s="96"/>
      <c r="BI174" s="96"/>
      <c r="BJ174" s="97"/>
      <c r="BK174" s="175" t="s">
        <v>48</v>
      </c>
      <c r="BL174" s="96"/>
      <c r="BM174" s="96"/>
      <c r="BN174" s="96"/>
      <c r="BO174" s="96"/>
      <c r="BP174" s="96"/>
      <c r="BQ174" s="96"/>
      <c r="BR174" s="97"/>
    </row>
    <row r="175" spans="1:70" ht="11.25" customHeight="1" x14ac:dyDescent="0.2">
      <c r="A175" s="177" t="s">
        <v>323</v>
      </c>
      <c r="B175" s="78"/>
      <c r="C175" s="78"/>
      <c r="D175" s="78"/>
      <c r="E175" s="78"/>
      <c r="F175" s="78"/>
      <c r="G175" s="78"/>
      <c r="H175" s="82"/>
      <c r="I175" s="173"/>
      <c r="J175" s="96"/>
      <c r="K175" s="96"/>
      <c r="L175" s="96"/>
      <c r="M175" s="96"/>
      <c r="N175" s="96"/>
      <c r="O175" s="96"/>
      <c r="P175" s="96"/>
      <c r="Q175" s="97"/>
      <c r="R175" s="173"/>
      <c r="S175" s="96"/>
      <c r="T175" s="96"/>
      <c r="U175" s="97"/>
      <c r="V175" s="173" t="s">
        <v>48</v>
      </c>
      <c r="W175" s="96"/>
      <c r="X175" s="96"/>
      <c r="Y175" s="96"/>
      <c r="Z175" s="96"/>
      <c r="AA175" s="97"/>
      <c r="AB175" s="173"/>
      <c r="AC175" s="96"/>
      <c r="AD175" s="96"/>
      <c r="AE175" s="96"/>
      <c r="AF175" s="97"/>
      <c r="AG175" s="173" t="s">
        <v>48</v>
      </c>
      <c r="AH175" s="96"/>
      <c r="AI175" s="96"/>
      <c r="AJ175" s="96"/>
      <c r="AK175" s="96"/>
      <c r="AL175" s="97"/>
      <c r="AM175" s="173" t="s">
        <v>48</v>
      </c>
      <c r="AN175" s="96"/>
      <c r="AO175" s="96"/>
      <c r="AP175" s="97"/>
      <c r="AQ175" s="173" t="s">
        <v>48</v>
      </c>
      <c r="AR175" s="96"/>
      <c r="AS175" s="96"/>
      <c r="AT175" s="96"/>
      <c r="AU175" s="97"/>
      <c r="AV175" s="173" t="s">
        <v>48</v>
      </c>
      <c r="AW175" s="96"/>
      <c r="AX175" s="96"/>
      <c r="AY175" s="96"/>
      <c r="AZ175" s="97"/>
      <c r="BA175" s="173" t="s">
        <v>48</v>
      </c>
      <c r="BB175" s="96"/>
      <c r="BC175" s="96"/>
      <c r="BD175" s="96"/>
      <c r="BE175" s="96"/>
      <c r="BF175" s="97"/>
      <c r="BG175" s="173" t="s">
        <v>48</v>
      </c>
      <c r="BH175" s="96"/>
      <c r="BI175" s="96"/>
      <c r="BJ175" s="97"/>
      <c r="BK175" s="175" t="s">
        <v>48</v>
      </c>
      <c r="BL175" s="96"/>
      <c r="BM175" s="96"/>
      <c r="BN175" s="96"/>
      <c r="BO175" s="96"/>
      <c r="BP175" s="96"/>
      <c r="BQ175" s="96"/>
      <c r="BR175" s="97"/>
    </row>
    <row r="176" spans="1:70" ht="11.25" customHeight="1" x14ac:dyDescent="0.2">
      <c r="A176" s="79"/>
      <c r="B176" s="80"/>
      <c r="C176" s="80"/>
      <c r="D176" s="80"/>
      <c r="E176" s="80"/>
      <c r="F176" s="80"/>
      <c r="G176" s="80"/>
      <c r="H176" s="83"/>
      <c r="I176" s="173"/>
      <c r="J176" s="96"/>
      <c r="K176" s="96"/>
      <c r="L176" s="96"/>
      <c r="M176" s="96"/>
      <c r="N176" s="96"/>
      <c r="O176" s="96"/>
      <c r="P176" s="96"/>
      <c r="Q176" s="97"/>
      <c r="R176" s="173"/>
      <c r="S176" s="96"/>
      <c r="T176" s="96"/>
      <c r="U176" s="97"/>
      <c r="V176" s="173" t="s">
        <v>48</v>
      </c>
      <c r="W176" s="96"/>
      <c r="X176" s="96"/>
      <c r="Y176" s="96"/>
      <c r="Z176" s="96"/>
      <c r="AA176" s="97"/>
      <c r="AB176" s="173"/>
      <c r="AC176" s="96"/>
      <c r="AD176" s="96"/>
      <c r="AE176" s="96"/>
      <c r="AF176" s="97"/>
      <c r="AG176" s="173" t="s">
        <v>48</v>
      </c>
      <c r="AH176" s="96"/>
      <c r="AI176" s="96"/>
      <c r="AJ176" s="96"/>
      <c r="AK176" s="96"/>
      <c r="AL176" s="97"/>
      <c r="AM176" s="173" t="s">
        <v>48</v>
      </c>
      <c r="AN176" s="96"/>
      <c r="AO176" s="96"/>
      <c r="AP176" s="97"/>
      <c r="AQ176" s="173" t="s">
        <v>48</v>
      </c>
      <c r="AR176" s="96"/>
      <c r="AS176" s="96"/>
      <c r="AT176" s="96"/>
      <c r="AU176" s="97"/>
      <c r="AV176" s="173" t="s">
        <v>48</v>
      </c>
      <c r="AW176" s="96"/>
      <c r="AX176" s="96"/>
      <c r="AY176" s="96"/>
      <c r="AZ176" s="97"/>
      <c r="BA176" s="173" t="s">
        <v>48</v>
      </c>
      <c r="BB176" s="96"/>
      <c r="BC176" s="96"/>
      <c r="BD176" s="96"/>
      <c r="BE176" s="96"/>
      <c r="BF176" s="97"/>
      <c r="BG176" s="173" t="s">
        <v>48</v>
      </c>
      <c r="BH176" s="96"/>
      <c r="BI176" s="96"/>
      <c r="BJ176" s="97"/>
      <c r="BK176" s="175" t="s">
        <v>48</v>
      </c>
      <c r="BL176" s="96"/>
      <c r="BM176" s="96"/>
      <c r="BN176" s="96"/>
      <c r="BO176" s="96"/>
      <c r="BP176" s="96"/>
      <c r="BQ176" s="96"/>
      <c r="BR176" s="97"/>
    </row>
    <row r="177" spans="1:70" ht="11.25" customHeight="1" x14ac:dyDescent="0.2">
      <c r="A177" s="84"/>
      <c r="B177" s="85"/>
      <c r="C177" s="85"/>
      <c r="D177" s="85"/>
      <c r="E177" s="85"/>
      <c r="F177" s="85"/>
      <c r="G177" s="85"/>
      <c r="H177" s="86"/>
      <c r="I177" s="173"/>
      <c r="J177" s="96"/>
      <c r="K177" s="96"/>
      <c r="L177" s="96"/>
      <c r="M177" s="96"/>
      <c r="N177" s="96"/>
      <c r="O177" s="96"/>
      <c r="P177" s="96"/>
      <c r="Q177" s="97"/>
      <c r="R177" s="173"/>
      <c r="S177" s="96"/>
      <c r="T177" s="96"/>
      <c r="U177" s="97"/>
      <c r="V177" s="173" t="s">
        <v>48</v>
      </c>
      <c r="W177" s="96"/>
      <c r="X177" s="96"/>
      <c r="Y177" s="96"/>
      <c r="Z177" s="96"/>
      <c r="AA177" s="97"/>
      <c r="AB177" s="173"/>
      <c r="AC177" s="96"/>
      <c r="AD177" s="96"/>
      <c r="AE177" s="96"/>
      <c r="AF177" s="97"/>
      <c r="AG177" s="173" t="s">
        <v>48</v>
      </c>
      <c r="AH177" s="96"/>
      <c r="AI177" s="96"/>
      <c r="AJ177" s="96"/>
      <c r="AK177" s="96"/>
      <c r="AL177" s="97"/>
      <c r="AM177" s="173" t="s">
        <v>48</v>
      </c>
      <c r="AN177" s="96"/>
      <c r="AO177" s="96"/>
      <c r="AP177" s="97"/>
      <c r="AQ177" s="173" t="s">
        <v>48</v>
      </c>
      <c r="AR177" s="96"/>
      <c r="AS177" s="96"/>
      <c r="AT177" s="96"/>
      <c r="AU177" s="97"/>
      <c r="AV177" s="173" t="s">
        <v>48</v>
      </c>
      <c r="AW177" s="96"/>
      <c r="AX177" s="96"/>
      <c r="AY177" s="96"/>
      <c r="AZ177" s="97"/>
      <c r="BA177" s="173" t="s">
        <v>48</v>
      </c>
      <c r="BB177" s="96"/>
      <c r="BC177" s="96"/>
      <c r="BD177" s="96"/>
      <c r="BE177" s="96"/>
      <c r="BF177" s="97"/>
      <c r="BG177" s="173" t="s">
        <v>48</v>
      </c>
      <c r="BH177" s="96"/>
      <c r="BI177" s="96"/>
      <c r="BJ177" s="97"/>
      <c r="BK177" s="175" t="s">
        <v>48</v>
      </c>
      <c r="BL177" s="96"/>
      <c r="BM177" s="96"/>
      <c r="BN177" s="96"/>
      <c r="BO177" s="96"/>
      <c r="BP177" s="96"/>
      <c r="BQ177" s="96"/>
      <c r="BR177" s="97"/>
    </row>
    <row r="178" spans="1:70" ht="11.25" customHeight="1" x14ac:dyDescent="0.2">
      <c r="A178" s="177" t="s">
        <v>388</v>
      </c>
      <c r="B178" s="78"/>
      <c r="C178" s="78"/>
      <c r="D178" s="78"/>
      <c r="E178" s="78"/>
      <c r="F178" s="78"/>
      <c r="G178" s="78"/>
      <c r="H178" s="82"/>
      <c r="I178" s="173"/>
      <c r="J178" s="96"/>
      <c r="K178" s="96"/>
      <c r="L178" s="96"/>
      <c r="M178" s="96"/>
      <c r="N178" s="96"/>
      <c r="O178" s="96"/>
      <c r="P178" s="96"/>
      <c r="Q178" s="97"/>
      <c r="R178" s="173"/>
      <c r="S178" s="96"/>
      <c r="T178" s="96"/>
      <c r="U178" s="97"/>
      <c r="V178" s="173" t="s">
        <v>48</v>
      </c>
      <c r="W178" s="96"/>
      <c r="X178" s="96"/>
      <c r="Y178" s="96"/>
      <c r="Z178" s="96"/>
      <c r="AA178" s="97"/>
      <c r="AB178" s="173"/>
      <c r="AC178" s="96"/>
      <c r="AD178" s="96"/>
      <c r="AE178" s="96"/>
      <c r="AF178" s="97"/>
      <c r="AG178" s="173" t="s">
        <v>48</v>
      </c>
      <c r="AH178" s="96"/>
      <c r="AI178" s="96"/>
      <c r="AJ178" s="96"/>
      <c r="AK178" s="96"/>
      <c r="AL178" s="97"/>
      <c r="AM178" s="173" t="s">
        <v>48</v>
      </c>
      <c r="AN178" s="96"/>
      <c r="AO178" s="96"/>
      <c r="AP178" s="97"/>
      <c r="AQ178" s="173" t="s">
        <v>48</v>
      </c>
      <c r="AR178" s="96"/>
      <c r="AS178" s="96"/>
      <c r="AT178" s="96"/>
      <c r="AU178" s="97"/>
      <c r="AV178" s="173" t="s">
        <v>48</v>
      </c>
      <c r="AW178" s="96"/>
      <c r="AX178" s="96"/>
      <c r="AY178" s="96"/>
      <c r="AZ178" s="97"/>
      <c r="BA178" s="173" t="s">
        <v>48</v>
      </c>
      <c r="BB178" s="96"/>
      <c r="BC178" s="96"/>
      <c r="BD178" s="96"/>
      <c r="BE178" s="96"/>
      <c r="BF178" s="97"/>
      <c r="BG178" s="173" t="s">
        <v>48</v>
      </c>
      <c r="BH178" s="96"/>
      <c r="BI178" s="96"/>
      <c r="BJ178" s="97"/>
      <c r="BK178" s="175" t="s">
        <v>48</v>
      </c>
      <c r="BL178" s="96"/>
      <c r="BM178" s="96"/>
      <c r="BN178" s="96"/>
      <c r="BO178" s="96"/>
      <c r="BP178" s="96"/>
      <c r="BQ178" s="96"/>
      <c r="BR178" s="97"/>
    </row>
    <row r="179" spans="1:70" ht="11.25" customHeight="1" x14ac:dyDescent="0.2">
      <c r="A179" s="79"/>
      <c r="B179" s="80"/>
      <c r="C179" s="80"/>
      <c r="D179" s="80"/>
      <c r="E179" s="80"/>
      <c r="F179" s="80"/>
      <c r="G179" s="80"/>
      <c r="H179" s="83"/>
      <c r="I179" s="173"/>
      <c r="J179" s="96"/>
      <c r="K179" s="96"/>
      <c r="L179" s="96"/>
      <c r="M179" s="96"/>
      <c r="N179" s="96"/>
      <c r="O179" s="96"/>
      <c r="P179" s="96"/>
      <c r="Q179" s="97"/>
      <c r="R179" s="173"/>
      <c r="S179" s="96"/>
      <c r="T179" s="96"/>
      <c r="U179" s="97"/>
      <c r="V179" s="173" t="s">
        <v>48</v>
      </c>
      <c r="W179" s="96"/>
      <c r="X179" s="96"/>
      <c r="Y179" s="96"/>
      <c r="Z179" s="96"/>
      <c r="AA179" s="97"/>
      <c r="AB179" s="173"/>
      <c r="AC179" s="96"/>
      <c r="AD179" s="96"/>
      <c r="AE179" s="96"/>
      <c r="AF179" s="97"/>
      <c r="AG179" s="173" t="s">
        <v>48</v>
      </c>
      <c r="AH179" s="96"/>
      <c r="AI179" s="96"/>
      <c r="AJ179" s="96"/>
      <c r="AK179" s="96"/>
      <c r="AL179" s="97"/>
      <c r="AM179" s="173" t="s">
        <v>48</v>
      </c>
      <c r="AN179" s="96"/>
      <c r="AO179" s="96"/>
      <c r="AP179" s="97"/>
      <c r="AQ179" s="173" t="s">
        <v>48</v>
      </c>
      <c r="AR179" s="96"/>
      <c r="AS179" s="96"/>
      <c r="AT179" s="96"/>
      <c r="AU179" s="97"/>
      <c r="AV179" s="173" t="s">
        <v>48</v>
      </c>
      <c r="AW179" s="96"/>
      <c r="AX179" s="96"/>
      <c r="AY179" s="96"/>
      <c r="AZ179" s="97"/>
      <c r="BA179" s="173" t="s">
        <v>48</v>
      </c>
      <c r="BB179" s="96"/>
      <c r="BC179" s="96"/>
      <c r="BD179" s="96"/>
      <c r="BE179" s="96"/>
      <c r="BF179" s="97"/>
      <c r="BG179" s="173" t="s">
        <v>48</v>
      </c>
      <c r="BH179" s="96"/>
      <c r="BI179" s="96"/>
      <c r="BJ179" s="97"/>
      <c r="BK179" s="175" t="s">
        <v>48</v>
      </c>
      <c r="BL179" s="96"/>
      <c r="BM179" s="96"/>
      <c r="BN179" s="96"/>
      <c r="BO179" s="96"/>
      <c r="BP179" s="96"/>
      <c r="BQ179" s="96"/>
      <c r="BR179" s="97"/>
    </row>
    <row r="180" spans="1:70" ht="11.25" customHeight="1" x14ac:dyDescent="0.2">
      <c r="A180" s="84"/>
      <c r="B180" s="85"/>
      <c r="C180" s="85"/>
      <c r="D180" s="85"/>
      <c r="E180" s="85"/>
      <c r="F180" s="85"/>
      <c r="G180" s="85"/>
      <c r="H180" s="86"/>
      <c r="I180" s="173"/>
      <c r="J180" s="96"/>
      <c r="K180" s="96"/>
      <c r="L180" s="96"/>
      <c r="M180" s="96"/>
      <c r="N180" s="96"/>
      <c r="O180" s="96"/>
      <c r="P180" s="96"/>
      <c r="Q180" s="97"/>
      <c r="R180" s="173"/>
      <c r="S180" s="96"/>
      <c r="T180" s="96"/>
      <c r="U180" s="97"/>
      <c r="V180" s="173" t="s">
        <v>48</v>
      </c>
      <c r="W180" s="96"/>
      <c r="X180" s="96"/>
      <c r="Y180" s="96"/>
      <c r="Z180" s="96"/>
      <c r="AA180" s="97"/>
      <c r="AB180" s="173"/>
      <c r="AC180" s="96"/>
      <c r="AD180" s="96"/>
      <c r="AE180" s="96"/>
      <c r="AF180" s="97"/>
      <c r="AG180" s="173" t="s">
        <v>48</v>
      </c>
      <c r="AH180" s="96"/>
      <c r="AI180" s="96"/>
      <c r="AJ180" s="96"/>
      <c r="AK180" s="96"/>
      <c r="AL180" s="97"/>
      <c r="AM180" s="173" t="s">
        <v>48</v>
      </c>
      <c r="AN180" s="96"/>
      <c r="AO180" s="96"/>
      <c r="AP180" s="97"/>
      <c r="AQ180" s="173" t="s">
        <v>48</v>
      </c>
      <c r="AR180" s="96"/>
      <c r="AS180" s="96"/>
      <c r="AT180" s="96"/>
      <c r="AU180" s="97"/>
      <c r="AV180" s="173" t="s">
        <v>48</v>
      </c>
      <c r="AW180" s="96"/>
      <c r="AX180" s="96"/>
      <c r="AY180" s="96"/>
      <c r="AZ180" s="97"/>
      <c r="BA180" s="173" t="s">
        <v>48</v>
      </c>
      <c r="BB180" s="96"/>
      <c r="BC180" s="96"/>
      <c r="BD180" s="96"/>
      <c r="BE180" s="96"/>
      <c r="BF180" s="97"/>
      <c r="BG180" s="173" t="s">
        <v>48</v>
      </c>
      <c r="BH180" s="96"/>
      <c r="BI180" s="96"/>
      <c r="BJ180" s="97"/>
      <c r="BK180" s="175" t="s">
        <v>48</v>
      </c>
      <c r="BL180" s="96"/>
      <c r="BM180" s="96"/>
      <c r="BN180" s="96"/>
      <c r="BO180" s="96"/>
      <c r="BP180" s="96"/>
      <c r="BQ180" s="96"/>
      <c r="BR180" s="97"/>
    </row>
    <row r="181" spans="1:70" ht="11.25" customHeight="1" x14ac:dyDescent="0.2">
      <c r="A181" s="177" t="s">
        <v>325</v>
      </c>
      <c r="B181" s="78"/>
      <c r="C181" s="78"/>
      <c r="D181" s="78"/>
      <c r="E181" s="78"/>
      <c r="F181" s="78"/>
      <c r="G181" s="78"/>
      <c r="H181" s="82"/>
      <c r="I181" s="173"/>
      <c r="J181" s="96"/>
      <c r="K181" s="96"/>
      <c r="L181" s="96"/>
      <c r="M181" s="96"/>
      <c r="N181" s="96"/>
      <c r="O181" s="96"/>
      <c r="P181" s="96"/>
      <c r="Q181" s="97"/>
      <c r="R181" s="173"/>
      <c r="S181" s="96"/>
      <c r="T181" s="96"/>
      <c r="U181" s="97"/>
      <c r="V181" s="173" t="s">
        <v>48</v>
      </c>
      <c r="W181" s="96"/>
      <c r="X181" s="96"/>
      <c r="Y181" s="96"/>
      <c r="Z181" s="96"/>
      <c r="AA181" s="97"/>
      <c r="AB181" s="173"/>
      <c r="AC181" s="96"/>
      <c r="AD181" s="96"/>
      <c r="AE181" s="96"/>
      <c r="AF181" s="97"/>
      <c r="AG181" s="173" t="s">
        <v>48</v>
      </c>
      <c r="AH181" s="96"/>
      <c r="AI181" s="96"/>
      <c r="AJ181" s="96"/>
      <c r="AK181" s="96"/>
      <c r="AL181" s="97"/>
      <c r="AM181" s="173" t="s">
        <v>48</v>
      </c>
      <c r="AN181" s="96"/>
      <c r="AO181" s="96"/>
      <c r="AP181" s="97"/>
      <c r="AQ181" s="173" t="s">
        <v>48</v>
      </c>
      <c r="AR181" s="96"/>
      <c r="AS181" s="96"/>
      <c r="AT181" s="96"/>
      <c r="AU181" s="97"/>
      <c r="AV181" s="173" t="s">
        <v>48</v>
      </c>
      <c r="AW181" s="96"/>
      <c r="AX181" s="96"/>
      <c r="AY181" s="96"/>
      <c r="AZ181" s="97"/>
      <c r="BA181" s="173" t="s">
        <v>48</v>
      </c>
      <c r="BB181" s="96"/>
      <c r="BC181" s="96"/>
      <c r="BD181" s="96"/>
      <c r="BE181" s="96"/>
      <c r="BF181" s="97"/>
      <c r="BG181" s="173" t="s">
        <v>48</v>
      </c>
      <c r="BH181" s="96"/>
      <c r="BI181" s="96"/>
      <c r="BJ181" s="97"/>
      <c r="BK181" s="175" t="s">
        <v>48</v>
      </c>
      <c r="BL181" s="96"/>
      <c r="BM181" s="96"/>
      <c r="BN181" s="96"/>
      <c r="BO181" s="96"/>
      <c r="BP181" s="96"/>
      <c r="BQ181" s="96"/>
      <c r="BR181" s="97"/>
    </row>
    <row r="182" spans="1:70" ht="11.25" customHeight="1" x14ac:dyDescent="0.2">
      <c r="A182" s="177" t="s">
        <v>389</v>
      </c>
      <c r="B182" s="78"/>
      <c r="C182" s="78"/>
      <c r="D182" s="78"/>
      <c r="E182" s="78"/>
      <c r="F182" s="78"/>
      <c r="G182" s="78"/>
      <c r="H182" s="82"/>
      <c r="I182" s="173"/>
      <c r="J182" s="96"/>
      <c r="K182" s="96"/>
      <c r="L182" s="96"/>
      <c r="M182" s="96"/>
      <c r="N182" s="96"/>
      <c r="O182" s="96"/>
      <c r="P182" s="96"/>
      <c r="Q182" s="97"/>
      <c r="R182" s="173"/>
      <c r="S182" s="96"/>
      <c r="T182" s="96"/>
      <c r="U182" s="97"/>
      <c r="V182" s="173" t="s">
        <v>48</v>
      </c>
      <c r="W182" s="96"/>
      <c r="X182" s="96"/>
      <c r="Y182" s="96"/>
      <c r="Z182" s="96"/>
      <c r="AA182" s="97"/>
      <c r="AB182" s="173"/>
      <c r="AC182" s="96"/>
      <c r="AD182" s="96"/>
      <c r="AE182" s="96"/>
      <c r="AF182" s="97"/>
      <c r="AG182" s="173" t="s">
        <v>48</v>
      </c>
      <c r="AH182" s="96"/>
      <c r="AI182" s="96"/>
      <c r="AJ182" s="96"/>
      <c r="AK182" s="96"/>
      <c r="AL182" s="97"/>
      <c r="AM182" s="173" t="s">
        <v>48</v>
      </c>
      <c r="AN182" s="96"/>
      <c r="AO182" s="96"/>
      <c r="AP182" s="97"/>
      <c r="AQ182" s="173" t="s">
        <v>48</v>
      </c>
      <c r="AR182" s="96"/>
      <c r="AS182" s="96"/>
      <c r="AT182" s="96"/>
      <c r="AU182" s="97"/>
      <c r="AV182" s="173" t="s">
        <v>48</v>
      </c>
      <c r="AW182" s="96"/>
      <c r="AX182" s="96"/>
      <c r="AY182" s="96"/>
      <c r="AZ182" s="97"/>
      <c r="BA182" s="173" t="s">
        <v>48</v>
      </c>
      <c r="BB182" s="96"/>
      <c r="BC182" s="96"/>
      <c r="BD182" s="96"/>
      <c r="BE182" s="96"/>
      <c r="BF182" s="97"/>
      <c r="BG182" s="173" t="s">
        <v>48</v>
      </c>
      <c r="BH182" s="96"/>
      <c r="BI182" s="96"/>
      <c r="BJ182" s="97"/>
      <c r="BK182" s="175" t="s">
        <v>48</v>
      </c>
      <c r="BL182" s="96"/>
      <c r="BM182" s="96"/>
      <c r="BN182" s="96"/>
      <c r="BO182" s="96"/>
      <c r="BP182" s="96"/>
      <c r="BQ182" s="96"/>
      <c r="BR182" s="97"/>
    </row>
    <row r="183" spans="1:70" ht="11.25" customHeight="1" x14ac:dyDescent="0.2">
      <c r="A183" s="79"/>
      <c r="B183" s="80"/>
      <c r="C183" s="80"/>
      <c r="D183" s="80"/>
      <c r="E183" s="80"/>
      <c r="F183" s="80"/>
      <c r="G183" s="80"/>
      <c r="H183" s="83"/>
      <c r="I183" s="173"/>
      <c r="J183" s="96"/>
      <c r="K183" s="96"/>
      <c r="L183" s="96"/>
      <c r="M183" s="96"/>
      <c r="N183" s="96"/>
      <c r="O183" s="96"/>
      <c r="P183" s="96"/>
      <c r="Q183" s="97"/>
      <c r="R183" s="173"/>
      <c r="S183" s="96"/>
      <c r="T183" s="96"/>
      <c r="U183" s="97"/>
      <c r="V183" s="173" t="s">
        <v>48</v>
      </c>
      <c r="W183" s="96"/>
      <c r="X183" s="96"/>
      <c r="Y183" s="96"/>
      <c r="Z183" s="96"/>
      <c r="AA183" s="97"/>
      <c r="AB183" s="173"/>
      <c r="AC183" s="96"/>
      <c r="AD183" s="96"/>
      <c r="AE183" s="96"/>
      <c r="AF183" s="97"/>
      <c r="AG183" s="173" t="s">
        <v>48</v>
      </c>
      <c r="AH183" s="96"/>
      <c r="AI183" s="96"/>
      <c r="AJ183" s="96"/>
      <c r="AK183" s="96"/>
      <c r="AL183" s="97"/>
      <c r="AM183" s="173" t="s">
        <v>48</v>
      </c>
      <c r="AN183" s="96"/>
      <c r="AO183" s="96"/>
      <c r="AP183" s="97"/>
      <c r="AQ183" s="173" t="s">
        <v>48</v>
      </c>
      <c r="AR183" s="96"/>
      <c r="AS183" s="96"/>
      <c r="AT183" s="96"/>
      <c r="AU183" s="97"/>
      <c r="AV183" s="173" t="s">
        <v>48</v>
      </c>
      <c r="AW183" s="96"/>
      <c r="AX183" s="96"/>
      <c r="AY183" s="96"/>
      <c r="AZ183" s="97"/>
      <c r="BA183" s="173" t="s">
        <v>48</v>
      </c>
      <c r="BB183" s="96"/>
      <c r="BC183" s="96"/>
      <c r="BD183" s="96"/>
      <c r="BE183" s="96"/>
      <c r="BF183" s="97"/>
      <c r="BG183" s="173" t="s">
        <v>48</v>
      </c>
      <c r="BH183" s="96"/>
      <c r="BI183" s="96"/>
      <c r="BJ183" s="97"/>
      <c r="BK183" s="175" t="s">
        <v>48</v>
      </c>
      <c r="BL183" s="96"/>
      <c r="BM183" s="96"/>
      <c r="BN183" s="96"/>
      <c r="BO183" s="96"/>
      <c r="BP183" s="96"/>
      <c r="BQ183" s="96"/>
      <c r="BR183" s="97"/>
    </row>
    <row r="184" spans="1:70" ht="11.25" customHeight="1" x14ac:dyDescent="0.2">
      <c r="A184" s="131" t="s">
        <v>316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82"/>
      <c r="AG184" s="132"/>
      <c r="AH184" s="78"/>
      <c r="AI184" s="78"/>
      <c r="AJ184" s="78"/>
      <c r="AK184" s="78"/>
      <c r="AL184" s="82"/>
      <c r="AM184" s="132"/>
      <c r="AN184" s="78"/>
      <c r="AO184" s="78"/>
      <c r="AP184" s="82"/>
      <c r="AQ184" s="132"/>
      <c r="AR184" s="78"/>
      <c r="AS184" s="78"/>
      <c r="AT184" s="78"/>
      <c r="AU184" s="82"/>
      <c r="AV184" s="132"/>
      <c r="AW184" s="78"/>
      <c r="AX184" s="78"/>
      <c r="AY184" s="78"/>
      <c r="AZ184" s="82"/>
      <c r="BA184" s="132"/>
      <c r="BB184" s="78"/>
      <c r="BC184" s="78"/>
      <c r="BD184" s="78"/>
      <c r="BE184" s="78"/>
      <c r="BF184" s="82"/>
      <c r="BG184" s="132"/>
      <c r="BH184" s="78"/>
      <c r="BI184" s="78"/>
      <c r="BJ184" s="82"/>
      <c r="BK184" s="178">
        <v>0</v>
      </c>
      <c r="BL184" s="78"/>
      <c r="BM184" s="78"/>
      <c r="BN184" s="78"/>
      <c r="BO184" s="78"/>
      <c r="BP184" s="78"/>
      <c r="BQ184" s="78"/>
      <c r="BR184" s="82"/>
    </row>
    <row r="185" spans="1:70" ht="6" customHeight="1" x14ac:dyDescent="0.2">
      <c r="A185" s="84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6"/>
      <c r="AG185" s="84"/>
      <c r="AH185" s="85"/>
      <c r="AI185" s="85"/>
      <c r="AJ185" s="85"/>
      <c r="AK185" s="85"/>
      <c r="AL185" s="86"/>
      <c r="AM185" s="84"/>
      <c r="AN185" s="85"/>
      <c r="AO185" s="85"/>
      <c r="AP185" s="86"/>
      <c r="AQ185" s="84"/>
      <c r="AR185" s="85"/>
      <c r="AS185" s="85"/>
      <c r="AT185" s="85"/>
      <c r="AU185" s="86"/>
      <c r="AV185" s="84"/>
      <c r="AW185" s="85"/>
      <c r="AX185" s="85"/>
      <c r="AY185" s="85"/>
      <c r="AZ185" s="86"/>
      <c r="BA185" s="84"/>
      <c r="BB185" s="85"/>
      <c r="BC185" s="85"/>
      <c r="BD185" s="85"/>
      <c r="BE185" s="85"/>
      <c r="BF185" s="86"/>
      <c r="BG185" s="84"/>
      <c r="BH185" s="85"/>
      <c r="BI185" s="85"/>
      <c r="BJ185" s="86"/>
      <c r="BK185" s="84"/>
      <c r="BL185" s="85"/>
      <c r="BM185" s="85"/>
      <c r="BN185" s="85"/>
      <c r="BO185" s="85"/>
      <c r="BP185" s="85"/>
      <c r="BQ185" s="85"/>
      <c r="BR185" s="86"/>
    </row>
    <row r="186" spans="1:7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</row>
    <row r="187" spans="1:70" ht="15" customHeight="1" x14ac:dyDescent="0.2">
      <c r="A187" s="212" t="s">
        <v>367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</row>
    <row r="188" spans="1:70" ht="11.25" customHeight="1" x14ac:dyDescent="0.2">
      <c r="A188" s="170" t="s">
        <v>384</v>
      </c>
      <c r="B188" s="78"/>
      <c r="C188" s="78"/>
      <c r="D188" s="78"/>
      <c r="E188" s="78"/>
      <c r="F188" s="78"/>
      <c r="G188" s="78"/>
      <c r="H188" s="82"/>
      <c r="I188" s="170" t="s">
        <v>320</v>
      </c>
      <c r="J188" s="78"/>
      <c r="K188" s="78"/>
      <c r="L188" s="78"/>
      <c r="M188" s="78"/>
      <c r="N188" s="78"/>
      <c r="O188" s="78"/>
      <c r="P188" s="78"/>
      <c r="Q188" s="82"/>
      <c r="R188" s="207" t="s">
        <v>385</v>
      </c>
      <c r="S188" s="78"/>
      <c r="T188" s="78"/>
      <c r="U188" s="82"/>
      <c r="V188" s="207" t="s">
        <v>368</v>
      </c>
      <c r="W188" s="78"/>
      <c r="X188" s="78"/>
      <c r="Y188" s="78"/>
      <c r="Z188" s="78"/>
      <c r="AA188" s="82"/>
      <c r="AB188" s="170" t="s">
        <v>362</v>
      </c>
      <c r="AC188" s="78"/>
      <c r="AD188" s="78"/>
      <c r="AE188" s="78"/>
      <c r="AF188" s="82"/>
      <c r="AG188" s="170" t="s">
        <v>386</v>
      </c>
      <c r="AH188" s="78"/>
      <c r="AI188" s="78"/>
      <c r="AJ188" s="78"/>
      <c r="AK188" s="78"/>
      <c r="AL188" s="82"/>
      <c r="AM188" s="170" t="s">
        <v>363</v>
      </c>
      <c r="AN188" s="78"/>
      <c r="AO188" s="78"/>
      <c r="AP188" s="82"/>
      <c r="AQ188" s="170" t="s">
        <v>364</v>
      </c>
      <c r="AR188" s="78"/>
      <c r="AS188" s="78"/>
      <c r="AT188" s="78"/>
      <c r="AU188" s="82"/>
      <c r="AV188" s="170" t="s">
        <v>390</v>
      </c>
      <c r="AW188" s="78"/>
      <c r="AX188" s="78"/>
      <c r="AY188" s="78"/>
      <c r="AZ188" s="78"/>
      <c r="BA188" s="170" t="s">
        <v>391</v>
      </c>
      <c r="BB188" s="78"/>
      <c r="BC188" s="78"/>
      <c r="BD188" s="78"/>
      <c r="BE188" s="78"/>
      <c r="BF188" s="82"/>
      <c r="BG188" s="171" t="s">
        <v>309</v>
      </c>
      <c r="BH188" s="78"/>
      <c r="BI188" s="78"/>
      <c r="BJ188" s="82"/>
      <c r="BK188" s="171" t="s">
        <v>310</v>
      </c>
      <c r="BL188" s="78"/>
      <c r="BM188" s="78"/>
      <c r="BN188" s="78"/>
      <c r="BO188" s="78"/>
      <c r="BP188" s="78"/>
      <c r="BQ188" s="78"/>
      <c r="BR188" s="82"/>
    </row>
    <row r="189" spans="1:70" ht="11.25" customHeight="1" x14ac:dyDescent="0.2">
      <c r="A189" s="79"/>
      <c r="B189" s="80"/>
      <c r="C189" s="80"/>
      <c r="D189" s="80"/>
      <c r="E189" s="80"/>
      <c r="F189" s="80"/>
      <c r="G189" s="80"/>
      <c r="H189" s="83"/>
      <c r="I189" s="79"/>
      <c r="J189" s="80"/>
      <c r="K189" s="80"/>
      <c r="L189" s="80"/>
      <c r="M189" s="80"/>
      <c r="N189" s="80"/>
      <c r="O189" s="80"/>
      <c r="P189" s="80"/>
      <c r="Q189" s="83"/>
      <c r="R189" s="79"/>
      <c r="S189" s="80"/>
      <c r="T189" s="80"/>
      <c r="U189" s="83"/>
      <c r="V189" s="79"/>
      <c r="W189" s="80"/>
      <c r="X189" s="80"/>
      <c r="Y189" s="80"/>
      <c r="Z189" s="80"/>
      <c r="AA189" s="83"/>
      <c r="AB189" s="79"/>
      <c r="AC189" s="80"/>
      <c r="AD189" s="80"/>
      <c r="AE189" s="80"/>
      <c r="AF189" s="83"/>
      <c r="AG189" s="79"/>
      <c r="AH189" s="80"/>
      <c r="AI189" s="80"/>
      <c r="AJ189" s="80"/>
      <c r="AK189" s="80"/>
      <c r="AL189" s="83"/>
      <c r="AM189" s="79"/>
      <c r="AN189" s="80"/>
      <c r="AO189" s="80"/>
      <c r="AP189" s="83"/>
      <c r="AQ189" s="79"/>
      <c r="AR189" s="80"/>
      <c r="AS189" s="80"/>
      <c r="AT189" s="80"/>
      <c r="AU189" s="83"/>
      <c r="AV189" s="79"/>
      <c r="AW189" s="80"/>
      <c r="AX189" s="80"/>
      <c r="AY189" s="80"/>
      <c r="AZ189" s="80"/>
      <c r="BA189" s="79"/>
      <c r="BB189" s="80"/>
      <c r="BC189" s="80"/>
      <c r="BD189" s="80"/>
      <c r="BE189" s="80"/>
      <c r="BF189" s="83"/>
      <c r="BG189" s="80"/>
      <c r="BH189" s="80"/>
      <c r="BI189" s="80"/>
      <c r="BJ189" s="83"/>
      <c r="BK189" s="80"/>
      <c r="BL189" s="80"/>
      <c r="BM189" s="80"/>
      <c r="BN189" s="80"/>
      <c r="BO189" s="80"/>
      <c r="BP189" s="80"/>
      <c r="BQ189" s="80"/>
      <c r="BR189" s="83"/>
    </row>
    <row r="190" spans="1:70" ht="11.25" customHeight="1" x14ac:dyDescent="0.2">
      <c r="A190" s="79"/>
      <c r="B190" s="80"/>
      <c r="C190" s="80"/>
      <c r="D190" s="80"/>
      <c r="E190" s="80"/>
      <c r="F190" s="80"/>
      <c r="G190" s="80"/>
      <c r="H190" s="83"/>
      <c r="I190" s="79"/>
      <c r="J190" s="80"/>
      <c r="K190" s="80"/>
      <c r="L190" s="80"/>
      <c r="M190" s="80"/>
      <c r="N190" s="80"/>
      <c r="O190" s="80"/>
      <c r="P190" s="80"/>
      <c r="Q190" s="83"/>
      <c r="R190" s="79"/>
      <c r="S190" s="80"/>
      <c r="T190" s="80"/>
      <c r="U190" s="83"/>
      <c r="V190" s="79"/>
      <c r="W190" s="80"/>
      <c r="X190" s="80"/>
      <c r="Y190" s="80"/>
      <c r="Z190" s="80"/>
      <c r="AA190" s="83"/>
      <c r="AB190" s="79"/>
      <c r="AC190" s="80"/>
      <c r="AD190" s="80"/>
      <c r="AE190" s="80"/>
      <c r="AF190" s="83"/>
      <c r="AG190" s="79"/>
      <c r="AH190" s="80"/>
      <c r="AI190" s="80"/>
      <c r="AJ190" s="80"/>
      <c r="AK190" s="80"/>
      <c r="AL190" s="83"/>
      <c r="AM190" s="79"/>
      <c r="AN190" s="80"/>
      <c r="AO190" s="80"/>
      <c r="AP190" s="83"/>
      <c r="AQ190" s="79"/>
      <c r="AR190" s="80"/>
      <c r="AS190" s="80"/>
      <c r="AT190" s="80"/>
      <c r="AU190" s="83"/>
      <c r="AV190" s="79"/>
      <c r="AW190" s="80"/>
      <c r="AX190" s="80"/>
      <c r="AY190" s="80"/>
      <c r="AZ190" s="80"/>
      <c r="BA190" s="79"/>
      <c r="BB190" s="80"/>
      <c r="BC190" s="80"/>
      <c r="BD190" s="80"/>
      <c r="BE190" s="80"/>
      <c r="BF190" s="83"/>
      <c r="BG190" s="80"/>
      <c r="BH190" s="80"/>
      <c r="BI190" s="80"/>
      <c r="BJ190" s="83"/>
      <c r="BK190" s="80"/>
      <c r="BL190" s="80"/>
      <c r="BM190" s="80"/>
      <c r="BN190" s="80"/>
      <c r="BO190" s="80"/>
      <c r="BP190" s="80"/>
      <c r="BQ190" s="80"/>
      <c r="BR190" s="83"/>
    </row>
    <row r="191" spans="1:70" ht="11.25" customHeight="1" x14ac:dyDescent="0.2">
      <c r="A191" s="79"/>
      <c r="B191" s="80"/>
      <c r="C191" s="80"/>
      <c r="D191" s="80"/>
      <c r="E191" s="80"/>
      <c r="F191" s="80"/>
      <c r="G191" s="80"/>
      <c r="H191" s="83"/>
      <c r="I191" s="79"/>
      <c r="J191" s="80"/>
      <c r="K191" s="80"/>
      <c r="L191" s="80"/>
      <c r="M191" s="80"/>
      <c r="N191" s="80"/>
      <c r="O191" s="80"/>
      <c r="P191" s="80"/>
      <c r="Q191" s="83"/>
      <c r="R191" s="79"/>
      <c r="S191" s="80"/>
      <c r="T191" s="80"/>
      <c r="U191" s="83"/>
      <c r="V191" s="79"/>
      <c r="W191" s="80"/>
      <c r="X191" s="80"/>
      <c r="Y191" s="80"/>
      <c r="Z191" s="80"/>
      <c r="AA191" s="83"/>
      <c r="AB191" s="79"/>
      <c r="AC191" s="80"/>
      <c r="AD191" s="80"/>
      <c r="AE191" s="80"/>
      <c r="AF191" s="83"/>
      <c r="AG191" s="79"/>
      <c r="AH191" s="80"/>
      <c r="AI191" s="80"/>
      <c r="AJ191" s="80"/>
      <c r="AK191" s="80"/>
      <c r="AL191" s="83"/>
      <c r="AM191" s="79"/>
      <c r="AN191" s="80"/>
      <c r="AO191" s="80"/>
      <c r="AP191" s="83"/>
      <c r="AQ191" s="79"/>
      <c r="AR191" s="80"/>
      <c r="AS191" s="80"/>
      <c r="AT191" s="80"/>
      <c r="AU191" s="83"/>
      <c r="AV191" s="79"/>
      <c r="AW191" s="80"/>
      <c r="AX191" s="80"/>
      <c r="AY191" s="80"/>
      <c r="AZ191" s="80"/>
      <c r="BA191" s="79"/>
      <c r="BB191" s="80"/>
      <c r="BC191" s="80"/>
      <c r="BD191" s="80"/>
      <c r="BE191" s="80"/>
      <c r="BF191" s="83"/>
      <c r="BG191" s="80"/>
      <c r="BH191" s="80"/>
      <c r="BI191" s="80"/>
      <c r="BJ191" s="83"/>
      <c r="BK191" s="80"/>
      <c r="BL191" s="80"/>
      <c r="BM191" s="80"/>
      <c r="BN191" s="80"/>
      <c r="BO191" s="80"/>
      <c r="BP191" s="80"/>
      <c r="BQ191" s="80"/>
      <c r="BR191" s="83"/>
    </row>
    <row r="192" spans="1:70" ht="11.25" customHeight="1" x14ac:dyDescent="0.2">
      <c r="A192" s="79"/>
      <c r="B192" s="80"/>
      <c r="C192" s="80"/>
      <c r="D192" s="80"/>
      <c r="E192" s="80"/>
      <c r="F192" s="80"/>
      <c r="G192" s="80"/>
      <c r="H192" s="83"/>
      <c r="I192" s="79"/>
      <c r="J192" s="80"/>
      <c r="K192" s="80"/>
      <c r="L192" s="80"/>
      <c r="M192" s="80"/>
      <c r="N192" s="80"/>
      <c r="O192" s="80"/>
      <c r="P192" s="80"/>
      <c r="Q192" s="83"/>
      <c r="R192" s="79"/>
      <c r="S192" s="80"/>
      <c r="T192" s="80"/>
      <c r="U192" s="83"/>
      <c r="V192" s="79"/>
      <c r="W192" s="80"/>
      <c r="X192" s="80"/>
      <c r="Y192" s="80"/>
      <c r="Z192" s="80"/>
      <c r="AA192" s="83"/>
      <c r="AB192" s="79"/>
      <c r="AC192" s="80"/>
      <c r="AD192" s="80"/>
      <c r="AE192" s="80"/>
      <c r="AF192" s="83"/>
      <c r="AG192" s="79"/>
      <c r="AH192" s="80"/>
      <c r="AI192" s="80"/>
      <c r="AJ192" s="80"/>
      <c r="AK192" s="80"/>
      <c r="AL192" s="83"/>
      <c r="AM192" s="79"/>
      <c r="AN192" s="80"/>
      <c r="AO192" s="80"/>
      <c r="AP192" s="83"/>
      <c r="AQ192" s="79"/>
      <c r="AR192" s="80"/>
      <c r="AS192" s="80"/>
      <c r="AT192" s="80"/>
      <c r="AU192" s="83"/>
      <c r="AV192" s="79"/>
      <c r="AW192" s="80"/>
      <c r="AX192" s="80"/>
      <c r="AY192" s="80"/>
      <c r="AZ192" s="80"/>
      <c r="BA192" s="79"/>
      <c r="BB192" s="80"/>
      <c r="BC192" s="80"/>
      <c r="BD192" s="80"/>
      <c r="BE192" s="80"/>
      <c r="BF192" s="83"/>
      <c r="BG192" s="80"/>
      <c r="BH192" s="80"/>
      <c r="BI192" s="80"/>
      <c r="BJ192" s="83"/>
      <c r="BK192" s="80"/>
      <c r="BL192" s="80"/>
      <c r="BM192" s="80"/>
      <c r="BN192" s="80"/>
      <c r="BO192" s="80"/>
      <c r="BP192" s="80"/>
      <c r="BQ192" s="80"/>
      <c r="BR192" s="83"/>
    </row>
    <row r="193" spans="1:70" ht="11.25" customHeight="1" x14ac:dyDescent="0.2">
      <c r="A193" s="84"/>
      <c r="B193" s="85"/>
      <c r="C193" s="85"/>
      <c r="D193" s="85"/>
      <c r="E193" s="85"/>
      <c r="F193" s="85"/>
      <c r="G193" s="85"/>
      <c r="H193" s="86"/>
      <c r="I193" s="84"/>
      <c r="J193" s="85"/>
      <c r="K193" s="85"/>
      <c r="L193" s="85"/>
      <c r="M193" s="85"/>
      <c r="N193" s="85"/>
      <c r="O193" s="85"/>
      <c r="P193" s="85"/>
      <c r="Q193" s="86"/>
      <c r="R193" s="84"/>
      <c r="S193" s="85"/>
      <c r="T193" s="85"/>
      <c r="U193" s="86"/>
      <c r="V193" s="84"/>
      <c r="W193" s="85"/>
      <c r="X193" s="85"/>
      <c r="Y193" s="85"/>
      <c r="Z193" s="85"/>
      <c r="AA193" s="86"/>
      <c r="AB193" s="84"/>
      <c r="AC193" s="85"/>
      <c r="AD193" s="85"/>
      <c r="AE193" s="85"/>
      <c r="AF193" s="86"/>
      <c r="AG193" s="84"/>
      <c r="AH193" s="85"/>
      <c r="AI193" s="85"/>
      <c r="AJ193" s="85"/>
      <c r="AK193" s="85"/>
      <c r="AL193" s="86"/>
      <c r="AM193" s="84"/>
      <c r="AN193" s="85"/>
      <c r="AO193" s="85"/>
      <c r="AP193" s="86"/>
      <c r="AQ193" s="84"/>
      <c r="AR193" s="85"/>
      <c r="AS193" s="85"/>
      <c r="AT193" s="85"/>
      <c r="AU193" s="86"/>
      <c r="AV193" s="84"/>
      <c r="AW193" s="85"/>
      <c r="AX193" s="85"/>
      <c r="AY193" s="85"/>
      <c r="AZ193" s="85"/>
      <c r="BA193" s="84"/>
      <c r="BB193" s="85"/>
      <c r="BC193" s="85"/>
      <c r="BD193" s="85"/>
      <c r="BE193" s="85"/>
      <c r="BF193" s="86"/>
      <c r="BG193" s="85"/>
      <c r="BH193" s="85"/>
      <c r="BI193" s="85"/>
      <c r="BJ193" s="86"/>
      <c r="BK193" s="85"/>
      <c r="BL193" s="85"/>
      <c r="BM193" s="85"/>
      <c r="BN193" s="85"/>
      <c r="BO193" s="85"/>
      <c r="BP193" s="85"/>
      <c r="BQ193" s="85"/>
      <c r="BR193" s="86"/>
    </row>
    <row r="194" spans="1:70" ht="11.25" customHeight="1" x14ac:dyDescent="0.2">
      <c r="A194" s="126">
        <v>1</v>
      </c>
      <c r="B194" s="96"/>
      <c r="C194" s="96"/>
      <c r="D194" s="96"/>
      <c r="E194" s="96"/>
      <c r="F194" s="96"/>
      <c r="G194" s="96"/>
      <c r="H194" s="97"/>
      <c r="I194" s="126">
        <v>2</v>
      </c>
      <c r="J194" s="96"/>
      <c r="K194" s="96"/>
      <c r="L194" s="96"/>
      <c r="M194" s="96"/>
      <c r="N194" s="96"/>
      <c r="O194" s="96"/>
      <c r="P194" s="96"/>
      <c r="Q194" s="97"/>
      <c r="R194" s="126">
        <v>3</v>
      </c>
      <c r="S194" s="96"/>
      <c r="T194" s="96"/>
      <c r="U194" s="97"/>
      <c r="V194" s="126">
        <v>4</v>
      </c>
      <c r="W194" s="96"/>
      <c r="X194" s="96"/>
      <c r="Y194" s="96"/>
      <c r="Z194" s="96"/>
      <c r="AA194" s="97"/>
      <c r="AB194" s="126">
        <v>5</v>
      </c>
      <c r="AC194" s="96"/>
      <c r="AD194" s="96"/>
      <c r="AE194" s="96"/>
      <c r="AF194" s="96"/>
      <c r="AG194" s="126">
        <v>6</v>
      </c>
      <c r="AH194" s="96"/>
      <c r="AI194" s="96"/>
      <c r="AJ194" s="96"/>
      <c r="AK194" s="96"/>
      <c r="AL194" s="97"/>
      <c r="AM194" s="126">
        <v>7</v>
      </c>
      <c r="AN194" s="96"/>
      <c r="AO194" s="96"/>
      <c r="AP194" s="97"/>
      <c r="AQ194" s="126">
        <v>8</v>
      </c>
      <c r="AR194" s="96"/>
      <c r="AS194" s="96"/>
      <c r="AT194" s="96"/>
      <c r="AU194" s="96"/>
      <c r="AV194" s="126">
        <v>9</v>
      </c>
      <c r="AW194" s="96"/>
      <c r="AX194" s="96"/>
      <c r="AY194" s="96"/>
      <c r="AZ194" s="96"/>
      <c r="BA194" s="126">
        <v>10</v>
      </c>
      <c r="BB194" s="96"/>
      <c r="BC194" s="96"/>
      <c r="BD194" s="96"/>
      <c r="BE194" s="96"/>
      <c r="BF194" s="97"/>
      <c r="BG194" s="208">
        <v>11</v>
      </c>
      <c r="BH194" s="96"/>
      <c r="BI194" s="96"/>
      <c r="BJ194" s="97"/>
      <c r="BK194" s="126">
        <v>12</v>
      </c>
      <c r="BL194" s="96"/>
      <c r="BM194" s="96"/>
      <c r="BN194" s="96"/>
      <c r="BO194" s="96"/>
      <c r="BP194" s="96"/>
      <c r="BQ194" s="96"/>
      <c r="BR194" s="97"/>
    </row>
    <row r="195" spans="1:70" ht="45.75" customHeight="1" x14ac:dyDescent="0.2">
      <c r="A195" s="207" t="s">
        <v>387</v>
      </c>
      <c r="B195" s="217"/>
      <c r="C195" s="217"/>
      <c r="D195" s="217"/>
      <c r="E195" s="217"/>
      <c r="F195" s="217"/>
      <c r="G195" s="217"/>
      <c r="H195" s="218"/>
      <c r="I195" s="99" t="s">
        <v>392</v>
      </c>
      <c r="J195" s="96"/>
      <c r="K195" s="96"/>
      <c r="L195" s="96"/>
      <c r="M195" s="96"/>
      <c r="N195" s="96"/>
      <c r="O195" s="96"/>
      <c r="P195" s="96"/>
      <c r="Q195" s="97"/>
      <c r="R195" s="99">
        <v>2015</v>
      </c>
      <c r="S195" s="96"/>
      <c r="T195" s="96"/>
      <c r="U195" s="97"/>
      <c r="V195" s="188">
        <v>43739</v>
      </c>
      <c r="W195" s="96"/>
      <c r="X195" s="96"/>
      <c r="Y195" s="96"/>
      <c r="Z195" s="96"/>
      <c r="AA195" s="97"/>
      <c r="AB195" s="189">
        <v>1146355.8700000001</v>
      </c>
      <c r="AC195" s="96"/>
      <c r="AD195" s="96"/>
      <c r="AE195" s="96"/>
      <c r="AF195" s="97"/>
      <c r="AG195" s="99" t="s">
        <v>48</v>
      </c>
      <c r="AH195" s="96"/>
      <c r="AI195" s="96"/>
      <c r="AJ195" s="96"/>
      <c r="AK195" s="96"/>
      <c r="AL195" s="97"/>
      <c r="AM195" s="188">
        <v>51044</v>
      </c>
      <c r="AN195" s="96"/>
      <c r="AO195" s="96"/>
      <c r="AP195" s="97"/>
      <c r="AQ195" s="173" t="s">
        <v>393</v>
      </c>
      <c r="AR195" s="96"/>
      <c r="AS195" s="96"/>
      <c r="AT195" s="96"/>
      <c r="AU195" s="97"/>
      <c r="AV195" s="99">
        <v>33143011</v>
      </c>
      <c r="AW195" s="96"/>
      <c r="AX195" s="96"/>
      <c r="AY195" s="96"/>
      <c r="AZ195" s="97"/>
      <c r="BA195" s="173" t="s">
        <v>394</v>
      </c>
      <c r="BB195" s="96"/>
      <c r="BC195" s="96"/>
      <c r="BD195" s="96"/>
      <c r="BE195" s="96"/>
      <c r="BF195" s="97"/>
      <c r="BG195" s="173" t="s">
        <v>48</v>
      </c>
      <c r="BH195" s="96"/>
      <c r="BI195" s="96"/>
      <c r="BJ195" s="97"/>
      <c r="BK195" s="196">
        <v>1074708.67</v>
      </c>
      <c r="BL195" s="96"/>
      <c r="BM195" s="96"/>
      <c r="BN195" s="96"/>
      <c r="BO195" s="96"/>
      <c r="BP195" s="96"/>
      <c r="BQ195" s="96"/>
      <c r="BR195" s="97"/>
    </row>
    <row r="196" spans="1:70" ht="69" customHeight="1" x14ac:dyDescent="0.2">
      <c r="A196" s="219"/>
      <c r="B196" s="220"/>
      <c r="C196" s="220"/>
      <c r="D196" s="220"/>
      <c r="E196" s="220"/>
      <c r="F196" s="220"/>
      <c r="G196" s="220"/>
      <c r="H196" s="221"/>
      <c r="I196" s="99" t="s">
        <v>395</v>
      </c>
      <c r="J196" s="96"/>
      <c r="K196" s="96"/>
      <c r="L196" s="96"/>
      <c r="M196" s="96"/>
      <c r="N196" s="96"/>
      <c r="O196" s="96"/>
      <c r="P196" s="96"/>
      <c r="Q196" s="97"/>
      <c r="R196" s="99">
        <v>2015</v>
      </c>
      <c r="S196" s="96"/>
      <c r="T196" s="96"/>
      <c r="U196" s="97"/>
      <c r="V196" s="188">
        <v>43739</v>
      </c>
      <c r="W196" s="96"/>
      <c r="X196" s="96"/>
      <c r="Y196" s="96"/>
      <c r="Z196" s="96"/>
      <c r="AA196" s="97"/>
      <c r="AB196" s="189">
        <v>3439067.84</v>
      </c>
      <c r="AC196" s="96"/>
      <c r="AD196" s="96"/>
      <c r="AE196" s="96"/>
      <c r="AF196" s="97"/>
      <c r="AG196" s="99" t="s">
        <v>48</v>
      </c>
      <c r="AH196" s="96"/>
      <c r="AI196" s="96"/>
      <c r="AJ196" s="96"/>
      <c r="AK196" s="96"/>
      <c r="AL196" s="97"/>
      <c r="AM196" s="188">
        <v>51044</v>
      </c>
      <c r="AN196" s="96"/>
      <c r="AO196" s="96"/>
      <c r="AP196" s="97"/>
      <c r="AQ196" s="173" t="s">
        <v>393</v>
      </c>
      <c r="AR196" s="96"/>
      <c r="AS196" s="96"/>
      <c r="AT196" s="96"/>
      <c r="AU196" s="97"/>
      <c r="AV196" s="99">
        <v>33143011</v>
      </c>
      <c r="AW196" s="96"/>
      <c r="AX196" s="96"/>
      <c r="AY196" s="96"/>
      <c r="AZ196" s="97"/>
      <c r="BA196" s="173" t="s">
        <v>396</v>
      </c>
      <c r="BB196" s="96"/>
      <c r="BC196" s="96"/>
      <c r="BD196" s="96"/>
      <c r="BE196" s="96"/>
      <c r="BF196" s="97"/>
      <c r="BG196" s="173" t="s">
        <v>48</v>
      </c>
      <c r="BH196" s="96"/>
      <c r="BI196" s="96"/>
      <c r="BJ196" s="97"/>
      <c r="BK196" s="196">
        <v>3224126.09</v>
      </c>
      <c r="BL196" s="96"/>
      <c r="BM196" s="96"/>
      <c r="BN196" s="96"/>
      <c r="BO196" s="96"/>
      <c r="BP196" s="96"/>
      <c r="BQ196" s="96"/>
      <c r="BR196" s="97"/>
    </row>
    <row r="197" spans="1:70" ht="11.25" customHeight="1" x14ac:dyDescent="0.2">
      <c r="A197" s="222"/>
      <c r="B197" s="223"/>
      <c r="C197" s="223"/>
      <c r="D197" s="223"/>
      <c r="E197" s="223"/>
      <c r="F197" s="223"/>
      <c r="G197" s="223"/>
      <c r="H197" s="224"/>
      <c r="I197" s="173"/>
      <c r="J197" s="96"/>
      <c r="K197" s="96"/>
      <c r="L197" s="96"/>
      <c r="M197" s="96"/>
      <c r="N197" s="96"/>
      <c r="O197" s="96"/>
      <c r="P197" s="96"/>
      <c r="Q197" s="97"/>
      <c r="R197" s="173"/>
      <c r="S197" s="96"/>
      <c r="T197" s="96"/>
      <c r="U197" s="97"/>
      <c r="V197" s="173" t="s">
        <v>48</v>
      </c>
      <c r="W197" s="96"/>
      <c r="X197" s="96"/>
      <c r="Y197" s="96"/>
      <c r="Z197" s="96"/>
      <c r="AA197" s="97"/>
      <c r="AB197" s="173"/>
      <c r="AC197" s="96"/>
      <c r="AD197" s="96"/>
      <c r="AE197" s="96"/>
      <c r="AF197" s="97"/>
      <c r="AG197" s="173" t="s">
        <v>48</v>
      </c>
      <c r="AH197" s="96"/>
      <c r="AI197" s="96"/>
      <c r="AJ197" s="96"/>
      <c r="AK197" s="96"/>
      <c r="AL197" s="97"/>
      <c r="AM197" s="173" t="s">
        <v>48</v>
      </c>
      <c r="AN197" s="96"/>
      <c r="AO197" s="96"/>
      <c r="AP197" s="97"/>
      <c r="AQ197" s="173" t="s">
        <v>48</v>
      </c>
      <c r="AR197" s="96"/>
      <c r="AS197" s="96"/>
      <c r="AT197" s="96"/>
      <c r="AU197" s="97"/>
      <c r="AV197" s="173" t="s">
        <v>48</v>
      </c>
      <c r="AW197" s="96"/>
      <c r="AX197" s="96"/>
      <c r="AY197" s="96"/>
      <c r="AZ197" s="97"/>
      <c r="BA197" s="173" t="s">
        <v>48</v>
      </c>
      <c r="BB197" s="96"/>
      <c r="BC197" s="96"/>
      <c r="BD197" s="96"/>
      <c r="BE197" s="96"/>
      <c r="BF197" s="97"/>
      <c r="BG197" s="173" t="s">
        <v>48</v>
      </c>
      <c r="BH197" s="96"/>
      <c r="BI197" s="96"/>
      <c r="BJ197" s="97"/>
      <c r="BK197" s="175" t="s">
        <v>48</v>
      </c>
      <c r="BL197" s="96"/>
      <c r="BM197" s="96"/>
      <c r="BN197" s="96"/>
      <c r="BO197" s="96"/>
      <c r="BP197" s="96"/>
      <c r="BQ197" s="96"/>
      <c r="BR197" s="97"/>
    </row>
    <row r="198" spans="1:70" ht="15.75" customHeight="1" x14ac:dyDescent="0.2">
      <c r="A198" s="177" t="s">
        <v>323</v>
      </c>
      <c r="B198" s="78"/>
      <c r="C198" s="78"/>
      <c r="D198" s="78"/>
      <c r="E198" s="78"/>
      <c r="F198" s="78"/>
      <c r="G198" s="78"/>
      <c r="H198" s="82"/>
      <c r="I198" s="173"/>
      <c r="J198" s="96"/>
      <c r="K198" s="96"/>
      <c r="L198" s="96"/>
      <c r="M198" s="96"/>
      <c r="N198" s="96"/>
      <c r="O198" s="96"/>
      <c r="P198" s="96"/>
      <c r="Q198" s="97"/>
      <c r="R198" s="173"/>
      <c r="S198" s="96"/>
      <c r="T198" s="96"/>
      <c r="U198" s="97"/>
      <c r="V198" s="173" t="s">
        <v>48</v>
      </c>
      <c r="W198" s="96"/>
      <c r="X198" s="96"/>
      <c r="Y198" s="96"/>
      <c r="Z198" s="96"/>
      <c r="AA198" s="97"/>
      <c r="AB198" s="173"/>
      <c r="AC198" s="96"/>
      <c r="AD198" s="96"/>
      <c r="AE198" s="96"/>
      <c r="AF198" s="97"/>
      <c r="AG198" s="173" t="s">
        <v>48</v>
      </c>
      <c r="AH198" s="96"/>
      <c r="AI198" s="96"/>
      <c r="AJ198" s="96"/>
      <c r="AK198" s="96"/>
      <c r="AL198" s="97"/>
      <c r="AM198" s="173" t="s">
        <v>48</v>
      </c>
      <c r="AN198" s="96"/>
      <c r="AO198" s="96"/>
      <c r="AP198" s="97"/>
      <c r="AQ198" s="173" t="s">
        <v>48</v>
      </c>
      <c r="AR198" s="96"/>
      <c r="AS198" s="96"/>
      <c r="AT198" s="96"/>
      <c r="AU198" s="97"/>
      <c r="AV198" s="173" t="s">
        <v>48</v>
      </c>
      <c r="AW198" s="96"/>
      <c r="AX198" s="96"/>
      <c r="AY198" s="96"/>
      <c r="AZ198" s="97"/>
      <c r="BA198" s="173" t="s">
        <v>48</v>
      </c>
      <c r="BB198" s="96"/>
      <c r="BC198" s="96"/>
      <c r="BD198" s="96"/>
      <c r="BE198" s="96"/>
      <c r="BF198" s="97"/>
      <c r="BG198" s="173" t="s">
        <v>48</v>
      </c>
      <c r="BH198" s="96"/>
      <c r="BI198" s="96"/>
      <c r="BJ198" s="97"/>
      <c r="BK198" s="175" t="s">
        <v>48</v>
      </c>
      <c r="BL198" s="96"/>
      <c r="BM198" s="96"/>
      <c r="BN198" s="96"/>
      <c r="BO198" s="96"/>
      <c r="BP198" s="96"/>
      <c r="BQ198" s="96"/>
      <c r="BR198" s="97"/>
    </row>
    <row r="199" spans="1:70" ht="15.75" customHeight="1" x14ac:dyDescent="0.2">
      <c r="A199" s="79"/>
      <c r="B199" s="80"/>
      <c r="C199" s="80"/>
      <c r="D199" s="80"/>
      <c r="E199" s="80"/>
      <c r="F199" s="80"/>
      <c r="G199" s="80"/>
      <c r="H199" s="83"/>
      <c r="I199" s="173"/>
      <c r="J199" s="96"/>
      <c r="K199" s="96"/>
      <c r="L199" s="96"/>
      <c r="M199" s="96"/>
      <c r="N199" s="96"/>
      <c r="O199" s="96"/>
      <c r="P199" s="96"/>
      <c r="Q199" s="97"/>
      <c r="R199" s="173"/>
      <c r="S199" s="96"/>
      <c r="T199" s="96"/>
      <c r="U199" s="97"/>
      <c r="V199" s="173" t="s">
        <v>48</v>
      </c>
      <c r="W199" s="96"/>
      <c r="X199" s="96"/>
      <c r="Y199" s="96"/>
      <c r="Z199" s="96"/>
      <c r="AA199" s="97"/>
      <c r="AB199" s="173"/>
      <c r="AC199" s="96"/>
      <c r="AD199" s="96"/>
      <c r="AE199" s="96"/>
      <c r="AF199" s="97"/>
      <c r="AG199" s="173" t="s">
        <v>48</v>
      </c>
      <c r="AH199" s="96"/>
      <c r="AI199" s="96"/>
      <c r="AJ199" s="96"/>
      <c r="AK199" s="96"/>
      <c r="AL199" s="97"/>
      <c r="AM199" s="173" t="s">
        <v>48</v>
      </c>
      <c r="AN199" s="96"/>
      <c r="AO199" s="96"/>
      <c r="AP199" s="97"/>
      <c r="AQ199" s="173" t="s">
        <v>48</v>
      </c>
      <c r="AR199" s="96"/>
      <c r="AS199" s="96"/>
      <c r="AT199" s="96"/>
      <c r="AU199" s="97"/>
      <c r="AV199" s="173" t="s">
        <v>48</v>
      </c>
      <c r="AW199" s="96"/>
      <c r="AX199" s="96"/>
      <c r="AY199" s="96"/>
      <c r="AZ199" s="97"/>
      <c r="BA199" s="173" t="s">
        <v>48</v>
      </c>
      <c r="BB199" s="96"/>
      <c r="BC199" s="96"/>
      <c r="BD199" s="96"/>
      <c r="BE199" s="96"/>
      <c r="BF199" s="97"/>
      <c r="BG199" s="173" t="s">
        <v>48</v>
      </c>
      <c r="BH199" s="96"/>
      <c r="BI199" s="96"/>
      <c r="BJ199" s="97"/>
      <c r="BK199" s="175" t="s">
        <v>48</v>
      </c>
      <c r="BL199" s="96"/>
      <c r="BM199" s="96"/>
      <c r="BN199" s="96"/>
      <c r="BO199" s="96"/>
      <c r="BP199" s="96"/>
      <c r="BQ199" s="96"/>
      <c r="BR199" s="97"/>
    </row>
    <row r="200" spans="1:70" ht="11.25" customHeight="1" x14ac:dyDescent="0.2">
      <c r="A200" s="22"/>
      <c r="B200" s="23"/>
      <c r="C200" s="23"/>
      <c r="D200" s="23"/>
      <c r="E200" s="23"/>
      <c r="F200" s="23"/>
      <c r="G200" s="23"/>
      <c r="H200" s="24"/>
      <c r="I200" s="173"/>
      <c r="J200" s="96"/>
      <c r="K200" s="96"/>
      <c r="L200" s="96"/>
      <c r="M200" s="96"/>
      <c r="N200" s="96"/>
      <c r="O200" s="96"/>
      <c r="P200" s="96"/>
      <c r="Q200" s="97"/>
      <c r="R200" s="173"/>
      <c r="S200" s="96"/>
      <c r="T200" s="96"/>
      <c r="U200" s="97"/>
      <c r="V200" s="173" t="s">
        <v>48</v>
      </c>
      <c r="W200" s="96"/>
      <c r="X200" s="96"/>
      <c r="Y200" s="96"/>
      <c r="Z200" s="96"/>
      <c r="AA200" s="97"/>
      <c r="AB200" s="173"/>
      <c r="AC200" s="96"/>
      <c r="AD200" s="96"/>
      <c r="AE200" s="96"/>
      <c r="AF200" s="97"/>
      <c r="AG200" s="173" t="s">
        <v>48</v>
      </c>
      <c r="AH200" s="96"/>
      <c r="AI200" s="96"/>
      <c r="AJ200" s="96"/>
      <c r="AK200" s="96"/>
      <c r="AL200" s="97"/>
      <c r="AM200" s="173" t="s">
        <v>48</v>
      </c>
      <c r="AN200" s="96"/>
      <c r="AO200" s="96"/>
      <c r="AP200" s="97"/>
      <c r="AQ200" s="173" t="s">
        <v>48</v>
      </c>
      <c r="AR200" s="96"/>
      <c r="AS200" s="96"/>
      <c r="AT200" s="96"/>
      <c r="AU200" s="97"/>
      <c r="AV200" s="173" t="s">
        <v>48</v>
      </c>
      <c r="AW200" s="96"/>
      <c r="AX200" s="96"/>
      <c r="AY200" s="96"/>
      <c r="AZ200" s="97"/>
      <c r="BA200" s="173" t="s">
        <v>48</v>
      </c>
      <c r="BB200" s="96"/>
      <c r="BC200" s="96"/>
      <c r="BD200" s="96"/>
      <c r="BE200" s="96"/>
      <c r="BF200" s="97"/>
      <c r="BG200" s="173" t="s">
        <v>48</v>
      </c>
      <c r="BH200" s="96"/>
      <c r="BI200" s="96"/>
      <c r="BJ200" s="97"/>
      <c r="BK200" s="175" t="s">
        <v>48</v>
      </c>
      <c r="BL200" s="96"/>
      <c r="BM200" s="96"/>
      <c r="BN200" s="96"/>
      <c r="BO200" s="96"/>
      <c r="BP200" s="96"/>
      <c r="BQ200" s="96"/>
      <c r="BR200" s="97"/>
    </row>
    <row r="201" spans="1:70" ht="11.25" customHeight="1" x14ac:dyDescent="0.2">
      <c r="A201" s="177" t="s">
        <v>388</v>
      </c>
      <c r="B201" s="78"/>
      <c r="C201" s="78"/>
      <c r="D201" s="78"/>
      <c r="E201" s="78"/>
      <c r="F201" s="78"/>
      <c r="G201" s="78"/>
      <c r="H201" s="82"/>
      <c r="I201" s="173"/>
      <c r="J201" s="96"/>
      <c r="K201" s="96"/>
      <c r="L201" s="96"/>
      <c r="M201" s="96"/>
      <c r="N201" s="96"/>
      <c r="O201" s="96"/>
      <c r="P201" s="96"/>
      <c r="Q201" s="97"/>
      <c r="R201" s="173"/>
      <c r="S201" s="96"/>
      <c r="T201" s="96"/>
      <c r="U201" s="97"/>
      <c r="V201" s="173" t="s">
        <v>48</v>
      </c>
      <c r="W201" s="96"/>
      <c r="X201" s="96"/>
      <c r="Y201" s="96"/>
      <c r="Z201" s="96"/>
      <c r="AA201" s="97"/>
      <c r="AB201" s="173"/>
      <c r="AC201" s="96"/>
      <c r="AD201" s="96"/>
      <c r="AE201" s="96"/>
      <c r="AF201" s="97"/>
      <c r="AG201" s="173" t="s">
        <v>48</v>
      </c>
      <c r="AH201" s="96"/>
      <c r="AI201" s="96"/>
      <c r="AJ201" s="96"/>
      <c r="AK201" s="96"/>
      <c r="AL201" s="97"/>
      <c r="AM201" s="173" t="s">
        <v>48</v>
      </c>
      <c r="AN201" s="96"/>
      <c r="AO201" s="96"/>
      <c r="AP201" s="97"/>
      <c r="AQ201" s="173" t="s">
        <v>48</v>
      </c>
      <c r="AR201" s="96"/>
      <c r="AS201" s="96"/>
      <c r="AT201" s="96"/>
      <c r="AU201" s="97"/>
      <c r="AV201" s="173" t="s">
        <v>48</v>
      </c>
      <c r="AW201" s="96"/>
      <c r="AX201" s="96"/>
      <c r="AY201" s="96"/>
      <c r="AZ201" s="97"/>
      <c r="BA201" s="173" t="s">
        <v>48</v>
      </c>
      <c r="BB201" s="96"/>
      <c r="BC201" s="96"/>
      <c r="BD201" s="96"/>
      <c r="BE201" s="96"/>
      <c r="BF201" s="97"/>
      <c r="BG201" s="173" t="s">
        <v>48</v>
      </c>
      <c r="BH201" s="96"/>
      <c r="BI201" s="96"/>
      <c r="BJ201" s="97"/>
      <c r="BK201" s="175" t="s">
        <v>48</v>
      </c>
      <c r="BL201" s="96"/>
      <c r="BM201" s="96"/>
      <c r="BN201" s="96"/>
      <c r="BO201" s="96"/>
      <c r="BP201" s="96"/>
      <c r="BQ201" s="96"/>
      <c r="BR201" s="97"/>
    </row>
    <row r="202" spans="1:70" ht="11.25" customHeight="1" x14ac:dyDescent="0.2">
      <c r="A202" s="79"/>
      <c r="B202" s="80"/>
      <c r="C202" s="80"/>
      <c r="D202" s="80"/>
      <c r="E202" s="80"/>
      <c r="F202" s="80"/>
      <c r="G202" s="80"/>
      <c r="H202" s="83"/>
      <c r="I202" s="173"/>
      <c r="J202" s="96"/>
      <c r="K202" s="96"/>
      <c r="L202" s="96"/>
      <c r="M202" s="96"/>
      <c r="N202" s="96"/>
      <c r="O202" s="96"/>
      <c r="P202" s="96"/>
      <c r="Q202" s="97"/>
      <c r="R202" s="173"/>
      <c r="S202" s="96"/>
      <c r="T202" s="96"/>
      <c r="U202" s="97"/>
      <c r="V202" s="173" t="s">
        <v>48</v>
      </c>
      <c r="W202" s="96"/>
      <c r="X202" s="96"/>
      <c r="Y202" s="96"/>
      <c r="Z202" s="96"/>
      <c r="AA202" s="97"/>
      <c r="AB202" s="173"/>
      <c r="AC202" s="96"/>
      <c r="AD202" s="96"/>
      <c r="AE202" s="96"/>
      <c r="AF202" s="97"/>
      <c r="AG202" s="173" t="s">
        <v>48</v>
      </c>
      <c r="AH202" s="96"/>
      <c r="AI202" s="96"/>
      <c r="AJ202" s="96"/>
      <c r="AK202" s="96"/>
      <c r="AL202" s="97"/>
      <c r="AM202" s="173" t="s">
        <v>48</v>
      </c>
      <c r="AN202" s="96"/>
      <c r="AO202" s="96"/>
      <c r="AP202" s="97"/>
      <c r="AQ202" s="173" t="s">
        <v>48</v>
      </c>
      <c r="AR202" s="96"/>
      <c r="AS202" s="96"/>
      <c r="AT202" s="96"/>
      <c r="AU202" s="97"/>
      <c r="AV202" s="173" t="s">
        <v>48</v>
      </c>
      <c r="AW202" s="96"/>
      <c r="AX202" s="96"/>
      <c r="AY202" s="96"/>
      <c r="AZ202" s="97"/>
      <c r="BA202" s="173" t="s">
        <v>48</v>
      </c>
      <c r="BB202" s="96"/>
      <c r="BC202" s="96"/>
      <c r="BD202" s="96"/>
      <c r="BE202" s="96"/>
      <c r="BF202" s="97"/>
      <c r="BG202" s="173" t="s">
        <v>48</v>
      </c>
      <c r="BH202" s="96"/>
      <c r="BI202" s="96"/>
      <c r="BJ202" s="97"/>
      <c r="BK202" s="175" t="s">
        <v>48</v>
      </c>
      <c r="BL202" s="96"/>
      <c r="BM202" s="96"/>
      <c r="BN202" s="96"/>
      <c r="BO202" s="96"/>
      <c r="BP202" s="96"/>
      <c r="BQ202" s="96"/>
      <c r="BR202" s="97"/>
    </row>
    <row r="203" spans="1:70" ht="11.25" customHeight="1" x14ac:dyDescent="0.2">
      <c r="A203" s="84"/>
      <c r="B203" s="85"/>
      <c r="C203" s="85"/>
      <c r="D203" s="85"/>
      <c r="E203" s="85"/>
      <c r="F203" s="85"/>
      <c r="G203" s="85"/>
      <c r="H203" s="86"/>
      <c r="I203" s="173"/>
      <c r="J203" s="96"/>
      <c r="K203" s="96"/>
      <c r="L203" s="96"/>
      <c r="M203" s="96"/>
      <c r="N203" s="96"/>
      <c r="O203" s="96"/>
      <c r="P203" s="96"/>
      <c r="Q203" s="97"/>
      <c r="R203" s="173"/>
      <c r="S203" s="96"/>
      <c r="T203" s="96"/>
      <c r="U203" s="97"/>
      <c r="V203" s="173" t="s">
        <v>48</v>
      </c>
      <c r="W203" s="96"/>
      <c r="X203" s="96"/>
      <c r="Y203" s="96"/>
      <c r="Z203" s="96"/>
      <c r="AA203" s="97"/>
      <c r="AB203" s="173"/>
      <c r="AC203" s="96"/>
      <c r="AD203" s="96"/>
      <c r="AE203" s="96"/>
      <c r="AF203" s="97"/>
      <c r="AG203" s="173" t="s">
        <v>48</v>
      </c>
      <c r="AH203" s="96"/>
      <c r="AI203" s="96"/>
      <c r="AJ203" s="96"/>
      <c r="AK203" s="96"/>
      <c r="AL203" s="97"/>
      <c r="AM203" s="173" t="s">
        <v>48</v>
      </c>
      <c r="AN203" s="96"/>
      <c r="AO203" s="96"/>
      <c r="AP203" s="97"/>
      <c r="AQ203" s="173" t="s">
        <v>48</v>
      </c>
      <c r="AR203" s="96"/>
      <c r="AS203" s="96"/>
      <c r="AT203" s="96"/>
      <c r="AU203" s="97"/>
      <c r="AV203" s="173" t="s">
        <v>48</v>
      </c>
      <c r="AW203" s="96"/>
      <c r="AX203" s="96"/>
      <c r="AY203" s="96"/>
      <c r="AZ203" s="97"/>
      <c r="BA203" s="173" t="s">
        <v>48</v>
      </c>
      <c r="BB203" s="96"/>
      <c r="BC203" s="96"/>
      <c r="BD203" s="96"/>
      <c r="BE203" s="96"/>
      <c r="BF203" s="97"/>
      <c r="BG203" s="173" t="s">
        <v>48</v>
      </c>
      <c r="BH203" s="96"/>
      <c r="BI203" s="96"/>
      <c r="BJ203" s="97"/>
      <c r="BK203" s="175" t="s">
        <v>48</v>
      </c>
      <c r="BL203" s="96"/>
      <c r="BM203" s="96"/>
      <c r="BN203" s="96"/>
      <c r="BO203" s="96"/>
      <c r="BP203" s="96"/>
      <c r="BQ203" s="96"/>
      <c r="BR203" s="97"/>
    </row>
    <row r="204" spans="1:70" ht="11.25" customHeight="1" x14ac:dyDescent="0.2">
      <c r="A204" s="177" t="s">
        <v>325</v>
      </c>
      <c r="B204" s="78"/>
      <c r="C204" s="78"/>
      <c r="D204" s="78"/>
      <c r="E204" s="78"/>
      <c r="F204" s="78"/>
      <c r="G204" s="78"/>
      <c r="H204" s="82"/>
      <c r="I204" s="173"/>
      <c r="J204" s="96"/>
      <c r="K204" s="96"/>
      <c r="L204" s="96"/>
      <c r="M204" s="96"/>
      <c r="N204" s="96"/>
      <c r="O204" s="96"/>
      <c r="P204" s="96"/>
      <c r="Q204" s="97"/>
      <c r="R204" s="173"/>
      <c r="S204" s="96"/>
      <c r="T204" s="96"/>
      <c r="U204" s="97"/>
      <c r="V204" s="173" t="s">
        <v>48</v>
      </c>
      <c r="W204" s="96"/>
      <c r="X204" s="96"/>
      <c r="Y204" s="96"/>
      <c r="Z204" s="96"/>
      <c r="AA204" s="97"/>
      <c r="AB204" s="173"/>
      <c r="AC204" s="96"/>
      <c r="AD204" s="96"/>
      <c r="AE204" s="96"/>
      <c r="AF204" s="97"/>
      <c r="AG204" s="173" t="s">
        <v>48</v>
      </c>
      <c r="AH204" s="96"/>
      <c r="AI204" s="96"/>
      <c r="AJ204" s="96"/>
      <c r="AK204" s="96"/>
      <c r="AL204" s="97"/>
      <c r="AM204" s="173" t="s">
        <v>48</v>
      </c>
      <c r="AN204" s="96"/>
      <c r="AO204" s="96"/>
      <c r="AP204" s="97"/>
      <c r="AQ204" s="173" t="s">
        <v>48</v>
      </c>
      <c r="AR204" s="96"/>
      <c r="AS204" s="96"/>
      <c r="AT204" s="96"/>
      <c r="AU204" s="97"/>
      <c r="AV204" s="173" t="s">
        <v>48</v>
      </c>
      <c r="AW204" s="96"/>
      <c r="AX204" s="96"/>
      <c r="AY204" s="96"/>
      <c r="AZ204" s="97"/>
      <c r="BA204" s="173" t="s">
        <v>48</v>
      </c>
      <c r="BB204" s="96"/>
      <c r="BC204" s="96"/>
      <c r="BD204" s="96"/>
      <c r="BE204" s="96"/>
      <c r="BF204" s="97"/>
      <c r="BG204" s="173" t="s">
        <v>48</v>
      </c>
      <c r="BH204" s="96"/>
      <c r="BI204" s="96"/>
      <c r="BJ204" s="97"/>
      <c r="BK204" s="175" t="s">
        <v>48</v>
      </c>
      <c r="BL204" s="96"/>
      <c r="BM204" s="96"/>
      <c r="BN204" s="96"/>
      <c r="BO204" s="96"/>
      <c r="BP204" s="96"/>
      <c r="BQ204" s="96"/>
      <c r="BR204" s="97"/>
    </row>
    <row r="205" spans="1:70" ht="11.25" customHeight="1" x14ac:dyDescent="0.2">
      <c r="A205" s="79"/>
      <c r="B205" s="80"/>
      <c r="C205" s="80"/>
      <c r="D205" s="80"/>
      <c r="E205" s="80"/>
      <c r="F205" s="80"/>
      <c r="G205" s="80"/>
      <c r="H205" s="83"/>
      <c r="I205" s="173"/>
      <c r="J205" s="96"/>
      <c r="K205" s="96"/>
      <c r="L205" s="96"/>
      <c r="M205" s="96"/>
      <c r="N205" s="96"/>
      <c r="O205" s="96"/>
      <c r="P205" s="96"/>
      <c r="Q205" s="97"/>
      <c r="R205" s="173"/>
      <c r="S205" s="96"/>
      <c r="T205" s="96"/>
      <c r="U205" s="97"/>
      <c r="V205" s="173" t="s">
        <v>48</v>
      </c>
      <c r="W205" s="96"/>
      <c r="X205" s="96"/>
      <c r="Y205" s="96"/>
      <c r="Z205" s="96"/>
      <c r="AA205" s="97"/>
      <c r="AB205" s="173"/>
      <c r="AC205" s="96"/>
      <c r="AD205" s="96"/>
      <c r="AE205" s="96"/>
      <c r="AF205" s="97"/>
      <c r="AG205" s="173" t="s">
        <v>48</v>
      </c>
      <c r="AH205" s="96"/>
      <c r="AI205" s="96"/>
      <c r="AJ205" s="96"/>
      <c r="AK205" s="96"/>
      <c r="AL205" s="97"/>
      <c r="AM205" s="173" t="s">
        <v>48</v>
      </c>
      <c r="AN205" s="96"/>
      <c r="AO205" s="96"/>
      <c r="AP205" s="97"/>
      <c r="AQ205" s="173" t="s">
        <v>48</v>
      </c>
      <c r="AR205" s="96"/>
      <c r="AS205" s="96"/>
      <c r="AT205" s="96"/>
      <c r="AU205" s="97"/>
      <c r="AV205" s="173" t="s">
        <v>48</v>
      </c>
      <c r="AW205" s="96"/>
      <c r="AX205" s="96"/>
      <c r="AY205" s="96"/>
      <c r="AZ205" s="97"/>
      <c r="BA205" s="173" t="s">
        <v>48</v>
      </c>
      <c r="BB205" s="96"/>
      <c r="BC205" s="96"/>
      <c r="BD205" s="96"/>
      <c r="BE205" s="96"/>
      <c r="BF205" s="97"/>
      <c r="BG205" s="173" t="s">
        <v>48</v>
      </c>
      <c r="BH205" s="96"/>
      <c r="BI205" s="96"/>
      <c r="BJ205" s="97"/>
      <c r="BK205" s="175" t="s">
        <v>48</v>
      </c>
      <c r="BL205" s="96"/>
      <c r="BM205" s="96"/>
      <c r="BN205" s="96"/>
      <c r="BO205" s="96"/>
      <c r="BP205" s="96"/>
      <c r="BQ205" s="96"/>
      <c r="BR205" s="97"/>
    </row>
    <row r="206" spans="1:70" ht="11.25" customHeight="1" x14ac:dyDescent="0.2">
      <c r="A206" s="84"/>
      <c r="B206" s="85"/>
      <c r="C206" s="85"/>
      <c r="D206" s="85"/>
      <c r="E206" s="85"/>
      <c r="F206" s="85"/>
      <c r="G206" s="85"/>
      <c r="H206" s="86"/>
      <c r="I206" s="173"/>
      <c r="J206" s="96"/>
      <c r="K206" s="96"/>
      <c r="L206" s="96"/>
      <c r="M206" s="96"/>
      <c r="N206" s="96"/>
      <c r="O206" s="96"/>
      <c r="P206" s="96"/>
      <c r="Q206" s="97"/>
      <c r="R206" s="173"/>
      <c r="S206" s="96"/>
      <c r="T206" s="96"/>
      <c r="U206" s="97"/>
      <c r="V206" s="173" t="s">
        <v>48</v>
      </c>
      <c r="W206" s="96"/>
      <c r="X206" s="96"/>
      <c r="Y206" s="96"/>
      <c r="Z206" s="96"/>
      <c r="AA206" s="97"/>
      <c r="AB206" s="173"/>
      <c r="AC206" s="96"/>
      <c r="AD206" s="96"/>
      <c r="AE206" s="96"/>
      <c r="AF206" s="97"/>
      <c r="AG206" s="173" t="s">
        <v>48</v>
      </c>
      <c r="AH206" s="96"/>
      <c r="AI206" s="96"/>
      <c r="AJ206" s="96"/>
      <c r="AK206" s="96"/>
      <c r="AL206" s="97"/>
      <c r="AM206" s="173" t="s">
        <v>48</v>
      </c>
      <c r="AN206" s="96"/>
      <c r="AO206" s="96"/>
      <c r="AP206" s="97"/>
      <c r="AQ206" s="173" t="s">
        <v>48</v>
      </c>
      <c r="AR206" s="96"/>
      <c r="AS206" s="96"/>
      <c r="AT206" s="96"/>
      <c r="AU206" s="97"/>
      <c r="AV206" s="173" t="s">
        <v>48</v>
      </c>
      <c r="AW206" s="96"/>
      <c r="AX206" s="96"/>
      <c r="AY206" s="96"/>
      <c r="AZ206" s="97"/>
      <c r="BA206" s="173" t="s">
        <v>48</v>
      </c>
      <c r="BB206" s="96"/>
      <c r="BC206" s="96"/>
      <c r="BD206" s="96"/>
      <c r="BE206" s="96"/>
      <c r="BF206" s="97"/>
      <c r="BG206" s="173" t="s">
        <v>48</v>
      </c>
      <c r="BH206" s="96"/>
      <c r="BI206" s="96"/>
      <c r="BJ206" s="97"/>
      <c r="BK206" s="175" t="s">
        <v>48</v>
      </c>
      <c r="BL206" s="96"/>
      <c r="BM206" s="96"/>
      <c r="BN206" s="96"/>
      <c r="BO206" s="96"/>
      <c r="BP206" s="96"/>
      <c r="BQ206" s="96"/>
      <c r="BR206" s="97"/>
    </row>
    <row r="207" spans="1:70" ht="11.25" customHeight="1" x14ac:dyDescent="0.2">
      <c r="A207" s="177" t="s">
        <v>389</v>
      </c>
      <c r="B207" s="78"/>
      <c r="C207" s="78"/>
      <c r="D207" s="78"/>
      <c r="E207" s="78"/>
      <c r="F207" s="78"/>
      <c r="G207" s="78"/>
      <c r="H207" s="82"/>
      <c r="I207" s="173"/>
      <c r="J207" s="96"/>
      <c r="K207" s="96"/>
      <c r="L207" s="96"/>
      <c r="M207" s="96"/>
      <c r="N207" s="96"/>
      <c r="O207" s="96"/>
      <c r="P207" s="96"/>
      <c r="Q207" s="97"/>
      <c r="R207" s="173"/>
      <c r="S207" s="96"/>
      <c r="T207" s="96"/>
      <c r="U207" s="97"/>
      <c r="V207" s="173" t="s">
        <v>48</v>
      </c>
      <c r="W207" s="96"/>
      <c r="X207" s="96"/>
      <c r="Y207" s="96"/>
      <c r="Z207" s="96"/>
      <c r="AA207" s="97"/>
      <c r="AB207" s="173"/>
      <c r="AC207" s="96"/>
      <c r="AD207" s="96"/>
      <c r="AE207" s="96"/>
      <c r="AF207" s="97"/>
      <c r="AG207" s="173" t="s">
        <v>48</v>
      </c>
      <c r="AH207" s="96"/>
      <c r="AI207" s="96"/>
      <c r="AJ207" s="96"/>
      <c r="AK207" s="96"/>
      <c r="AL207" s="97"/>
      <c r="AM207" s="173" t="s">
        <v>48</v>
      </c>
      <c r="AN207" s="96"/>
      <c r="AO207" s="96"/>
      <c r="AP207" s="97"/>
      <c r="AQ207" s="173" t="s">
        <v>48</v>
      </c>
      <c r="AR207" s="96"/>
      <c r="AS207" s="96"/>
      <c r="AT207" s="96"/>
      <c r="AU207" s="97"/>
      <c r="AV207" s="173" t="s">
        <v>48</v>
      </c>
      <c r="AW207" s="96"/>
      <c r="AX207" s="96"/>
      <c r="AY207" s="96"/>
      <c r="AZ207" s="97"/>
      <c r="BA207" s="173" t="s">
        <v>48</v>
      </c>
      <c r="BB207" s="96"/>
      <c r="BC207" s="96"/>
      <c r="BD207" s="96"/>
      <c r="BE207" s="96"/>
      <c r="BF207" s="97"/>
      <c r="BG207" s="173" t="s">
        <v>48</v>
      </c>
      <c r="BH207" s="96"/>
      <c r="BI207" s="96"/>
      <c r="BJ207" s="97"/>
      <c r="BK207" s="175" t="s">
        <v>48</v>
      </c>
      <c r="BL207" s="96"/>
      <c r="BM207" s="96"/>
      <c r="BN207" s="96"/>
      <c r="BO207" s="96"/>
      <c r="BP207" s="96"/>
      <c r="BQ207" s="96"/>
      <c r="BR207" s="97"/>
    </row>
    <row r="208" spans="1:70" ht="11.25" customHeight="1" x14ac:dyDescent="0.2">
      <c r="A208" s="79"/>
      <c r="B208" s="80"/>
      <c r="C208" s="80"/>
      <c r="D208" s="80"/>
      <c r="E208" s="80"/>
      <c r="F208" s="80"/>
      <c r="G208" s="80"/>
      <c r="H208" s="83"/>
      <c r="I208" s="173"/>
      <c r="J208" s="96"/>
      <c r="K208" s="96"/>
      <c r="L208" s="96"/>
      <c r="M208" s="96"/>
      <c r="N208" s="96"/>
      <c r="O208" s="96"/>
      <c r="P208" s="96"/>
      <c r="Q208" s="97"/>
      <c r="R208" s="173"/>
      <c r="S208" s="96"/>
      <c r="T208" s="96"/>
      <c r="U208" s="97"/>
      <c r="V208" s="173" t="s">
        <v>48</v>
      </c>
      <c r="W208" s="96"/>
      <c r="X208" s="96"/>
      <c r="Y208" s="96"/>
      <c r="Z208" s="96"/>
      <c r="AA208" s="97"/>
      <c r="AB208" s="173"/>
      <c r="AC208" s="96"/>
      <c r="AD208" s="96"/>
      <c r="AE208" s="96"/>
      <c r="AF208" s="97"/>
      <c r="AG208" s="173" t="s">
        <v>48</v>
      </c>
      <c r="AH208" s="96"/>
      <c r="AI208" s="96"/>
      <c r="AJ208" s="96"/>
      <c r="AK208" s="96"/>
      <c r="AL208" s="97"/>
      <c r="AM208" s="173" t="s">
        <v>48</v>
      </c>
      <c r="AN208" s="96"/>
      <c r="AO208" s="96"/>
      <c r="AP208" s="97"/>
      <c r="AQ208" s="173" t="s">
        <v>48</v>
      </c>
      <c r="AR208" s="96"/>
      <c r="AS208" s="96"/>
      <c r="AT208" s="96"/>
      <c r="AU208" s="97"/>
      <c r="AV208" s="173" t="s">
        <v>48</v>
      </c>
      <c r="AW208" s="96"/>
      <c r="AX208" s="96"/>
      <c r="AY208" s="96"/>
      <c r="AZ208" s="97"/>
      <c r="BA208" s="173" t="s">
        <v>48</v>
      </c>
      <c r="BB208" s="96"/>
      <c r="BC208" s="96"/>
      <c r="BD208" s="96"/>
      <c r="BE208" s="96"/>
      <c r="BF208" s="97"/>
      <c r="BG208" s="173" t="s">
        <v>48</v>
      </c>
      <c r="BH208" s="96"/>
      <c r="BI208" s="96"/>
      <c r="BJ208" s="97"/>
      <c r="BK208" s="175" t="s">
        <v>48</v>
      </c>
      <c r="BL208" s="96"/>
      <c r="BM208" s="96"/>
      <c r="BN208" s="96"/>
      <c r="BO208" s="96"/>
      <c r="BP208" s="96"/>
      <c r="BQ208" s="96"/>
      <c r="BR208" s="97"/>
    </row>
    <row r="209" spans="1:70" ht="11.25" customHeight="1" x14ac:dyDescent="0.2">
      <c r="A209" s="84"/>
      <c r="B209" s="85"/>
      <c r="C209" s="85"/>
      <c r="D209" s="85"/>
      <c r="E209" s="85"/>
      <c r="F209" s="85"/>
      <c r="G209" s="85"/>
      <c r="H209" s="86"/>
      <c r="I209" s="173"/>
      <c r="J209" s="96"/>
      <c r="K209" s="96"/>
      <c r="L209" s="96"/>
      <c r="M209" s="96"/>
      <c r="N209" s="96"/>
      <c r="O209" s="96"/>
      <c r="P209" s="96"/>
      <c r="Q209" s="97"/>
      <c r="R209" s="173"/>
      <c r="S209" s="96"/>
      <c r="T209" s="96"/>
      <c r="U209" s="97"/>
      <c r="V209" s="173" t="s">
        <v>48</v>
      </c>
      <c r="W209" s="96"/>
      <c r="X209" s="96"/>
      <c r="Y209" s="96"/>
      <c r="Z209" s="96"/>
      <c r="AA209" s="97"/>
      <c r="AB209" s="173"/>
      <c r="AC209" s="96"/>
      <c r="AD209" s="96"/>
      <c r="AE209" s="96"/>
      <c r="AF209" s="97"/>
      <c r="AG209" s="173" t="s">
        <v>48</v>
      </c>
      <c r="AH209" s="96"/>
      <c r="AI209" s="96"/>
      <c r="AJ209" s="96"/>
      <c r="AK209" s="96"/>
      <c r="AL209" s="97"/>
      <c r="AM209" s="173" t="s">
        <v>48</v>
      </c>
      <c r="AN209" s="96"/>
      <c r="AO209" s="96"/>
      <c r="AP209" s="97"/>
      <c r="AQ209" s="173" t="s">
        <v>48</v>
      </c>
      <c r="AR209" s="96"/>
      <c r="AS209" s="96"/>
      <c r="AT209" s="96"/>
      <c r="AU209" s="97"/>
      <c r="AV209" s="173" t="s">
        <v>48</v>
      </c>
      <c r="AW209" s="96"/>
      <c r="AX209" s="96"/>
      <c r="AY209" s="96"/>
      <c r="AZ209" s="97"/>
      <c r="BA209" s="173" t="s">
        <v>48</v>
      </c>
      <c r="BB209" s="96"/>
      <c r="BC209" s="96"/>
      <c r="BD209" s="96"/>
      <c r="BE209" s="96"/>
      <c r="BF209" s="97"/>
      <c r="BG209" s="173" t="s">
        <v>48</v>
      </c>
      <c r="BH209" s="96"/>
      <c r="BI209" s="96"/>
      <c r="BJ209" s="97"/>
      <c r="BK209" s="175" t="s">
        <v>48</v>
      </c>
      <c r="BL209" s="96"/>
      <c r="BM209" s="96"/>
      <c r="BN209" s="96"/>
      <c r="BO209" s="96"/>
      <c r="BP209" s="96"/>
      <c r="BQ209" s="96"/>
      <c r="BR209" s="97"/>
    </row>
    <row r="210" spans="1:70" ht="11.25" customHeight="1" x14ac:dyDescent="0.2">
      <c r="A210" s="131" t="s">
        <v>316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82"/>
      <c r="AG210" s="132"/>
      <c r="AH210" s="78"/>
      <c r="AI210" s="78"/>
      <c r="AJ210" s="78"/>
      <c r="AK210" s="78"/>
      <c r="AL210" s="82"/>
      <c r="AM210" s="132"/>
      <c r="AN210" s="78"/>
      <c r="AO210" s="78"/>
      <c r="AP210" s="82"/>
      <c r="AQ210" s="132"/>
      <c r="AR210" s="78"/>
      <c r="AS210" s="78"/>
      <c r="AT210" s="78"/>
      <c r="AU210" s="82"/>
      <c r="AV210" s="132"/>
      <c r="AW210" s="78"/>
      <c r="AX210" s="78"/>
      <c r="AY210" s="78"/>
      <c r="AZ210" s="82"/>
      <c r="BA210" s="132"/>
      <c r="BB210" s="78"/>
      <c r="BC210" s="78"/>
      <c r="BD210" s="78"/>
      <c r="BE210" s="78"/>
      <c r="BF210" s="82"/>
      <c r="BG210" s="132"/>
      <c r="BH210" s="78"/>
      <c r="BI210" s="78"/>
      <c r="BJ210" s="82"/>
      <c r="BK210" s="225">
        <f>BK195+BK196</f>
        <v>4298834.76</v>
      </c>
      <c r="BL210" s="78"/>
      <c r="BM210" s="78"/>
      <c r="BN210" s="78"/>
      <c r="BO210" s="78"/>
      <c r="BP210" s="78"/>
      <c r="BQ210" s="78"/>
      <c r="BR210" s="82"/>
    </row>
    <row r="211" spans="1:70" ht="11.25" customHeight="1" x14ac:dyDescent="0.2">
      <c r="A211" s="84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6"/>
      <c r="AG211" s="84"/>
      <c r="AH211" s="85"/>
      <c r="AI211" s="85"/>
      <c r="AJ211" s="85"/>
      <c r="AK211" s="85"/>
      <c r="AL211" s="86"/>
      <c r="AM211" s="84"/>
      <c r="AN211" s="85"/>
      <c r="AO211" s="85"/>
      <c r="AP211" s="86"/>
      <c r="AQ211" s="84"/>
      <c r="AR211" s="85"/>
      <c r="AS211" s="85"/>
      <c r="AT211" s="85"/>
      <c r="AU211" s="86"/>
      <c r="AV211" s="84"/>
      <c r="AW211" s="85"/>
      <c r="AX211" s="85"/>
      <c r="AY211" s="85"/>
      <c r="AZ211" s="86"/>
      <c r="BA211" s="84"/>
      <c r="BB211" s="85"/>
      <c r="BC211" s="85"/>
      <c r="BD211" s="85"/>
      <c r="BE211" s="85"/>
      <c r="BF211" s="86"/>
      <c r="BG211" s="84"/>
      <c r="BH211" s="85"/>
      <c r="BI211" s="85"/>
      <c r="BJ211" s="86"/>
      <c r="BK211" s="84"/>
      <c r="BL211" s="85"/>
      <c r="BM211" s="85"/>
      <c r="BN211" s="85"/>
      <c r="BO211" s="85"/>
      <c r="BP211" s="85"/>
      <c r="BQ211" s="85"/>
      <c r="BR211" s="86"/>
    </row>
    <row r="212" spans="1:7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</row>
    <row r="213" spans="1:70" ht="15" customHeight="1" x14ac:dyDescent="0.25">
      <c r="A213" s="166" t="s">
        <v>397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</row>
    <row r="214" spans="1:7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</row>
    <row r="215" spans="1:70" ht="15" customHeight="1" x14ac:dyDescent="0.2">
      <c r="A215" s="212" t="s">
        <v>359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</row>
    <row r="216" spans="1:70" ht="11.25" customHeight="1" x14ac:dyDescent="0.2">
      <c r="A216" s="170" t="s">
        <v>328</v>
      </c>
      <c r="B216" s="78"/>
      <c r="C216" s="78"/>
      <c r="D216" s="78"/>
      <c r="E216" s="78"/>
      <c r="F216" s="78"/>
      <c r="G216" s="78"/>
      <c r="H216" s="82"/>
      <c r="I216" s="170" t="s">
        <v>301</v>
      </c>
      <c r="J216" s="78"/>
      <c r="K216" s="78"/>
      <c r="L216" s="78"/>
      <c r="M216" s="78"/>
      <c r="N216" s="78"/>
      <c r="O216" s="78"/>
      <c r="P216" s="78"/>
      <c r="Q216" s="82"/>
      <c r="R216" s="207" t="s">
        <v>398</v>
      </c>
      <c r="S216" s="78"/>
      <c r="T216" s="78"/>
      <c r="U216" s="82"/>
      <c r="V216" s="207" t="s">
        <v>399</v>
      </c>
      <c r="W216" s="78"/>
      <c r="X216" s="78"/>
      <c r="Y216" s="78"/>
      <c r="Z216" s="78"/>
      <c r="AA216" s="82"/>
      <c r="AB216" s="170" t="s">
        <v>386</v>
      </c>
      <c r="AC216" s="78"/>
      <c r="AD216" s="78"/>
      <c r="AE216" s="78"/>
      <c r="AF216" s="82"/>
      <c r="AG216" s="170" t="s">
        <v>400</v>
      </c>
      <c r="AH216" s="78"/>
      <c r="AI216" s="78"/>
      <c r="AJ216" s="78"/>
      <c r="AK216" s="78"/>
      <c r="AL216" s="82"/>
      <c r="AM216" s="171" t="s">
        <v>364</v>
      </c>
      <c r="AN216" s="78"/>
      <c r="AO216" s="78"/>
      <c r="AP216" s="78"/>
      <c r="AQ216" s="78"/>
      <c r="AR216" s="82"/>
      <c r="AS216" s="170" t="s">
        <v>365</v>
      </c>
      <c r="AT216" s="78"/>
      <c r="AU216" s="78"/>
      <c r="AV216" s="78"/>
      <c r="AW216" s="82"/>
      <c r="AX216" s="170" t="s">
        <v>401</v>
      </c>
      <c r="AY216" s="78"/>
      <c r="AZ216" s="78"/>
      <c r="BA216" s="78"/>
      <c r="BB216" s="78"/>
      <c r="BC216" s="78"/>
      <c r="BD216" s="82"/>
      <c r="BE216" s="170" t="s">
        <v>309</v>
      </c>
      <c r="BF216" s="78"/>
      <c r="BG216" s="78"/>
      <c r="BH216" s="78"/>
      <c r="BI216" s="78"/>
      <c r="BJ216" s="82"/>
      <c r="BK216" s="171" t="s">
        <v>310</v>
      </c>
      <c r="BL216" s="78"/>
      <c r="BM216" s="78"/>
      <c r="BN216" s="78"/>
      <c r="BO216" s="78"/>
      <c r="BP216" s="78"/>
      <c r="BQ216" s="78"/>
      <c r="BR216" s="82"/>
    </row>
    <row r="217" spans="1:70" ht="11.25" customHeight="1" x14ac:dyDescent="0.2">
      <c r="A217" s="79"/>
      <c r="B217" s="80"/>
      <c r="C217" s="80"/>
      <c r="D217" s="80"/>
      <c r="E217" s="80"/>
      <c r="F217" s="80"/>
      <c r="G217" s="80"/>
      <c r="H217" s="83"/>
      <c r="I217" s="79"/>
      <c r="J217" s="80"/>
      <c r="K217" s="80"/>
      <c r="L217" s="80"/>
      <c r="M217" s="80"/>
      <c r="N217" s="80"/>
      <c r="O217" s="80"/>
      <c r="P217" s="80"/>
      <c r="Q217" s="83"/>
      <c r="R217" s="79"/>
      <c r="S217" s="80"/>
      <c r="T217" s="80"/>
      <c r="U217" s="83"/>
      <c r="V217" s="79"/>
      <c r="W217" s="80"/>
      <c r="X217" s="80"/>
      <c r="Y217" s="80"/>
      <c r="Z217" s="80"/>
      <c r="AA217" s="83"/>
      <c r="AB217" s="79"/>
      <c r="AC217" s="80"/>
      <c r="AD217" s="80"/>
      <c r="AE217" s="80"/>
      <c r="AF217" s="83"/>
      <c r="AG217" s="79"/>
      <c r="AH217" s="80"/>
      <c r="AI217" s="80"/>
      <c r="AJ217" s="80"/>
      <c r="AK217" s="80"/>
      <c r="AL217" s="83"/>
      <c r="AM217" s="80"/>
      <c r="AN217" s="80"/>
      <c r="AO217" s="80"/>
      <c r="AP217" s="80"/>
      <c r="AQ217" s="80"/>
      <c r="AR217" s="83"/>
      <c r="AS217" s="79"/>
      <c r="AT217" s="80"/>
      <c r="AU217" s="80"/>
      <c r="AV217" s="80"/>
      <c r="AW217" s="83"/>
      <c r="AX217" s="79"/>
      <c r="AY217" s="80"/>
      <c r="AZ217" s="80"/>
      <c r="BA217" s="80"/>
      <c r="BB217" s="80"/>
      <c r="BC217" s="80"/>
      <c r="BD217" s="83"/>
      <c r="BE217" s="79"/>
      <c r="BF217" s="80"/>
      <c r="BG217" s="80"/>
      <c r="BH217" s="80"/>
      <c r="BI217" s="80"/>
      <c r="BJ217" s="83"/>
      <c r="BK217" s="80"/>
      <c r="BL217" s="80"/>
      <c r="BM217" s="80"/>
      <c r="BN217" s="80"/>
      <c r="BO217" s="80"/>
      <c r="BP217" s="80"/>
      <c r="BQ217" s="80"/>
      <c r="BR217" s="83"/>
    </row>
    <row r="218" spans="1:70" ht="11.25" customHeight="1" x14ac:dyDescent="0.2">
      <c r="A218" s="79"/>
      <c r="B218" s="80"/>
      <c r="C218" s="80"/>
      <c r="D218" s="80"/>
      <c r="E218" s="80"/>
      <c r="F218" s="80"/>
      <c r="G218" s="80"/>
      <c r="H218" s="83"/>
      <c r="I218" s="79"/>
      <c r="J218" s="80"/>
      <c r="K218" s="80"/>
      <c r="L218" s="80"/>
      <c r="M218" s="80"/>
      <c r="N218" s="80"/>
      <c r="O218" s="80"/>
      <c r="P218" s="80"/>
      <c r="Q218" s="83"/>
      <c r="R218" s="79"/>
      <c r="S218" s="80"/>
      <c r="T218" s="80"/>
      <c r="U218" s="83"/>
      <c r="V218" s="79"/>
      <c r="W218" s="80"/>
      <c r="X218" s="80"/>
      <c r="Y218" s="80"/>
      <c r="Z218" s="80"/>
      <c r="AA218" s="83"/>
      <c r="AB218" s="79"/>
      <c r="AC218" s="80"/>
      <c r="AD218" s="80"/>
      <c r="AE218" s="80"/>
      <c r="AF218" s="83"/>
      <c r="AG218" s="79"/>
      <c r="AH218" s="80"/>
      <c r="AI218" s="80"/>
      <c r="AJ218" s="80"/>
      <c r="AK218" s="80"/>
      <c r="AL218" s="83"/>
      <c r="AM218" s="80"/>
      <c r="AN218" s="80"/>
      <c r="AO218" s="80"/>
      <c r="AP218" s="80"/>
      <c r="AQ218" s="80"/>
      <c r="AR218" s="83"/>
      <c r="AS218" s="79"/>
      <c r="AT218" s="80"/>
      <c r="AU218" s="80"/>
      <c r="AV218" s="80"/>
      <c r="AW218" s="83"/>
      <c r="AX218" s="79"/>
      <c r="AY218" s="80"/>
      <c r="AZ218" s="80"/>
      <c r="BA218" s="80"/>
      <c r="BB218" s="80"/>
      <c r="BC218" s="80"/>
      <c r="BD218" s="83"/>
      <c r="BE218" s="79"/>
      <c r="BF218" s="80"/>
      <c r="BG218" s="80"/>
      <c r="BH218" s="80"/>
      <c r="BI218" s="80"/>
      <c r="BJ218" s="83"/>
      <c r="BK218" s="80"/>
      <c r="BL218" s="80"/>
      <c r="BM218" s="80"/>
      <c r="BN218" s="80"/>
      <c r="BO218" s="80"/>
      <c r="BP218" s="80"/>
      <c r="BQ218" s="80"/>
      <c r="BR218" s="83"/>
    </row>
    <row r="219" spans="1:70" ht="11.25" customHeight="1" x14ac:dyDescent="0.2">
      <c r="A219" s="79"/>
      <c r="B219" s="80"/>
      <c r="C219" s="80"/>
      <c r="D219" s="80"/>
      <c r="E219" s="80"/>
      <c r="F219" s="80"/>
      <c r="G219" s="80"/>
      <c r="H219" s="83"/>
      <c r="I219" s="79"/>
      <c r="J219" s="80"/>
      <c r="K219" s="80"/>
      <c r="L219" s="80"/>
      <c r="M219" s="80"/>
      <c r="N219" s="80"/>
      <c r="O219" s="80"/>
      <c r="P219" s="80"/>
      <c r="Q219" s="83"/>
      <c r="R219" s="79"/>
      <c r="S219" s="80"/>
      <c r="T219" s="80"/>
      <c r="U219" s="83"/>
      <c r="V219" s="79"/>
      <c r="W219" s="80"/>
      <c r="X219" s="80"/>
      <c r="Y219" s="80"/>
      <c r="Z219" s="80"/>
      <c r="AA219" s="83"/>
      <c r="AB219" s="79"/>
      <c r="AC219" s="80"/>
      <c r="AD219" s="80"/>
      <c r="AE219" s="80"/>
      <c r="AF219" s="83"/>
      <c r="AG219" s="79"/>
      <c r="AH219" s="80"/>
      <c r="AI219" s="80"/>
      <c r="AJ219" s="80"/>
      <c r="AK219" s="80"/>
      <c r="AL219" s="83"/>
      <c r="AM219" s="80"/>
      <c r="AN219" s="80"/>
      <c r="AO219" s="80"/>
      <c r="AP219" s="80"/>
      <c r="AQ219" s="80"/>
      <c r="AR219" s="83"/>
      <c r="AS219" s="79"/>
      <c r="AT219" s="80"/>
      <c r="AU219" s="80"/>
      <c r="AV219" s="80"/>
      <c r="AW219" s="83"/>
      <c r="AX219" s="79"/>
      <c r="AY219" s="80"/>
      <c r="AZ219" s="80"/>
      <c r="BA219" s="80"/>
      <c r="BB219" s="80"/>
      <c r="BC219" s="80"/>
      <c r="BD219" s="83"/>
      <c r="BE219" s="79"/>
      <c r="BF219" s="80"/>
      <c r="BG219" s="80"/>
      <c r="BH219" s="80"/>
      <c r="BI219" s="80"/>
      <c r="BJ219" s="83"/>
      <c r="BK219" s="80"/>
      <c r="BL219" s="80"/>
      <c r="BM219" s="80"/>
      <c r="BN219" s="80"/>
      <c r="BO219" s="80"/>
      <c r="BP219" s="80"/>
      <c r="BQ219" s="80"/>
      <c r="BR219" s="83"/>
    </row>
    <row r="220" spans="1:70" ht="11.25" customHeight="1" x14ac:dyDescent="0.2">
      <c r="A220" s="84"/>
      <c r="B220" s="85"/>
      <c r="C220" s="85"/>
      <c r="D220" s="85"/>
      <c r="E220" s="85"/>
      <c r="F220" s="85"/>
      <c r="G220" s="85"/>
      <c r="H220" s="86"/>
      <c r="I220" s="84"/>
      <c r="J220" s="85"/>
      <c r="K220" s="85"/>
      <c r="L220" s="85"/>
      <c r="M220" s="85"/>
      <c r="N220" s="85"/>
      <c r="O220" s="85"/>
      <c r="P220" s="85"/>
      <c r="Q220" s="86"/>
      <c r="R220" s="84"/>
      <c r="S220" s="85"/>
      <c r="T220" s="85"/>
      <c r="U220" s="86"/>
      <c r="V220" s="84"/>
      <c r="W220" s="85"/>
      <c r="X220" s="85"/>
      <c r="Y220" s="85"/>
      <c r="Z220" s="85"/>
      <c r="AA220" s="86"/>
      <c r="AB220" s="84"/>
      <c r="AC220" s="85"/>
      <c r="AD220" s="85"/>
      <c r="AE220" s="85"/>
      <c r="AF220" s="86"/>
      <c r="AG220" s="84"/>
      <c r="AH220" s="85"/>
      <c r="AI220" s="85"/>
      <c r="AJ220" s="85"/>
      <c r="AK220" s="85"/>
      <c r="AL220" s="86"/>
      <c r="AM220" s="85"/>
      <c r="AN220" s="85"/>
      <c r="AO220" s="85"/>
      <c r="AP220" s="85"/>
      <c r="AQ220" s="85"/>
      <c r="AR220" s="86"/>
      <c r="AS220" s="84"/>
      <c r="AT220" s="85"/>
      <c r="AU220" s="85"/>
      <c r="AV220" s="85"/>
      <c r="AW220" s="86"/>
      <c r="AX220" s="84"/>
      <c r="AY220" s="85"/>
      <c r="AZ220" s="85"/>
      <c r="BA220" s="85"/>
      <c r="BB220" s="85"/>
      <c r="BC220" s="85"/>
      <c r="BD220" s="86"/>
      <c r="BE220" s="84"/>
      <c r="BF220" s="85"/>
      <c r="BG220" s="85"/>
      <c r="BH220" s="85"/>
      <c r="BI220" s="85"/>
      <c r="BJ220" s="86"/>
      <c r="BK220" s="85"/>
      <c r="BL220" s="85"/>
      <c r="BM220" s="85"/>
      <c r="BN220" s="85"/>
      <c r="BO220" s="85"/>
      <c r="BP220" s="85"/>
      <c r="BQ220" s="85"/>
      <c r="BR220" s="86"/>
    </row>
    <row r="221" spans="1:70" ht="11.25" customHeight="1" x14ac:dyDescent="0.2">
      <c r="A221" s="126">
        <v>1</v>
      </c>
      <c r="B221" s="96"/>
      <c r="C221" s="96"/>
      <c r="D221" s="96"/>
      <c r="E221" s="96"/>
      <c r="F221" s="96"/>
      <c r="G221" s="96"/>
      <c r="H221" s="97"/>
      <c r="I221" s="126">
        <v>2</v>
      </c>
      <c r="J221" s="96"/>
      <c r="K221" s="96"/>
      <c r="L221" s="96"/>
      <c r="M221" s="96"/>
      <c r="N221" s="96"/>
      <c r="O221" s="96"/>
      <c r="P221" s="96"/>
      <c r="Q221" s="97"/>
      <c r="R221" s="126">
        <v>3</v>
      </c>
      <c r="S221" s="96"/>
      <c r="T221" s="96"/>
      <c r="U221" s="97"/>
      <c r="V221" s="126">
        <v>4</v>
      </c>
      <c r="W221" s="96"/>
      <c r="X221" s="96"/>
      <c r="Y221" s="96"/>
      <c r="Z221" s="96"/>
      <c r="AA221" s="97"/>
      <c r="AB221" s="126">
        <v>5</v>
      </c>
      <c r="AC221" s="96"/>
      <c r="AD221" s="96"/>
      <c r="AE221" s="96"/>
      <c r="AF221" s="96"/>
      <c r="AG221" s="126">
        <v>6</v>
      </c>
      <c r="AH221" s="96"/>
      <c r="AI221" s="96"/>
      <c r="AJ221" s="96"/>
      <c r="AK221" s="96"/>
      <c r="AL221" s="97"/>
      <c r="AM221" s="126">
        <v>7</v>
      </c>
      <c r="AN221" s="96"/>
      <c r="AO221" s="96"/>
      <c r="AP221" s="96"/>
      <c r="AQ221" s="96"/>
      <c r="AR221" s="97"/>
      <c r="AS221" s="126">
        <v>8</v>
      </c>
      <c r="AT221" s="96"/>
      <c r="AU221" s="96"/>
      <c r="AV221" s="96"/>
      <c r="AW221" s="96"/>
      <c r="AX221" s="126">
        <v>9</v>
      </c>
      <c r="AY221" s="96"/>
      <c r="AZ221" s="96"/>
      <c r="BA221" s="96"/>
      <c r="BB221" s="96"/>
      <c r="BC221" s="96"/>
      <c r="BD221" s="97"/>
      <c r="BE221" s="126">
        <v>10</v>
      </c>
      <c r="BF221" s="96"/>
      <c r="BG221" s="96"/>
      <c r="BH221" s="96"/>
      <c r="BI221" s="96"/>
      <c r="BJ221" s="97"/>
      <c r="BK221" s="126">
        <v>11</v>
      </c>
      <c r="BL221" s="96"/>
      <c r="BM221" s="96"/>
      <c r="BN221" s="96"/>
      <c r="BO221" s="96"/>
      <c r="BP221" s="96"/>
      <c r="BQ221" s="96"/>
      <c r="BR221" s="97"/>
    </row>
    <row r="222" spans="1:70" ht="11.25" customHeight="1" x14ac:dyDescent="0.2">
      <c r="A222" s="173" t="s">
        <v>48</v>
      </c>
      <c r="B222" s="96"/>
      <c r="C222" s="96"/>
      <c r="D222" s="96"/>
      <c r="E222" s="96"/>
      <c r="F222" s="96"/>
      <c r="G222" s="96"/>
      <c r="H222" s="97"/>
      <c r="I222" s="173"/>
      <c r="J222" s="96"/>
      <c r="K222" s="96"/>
      <c r="L222" s="96"/>
      <c r="M222" s="96"/>
      <c r="N222" s="96"/>
      <c r="O222" s="96"/>
      <c r="P222" s="96"/>
      <c r="Q222" s="97"/>
      <c r="R222" s="173" t="s">
        <v>48</v>
      </c>
      <c r="S222" s="96"/>
      <c r="T222" s="96"/>
      <c r="U222" s="97"/>
      <c r="V222" s="173"/>
      <c r="W222" s="96"/>
      <c r="X222" s="96"/>
      <c r="Y222" s="96"/>
      <c r="Z222" s="96"/>
      <c r="AA222" s="97"/>
      <c r="AB222" s="173"/>
      <c r="AC222" s="96"/>
      <c r="AD222" s="96"/>
      <c r="AE222" s="96"/>
      <c r="AF222" s="97"/>
      <c r="AG222" s="173" t="s">
        <v>48</v>
      </c>
      <c r="AH222" s="96"/>
      <c r="AI222" s="96"/>
      <c r="AJ222" s="96"/>
      <c r="AK222" s="96"/>
      <c r="AL222" s="97"/>
      <c r="AM222" s="173" t="s">
        <v>48</v>
      </c>
      <c r="AN222" s="96"/>
      <c r="AO222" s="96"/>
      <c r="AP222" s="96"/>
      <c r="AQ222" s="96"/>
      <c r="AR222" s="97"/>
      <c r="AS222" s="173"/>
      <c r="AT222" s="96"/>
      <c r="AU222" s="96"/>
      <c r="AV222" s="96"/>
      <c r="AW222" s="97"/>
      <c r="AX222" s="209" t="s">
        <v>48</v>
      </c>
      <c r="AY222" s="96"/>
      <c r="AZ222" s="96"/>
      <c r="BA222" s="96"/>
      <c r="BB222" s="96"/>
      <c r="BC222" s="96"/>
      <c r="BD222" s="97"/>
      <c r="BE222" s="173"/>
      <c r="BF222" s="96"/>
      <c r="BG222" s="96"/>
      <c r="BH222" s="96"/>
      <c r="BI222" s="96"/>
      <c r="BJ222" s="97"/>
      <c r="BK222" s="175" t="s">
        <v>48</v>
      </c>
      <c r="BL222" s="96"/>
      <c r="BM222" s="96"/>
      <c r="BN222" s="96"/>
      <c r="BO222" s="96"/>
      <c r="BP222" s="96"/>
      <c r="BQ222" s="96"/>
      <c r="BR222" s="97"/>
    </row>
    <row r="223" spans="1:70" ht="11.25" customHeight="1" x14ac:dyDescent="0.2">
      <c r="A223" s="131" t="s">
        <v>356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82"/>
      <c r="AG223" s="132"/>
      <c r="AH223" s="78"/>
      <c r="AI223" s="78"/>
      <c r="AJ223" s="78"/>
      <c r="AK223" s="78"/>
      <c r="AL223" s="82"/>
      <c r="AM223" s="132"/>
      <c r="AN223" s="78"/>
      <c r="AO223" s="78"/>
      <c r="AP223" s="78"/>
      <c r="AQ223" s="78"/>
      <c r="AR223" s="82"/>
      <c r="AS223" s="179"/>
      <c r="AT223" s="80"/>
      <c r="AU223" s="80"/>
      <c r="AV223" s="80"/>
      <c r="AW223" s="83"/>
      <c r="AX223" s="132"/>
      <c r="AY223" s="78"/>
      <c r="AZ223" s="78"/>
      <c r="BA223" s="78"/>
      <c r="BB223" s="78"/>
      <c r="BC223" s="78"/>
      <c r="BD223" s="82"/>
      <c r="BE223" s="179"/>
      <c r="BF223" s="80"/>
      <c r="BG223" s="80"/>
      <c r="BH223" s="80"/>
      <c r="BI223" s="80"/>
      <c r="BJ223" s="83"/>
      <c r="BK223" s="178">
        <v>0</v>
      </c>
      <c r="BL223" s="78"/>
      <c r="BM223" s="78"/>
      <c r="BN223" s="78"/>
      <c r="BO223" s="78"/>
      <c r="BP223" s="78"/>
      <c r="BQ223" s="78"/>
      <c r="BR223" s="82"/>
    </row>
    <row r="224" spans="1:70" ht="11.25" customHeight="1" x14ac:dyDescent="0.2">
      <c r="A224" s="84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6"/>
      <c r="AG224" s="84"/>
      <c r="AH224" s="85"/>
      <c r="AI224" s="85"/>
      <c r="AJ224" s="85"/>
      <c r="AK224" s="85"/>
      <c r="AL224" s="86"/>
      <c r="AM224" s="84"/>
      <c r="AN224" s="85"/>
      <c r="AO224" s="85"/>
      <c r="AP224" s="85"/>
      <c r="AQ224" s="85"/>
      <c r="AR224" s="86"/>
      <c r="AS224" s="84"/>
      <c r="AT224" s="85"/>
      <c r="AU224" s="85"/>
      <c r="AV224" s="85"/>
      <c r="AW224" s="86"/>
      <c r="AX224" s="84"/>
      <c r="AY224" s="85"/>
      <c r="AZ224" s="85"/>
      <c r="BA224" s="85"/>
      <c r="BB224" s="85"/>
      <c r="BC224" s="85"/>
      <c r="BD224" s="86"/>
      <c r="BE224" s="84"/>
      <c r="BF224" s="85"/>
      <c r="BG224" s="85"/>
      <c r="BH224" s="85"/>
      <c r="BI224" s="85"/>
      <c r="BJ224" s="86"/>
      <c r="BK224" s="84"/>
      <c r="BL224" s="85"/>
      <c r="BM224" s="85"/>
      <c r="BN224" s="85"/>
      <c r="BO224" s="85"/>
      <c r="BP224" s="85"/>
      <c r="BQ224" s="85"/>
      <c r="BR224" s="86"/>
    </row>
    <row r="225" spans="1:7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</row>
    <row r="226" spans="1:70" ht="15" customHeight="1" x14ac:dyDescent="0.2">
      <c r="A226" s="212" t="s">
        <v>367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</row>
    <row r="227" spans="1:70" ht="11.25" customHeight="1" x14ac:dyDescent="0.2">
      <c r="A227" s="170" t="s">
        <v>328</v>
      </c>
      <c r="B227" s="78"/>
      <c r="C227" s="78"/>
      <c r="D227" s="78"/>
      <c r="E227" s="78"/>
      <c r="F227" s="78"/>
      <c r="G227" s="78"/>
      <c r="H227" s="82"/>
      <c r="I227" s="170" t="s">
        <v>360</v>
      </c>
      <c r="J227" s="78"/>
      <c r="K227" s="78"/>
      <c r="L227" s="78"/>
      <c r="M227" s="78"/>
      <c r="N227" s="78"/>
      <c r="O227" s="78"/>
      <c r="P227" s="78"/>
      <c r="Q227" s="82"/>
      <c r="R227" s="207" t="s">
        <v>398</v>
      </c>
      <c r="S227" s="78"/>
      <c r="T227" s="78"/>
      <c r="U227" s="82"/>
      <c r="V227" s="207" t="s">
        <v>399</v>
      </c>
      <c r="W227" s="78"/>
      <c r="X227" s="78"/>
      <c r="Y227" s="78"/>
      <c r="Z227" s="78"/>
      <c r="AA227" s="82"/>
      <c r="AB227" s="170" t="s">
        <v>386</v>
      </c>
      <c r="AC227" s="78"/>
      <c r="AD227" s="78"/>
      <c r="AE227" s="78"/>
      <c r="AF227" s="82"/>
      <c r="AG227" s="170" t="s">
        <v>400</v>
      </c>
      <c r="AH227" s="78"/>
      <c r="AI227" s="78"/>
      <c r="AJ227" s="78"/>
      <c r="AK227" s="78"/>
      <c r="AL227" s="82"/>
      <c r="AM227" s="171" t="s">
        <v>369</v>
      </c>
      <c r="AN227" s="78"/>
      <c r="AO227" s="78"/>
      <c r="AP227" s="78"/>
      <c r="AQ227" s="78"/>
      <c r="AR227" s="82"/>
      <c r="AS227" s="170" t="s">
        <v>390</v>
      </c>
      <c r="AT227" s="78"/>
      <c r="AU227" s="78"/>
      <c r="AV227" s="78"/>
      <c r="AW227" s="82"/>
      <c r="AX227" s="170" t="s">
        <v>391</v>
      </c>
      <c r="AY227" s="78"/>
      <c r="AZ227" s="78"/>
      <c r="BA227" s="78"/>
      <c r="BB227" s="78"/>
      <c r="BC227" s="78"/>
      <c r="BD227" s="82"/>
      <c r="BE227" s="170" t="s">
        <v>309</v>
      </c>
      <c r="BF227" s="78"/>
      <c r="BG227" s="78"/>
      <c r="BH227" s="78"/>
      <c r="BI227" s="78"/>
      <c r="BJ227" s="82"/>
      <c r="BK227" s="171" t="s">
        <v>310</v>
      </c>
      <c r="BL227" s="78"/>
      <c r="BM227" s="78"/>
      <c r="BN227" s="78"/>
      <c r="BO227" s="78"/>
      <c r="BP227" s="78"/>
      <c r="BQ227" s="78"/>
      <c r="BR227" s="82"/>
    </row>
    <row r="228" spans="1:70" ht="11.25" customHeight="1" x14ac:dyDescent="0.2">
      <c r="A228" s="79"/>
      <c r="B228" s="80"/>
      <c r="C228" s="80"/>
      <c r="D228" s="80"/>
      <c r="E228" s="80"/>
      <c r="F228" s="80"/>
      <c r="G228" s="80"/>
      <c r="H228" s="83"/>
      <c r="I228" s="79"/>
      <c r="J228" s="80"/>
      <c r="K228" s="80"/>
      <c r="L228" s="80"/>
      <c r="M228" s="80"/>
      <c r="N228" s="80"/>
      <c r="O228" s="80"/>
      <c r="P228" s="80"/>
      <c r="Q228" s="83"/>
      <c r="R228" s="79"/>
      <c r="S228" s="80"/>
      <c r="T228" s="80"/>
      <c r="U228" s="83"/>
      <c r="V228" s="79"/>
      <c r="W228" s="80"/>
      <c r="X228" s="80"/>
      <c r="Y228" s="80"/>
      <c r="Z228" s="80"/>
      <c r="AA228" s="83"/>
      <c r="AB228" s="79"/>
      <c r="AC228" s="80"/>
      <c r="AD228" s="80"/>
      <c r="AE228" s="80"/>
      <c r="AF228" s="83"/>
      <c r="AG228" s="79"/>
      <c r="AH228" s="80"/>
      <c r="AI228" s="80"/>
      <c r="AJ228" s="80"/>
      <c r="AK228" s="80"/>
      <c r="AL228" s="83"/>
      <c r="AM228" s="80"/>
      <c r="AN228" s="80"/>
      <c r="AO228" s="80"/>
      <c r="AP228" s="80"/>
      <c r="AQ228" s="80"/>
      <c r="AR228" s="83"/>
      <c r="AS228" s="79"/>
      <c r="AT228" s="80"/>
      <c r="AU228" s="80"/>
      <c r="AV228" s="80"/>
      <c r="AW228" s="83"/>
      <c r="AX228" s="79"/>
      <c r="AY228" s="80"/>
      <c r="AZ228" s="80"/>
      <c r="BA228" s="80"/>
      <c r="BB228" s="80"/>
      <c r="BC228" s="80"/>
      <c r="BD228" s="83"/>
      <c r="BE228" s="79"/>
      <c r="BF228" s="80"/>
      <c r="BG228" s="80"/>
      <c r="BH228" s="80"/>
      <c r="BI228" s="80"/>
      <c r="BJ228" s="83"/>
      <c r="BK228" s="80"/>
      <c r="BL228" s="80"/>
      <c r="BM228" s="80"/>
      <c r="BN228" s="80"/>
      <c r="BO228" s="80"/>
      <c r="BP228" s="80"/>
      <c r="BQ228" s="80"/>
      <c r="BR228" s="83"/>
    </row>
    <row r="229" spans="1:70" ht="11.25" customHeight="1" x14ac:dyDescent="0.2">
      <c r="A229" s="79"/>
      <c r="B229" s="80"/>
      <c r="C229" s="80"/>
      <c r="D229" s="80"/>
      <c r="E229" s="80"/>
      <c r="F229" s="80"/>
      <c r="G229" s="80"/>
      <c r="H229" s="83"/>
      <c r="I229" s="79"/>
      <c r="J229" s="80"/>
      <c r="K229" s="80"/>
      <c r="L229" s="80"/>
      <c r="M229" s="80"/>
      <c r="N229" s="80"/>
      <c r="O229" s="80"/>
      <c r="P229" s="80"/>
      <c r="Q229" s="83"/>
      <c r="R229" s="79"/>
      <c r="S229" s="80"/>
      <c r="T229" s="80"/>
      <c r="U229" s="83"/>
      <c r="V229" s="79"/>
      <c r="W229" s="80"/>
      <c r="X229" s="80"/>
      <c r="Y229" s="80"/>
      <c r="Z229" s="80"/>
      <c r="AA229" s="83"/>
      <c r="AB229" s="79"/>
      <c r="AC229" s="80"/>
      <c r="AD229" s="80"/>
      <c r="AE229" s="80"/>
      <c r="AF229" s="83"/>
      <c r="AG229" s="79"/>
      <c r="AH229" s="80"/>
      <c r="AI229" s="80"/>
      <c r="AJ229" s="80"/>
      <c r="AK229" s="80"/>
      <c r="AL229" s="83"/>
      <c r="AM229" s="80"/>
      <c r="AN229" s="80"/>
      <c r="AO229" s="80"/>
      <c r="AP229" s="80"/>
      <c r="AQ229" s="80"/>
      <c r="AR229" s="83"/>
      <c r="AS229" s="79"/>
      <c r="AT229" s="80"/>
      <c r="AU229" s="80"/>
      <c r="AV229" s="80"/>
      <c r="AW229" s="83"/>
      <c r="AX229" s="79"/>
      <c r="AY229" s="80"/>
      <c r="AZ229" s="80"/>
      <c r="BA229" s="80"/>
      <c r="BB229" s="80"/>
      <c r="BC229" s="80"/>
      <c r="BD229" s="83"/>
      <c r="BE229" s="79"/>
      <c r="BF229" s="80"/>
      <c r="BG229" s="80"/>
      <c r="BH229" s="80"/>
      <c r="BI229" s="80"/>
      <c r="BJ229" s="83"/>
      <c r="BK229" s="80"/>
      <c r="BL229" s="80"/>
      <c r="BM229" s="80"/>
      <c r="BN229" s="80"/>
      <c r="BO229" s="80"/>
      <c r="BP229" s="80"/>
      <c r="BQ229" s="80"/>
      <c r="BR229" s="83"/>
    </row>
    <row r="230" spans="1:70" ht="11.25" customHeight="1" x14ac:dyDescent="0.2">
      <c r="A230" s="79"/>
      <c r="B230" s="80"/>
      <c r="C230" s="80"/>
      <c r="D230" s="80"/>
      <c r="E230" s="80"/>
      <c r="F230" s="80"/>
      <c r="G230" s="80"/>
      <c r="H230" s="83"/>
      <c r="I230" s="79"/>
      <c r="J230" s="80"/>
      <c r="K230" s="80"/>
      <c r="L230" s="80"/>
      <c r="M230" s="80"/>
      <c r="N230" s="80"/>
      <c r="O230" s="80"/>
      <c r="P230" s="80"/>
      <c r="Q230" s="83"/>
      <c r="R230" s="79"/>
      <c r="S230" s="80"/>
      <c r="T230" s="80"/>
      <c r="U230" s="83"/>
      <c r="V230" s="79"/>
      <c r="W230" s="80"/>
      <c r="X230" s="80"/>
      <c r="Y230" s="80"/>
      <c r="Z230" s="80"/>
      <c r="AA230" s="83"/>
      <c r="AB230" s="79"/>
      <c r="AC230" s="80"/>
      <c r="AD230" s="80"/>
      <c r="AE230" s="80"/>
      <c r="AF230" s="83"/>
      <c r="AG230" s="79"/>
      <c r="AH230" s="80"/>
      <c r="AI230" s="80"/>
      <c r="AJ230" s="80"/>
      <c r="AK230" s="80"/>
      <c r="AL230" s="83"/>
      <c r="AM230" s="80"/>
      <c r="AN230" s="80"/>
      <c r="AO230" s="80"/>
      <c r="AP230" s="80"/>
      <c r="AQ230" s="80"/>
      <c r="AR230" s="83"/>
      <c r="AS230" s="79"/>
      <c r="AT230" s="80"/>
      <c r="AU230" s="80"/>
      <c r="AV230" s="80"/>
      <c r="AW230" s="83"/>
      <c r="AX230" s="79"/>
      <c r="AY230" s="80"/>
      <c r="AZ230" s="80"/>
      <c r="BA230" s="80"/>
      <c r="BB230" s="80"/>
      <c r="BC230" s="80"/>
      <c r="BD230" s="83"/>
      <c r="BE230" s="79"/>
      <c r="BF230" s="80"/>
      <c r="BG230" s="80"/>
      <c r="BH230" s="80"/>
      <c r="BI230" s="80"/>
      <c r="BJ230" s="83"/>
      <c r="BK230" s="80"/>
      <c r="BL230" s="80"/>
      <c r="BM230" s="80"/>
      <c r="BN230" s="80"/>
      <c r="BO230" s="80"/>
      <c r="BP230" s="80"/>
      <c r="BQ230" s="80"/>
      <c r="BR230" s="83"/>
    </row>
    <row r="231" spans="1:70" ht="24.75" customHeight="1" x14ac:dyDescent="0.2">
      <c r="A231" s="84"/>
      <c r="B231" s="85"/>
      <c r="C231" s="85"/>
      <c r="D231" s="85"/>
      <c r="E231" s="85"/>
      <c r="F231" s="85"/>
      <c r="G231" s="85"/>
      <c r="H231" s="86"/>
      <c r="I231" s="84"/>
      <c r="J231" s="85"/>
      <c r="K231" s="85"/>
      <c r="L231" s="85"/>
      <c r="M231" s="85"/>
      <c r="N231" s="85"/>
      <c r="O231" s="85"/>
      <c r="P231" s="85"/>
      <c r="Q231" s="86"/>
      <c r="R231" s="84"/>
      <c r="S231" s="85"/>
      <c r="T231" s="85"/>
      <c r="U231" s="86"/>
      <c r="V231" s="84"/>
      <c r="W231" s="85"/>
      <c r="X231" s="85"/>
      <c r="Y231" s="85"/>
      <c r="Z231" s="85"/>
      <c r="AA231" s="86"/>
      <c r="AB231" s="84"/>
      <c r="AC231" s="85"/>
      <c r="AD231" s="85"/>
      <c r="AE231" s="85"/>
      <c r="AF231" s="86"/>
      <c r="AG231" s="84"/>
      <c r="AH231" s="85"/>
      <c r="AI231" s="85"/>
      <c r="AJ231" s="85"/>
      <c r="AK231" s="85"/>
      <c r="AL231" s="86"/>
      <c r="AM231" s="85"/>
      <c r="AN231" s="85"/>
      <c r="AO231" s="85"/>
      <c r="AP231" s="85"/>
      <c r="AQ231" s="85"/>
      <c r="AR231" s="86"/>
      <c r="AS231" s="84"/>
      <c r="AT231" s="85"/>
      <c r="AU231" s="85"/>
      <c r="AV231" s="85"/>
      <c r="AW231" s="86"/>
      <c r="AX231" s="84"/>
      <c r="AY231" s="85"/>
      <c r="AZ231" s="85"/>
      <c r="BA231" s="85"/>
      <c r="BB231" s="85"/>
      <c r="BC231" s="85"/>
      <c r="BD231" s="86"/>
      <c r="BE231" s="84"/>
      <c r="BF231" s="85"/>
      <c r="BG231" s="85"/>
      <c r="BH231" s="85"/>
      <c r="BI231" s="85"/>
      <c r="BJ231" s="86"/>
      <c r="BK231" s="85"/>
      <c r="BL231" s="85"/>
      <c r="BM231" s="85"/>
      <c r="BN231" s="85"/>
      <c r="BO231" s="85"/>
      <c r="BP231" s="85"/>
      <c r="BQ231" s="85"/>
      <c r="BR231" s="86"/>
    </row>
    <row r="232" spans="1:70" ht="11.25" customHeight="1" x14ac:dyDescent="0.2">
      <c r="A232" s="126">
        <v>1</v>
      </c>
      <c r="B232" s="96"/>
      <c r="C232" s="96"/>
      <c r="D232" s="96"/>
      <c r="E232" s="96"/>
      <c r="F232" s="96"/>
      <c r="G232" s="96"/>
      <c r="H232" s="97"/>
      <c r="I232" s="126">
        <v>2</v>
      </c>
      <c r="J232" s="96"/>
      <c r="K232" s="96"/>
      <c r="L232" s="96"/>
      <c r="M232" s="96"/>
      <c r="N232" s="96"/>
      <c r="O232" s="96"/>
      <c r="P232" s="96"/>
      <c r="Q232" s="97"/>
      <c r="R232" s="126">
        <v>3</v>
      </c>
      <c r="S232" s="96"/>
      <c r="T232" s="96"/>
      <c r="U232" s="97"/>
      <c r="V232" s="126">
        <v>4</v>
      </c>
      <c r="W232" s="96"/>
      <c r="X232" s="96"/>
      <c r="Y232" s="96"/>
      <c r="Z232" s="96"/>
      <c r="AA232" s="97"/>
      <c r="AB232" s="126">
        <v>5</v>
      </c>
      <c r="AC232" s="96"/>
      <c r="AD232" s="96"/>
      <c r="AE232" s="96"/>
      <c r="AF232" s="96"/>
      <c r="AG232" s="126">
        <v>6</v>
      </c>
      <c r="AH232" s="96"/>
      <c r="AI232" s="96"/>
      <c r="AJ232" s="96"/>
      <c r="AK232" s="96"/>
      <c r="AL232" s="97"/>
      <c r="AM232" s="126">
        <v>7</v>
      </c>
      <c r="AN232" s="96"/>
      <c r="AO232" s="96"/>
      <c r="AP232" s="96"/>
      <c r="AQ232" s="96"/>
      <c r="AR232" s="97"/>
      <c r="AS232" s="126">
        <v>8</v>
      </c>
      <c r="AT232" s="96"/>
      <c r="AU232" s="96"/>
      <c r="AV232" s="96"/>
      <c r="AW232" s="96"/>
      <c r="AX232" s="126">
        <v>9</v>
      </c>
      <c r="AY232" s="96"/>
      <c r="AZ232" s="96"/>
      <c r="BA232" s="96"/>
      <c r="BB232" s="96"/>
      <c r="BC232" s="96"/>
      <c r="BD232" s="97"/>
      <c r="BE232" s="126">
        <v>10</v>
      </c>
      <c r="BF232" s="96"/>
      <c r="BG232" s="96"/>
      <c r="BH232" s="96"/>
      <c r="BI232" s="96"/>
      <c r="BJ232" s="97"/>
      <c r="BK232" s="126">
        <v>11</v>
      </c>
      <c r="BL232" s="96"/>
      <c r="BM232" s="96"/>
      <c r="BN232" s="96"/>
      <c r="BO232" s="96"/>
      <c r="BP232" s="96"/>
      <c r="BQ232" s="96"/>
      <c r="BR232" s="97"/>
    </row>
    <row r="233" spans="1:70" ht="11.25" customHeight="1" x14ac:dyDescent="0.2">
      <c r="A233" s="173" t="s">
        <v>48</v>
      </c>
      <c r="B233" s="96"/>
      <c r="C233" s="96"/>
      <c r="D233" s="96"/>
      <c r="E233" s="96"/>
      <c r="F233" s="96"/>
      <c r="G233" s="96"/>
      <c r="H233" s="97"/>
      <c r="I233" s="173"/>
      <c r="J233" s="96"/>
      <c r="K233" s="96"/>
      <c r="L233" s="96"/>
      <c r="M233" s="96"/>
      <c r="N233" s="96"/>
      <c r="O233" s="96"/>
      <c r="P233" s="96"/>
      <c r="Q233" s="97"/>
      <c r="R233" s="173" t="s">
        <v>48</v>
      </c>
      <c r="S233" s="96"/>
      <c r="T233" s="96"/>
      <c r="U233" s="97"/>
      <c r="V233" s="173"/>
      <c r="W233" s="96"/>
      <c r="X233" s="96"/>
      <c r="Y233" s="96"/>
      <c r="Z233" s="96"/>
      <c r="AA233" s="97"/>
      <c r="AB233" s="173"/>
      <c r="AC233" s="96"/>
      <c r="AD233" s="96"/>
      <c r="AE233" s="96"/>
      <c r="AF233" s="97"/>
      <c r="AG233" s="173" t="s">
        <v>48</v>
      </c>
      <c r="AH233" s="96"/>
      <c r="AI233" s="96"/>
      <c r="AJ233" s="96"/>
      <c r="AK233" s="96"/>
      <c r="AL233" s="97"/>
      <c r="AM233" s="173" t="s">
        <v>48</v>
      </c>
      <c r="AN233" s="96"/>
      <c r="AO233" s="96"/>
      <c r="AP233" s="96"/>
      <c r="AQ233" s="96"/>
      <c r="AR233" s="97"/>
      <c r="AS233" s="173"/>
      <c r="AT233" s="96"/>
      <c r="AU233" s="96"/>
      <c r="AV233" s="96"/>
      <c r="AW233" s="97"/>
      <c r="AX233" s="209" t="s">
        <v>48</v>
      </c>
      <c r="AY233" s="96"/>
      <c r="AZ233" s="96"/>
      <c r="BA233" s="96"/>
      <c r="BB233" s="96"/>
      <c r="BC233" s="96"/>
      <c r="BD233" s="97"/>
      <c r="BE233" s="173"/>
      <c r="BF233" s="96"/>
      <c r="BG233" s="96"/>
      <c r="BH233" s="96"/>
      <c r="BI233" s="96"/>
      <c r="BJ233" s="97"/>
      <c r="BK233" s="175" t="s">
        <v>48</v>
      </c>
      <c r="BL233" s="96"/>
      <c r="BM233" s="96"/>
      <c r="BN233" s="96"/>
      <c r="BO233" s="96"/>
      <c r="BP233" s="96"/>
      <c r="BQ233" s="96"/>
      <c r="BR233" s="97"/>
    </row>
    <row r="234" spans="1:70" ht="11.25" customHeight="1" x14ac:dyDescent="0.2">
      <c r="A234" s="131" t="s">
        <v>356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82"/>
      <c r="AG234" s="132"/>
      <c r="AH234" s="78"/>
      <c r="AI234" s="78"/>
      <c r="AJ234" s="78"/>
      <c r="AK234" s="78"/>
      <c r="AL234" s="82"/>
      <c r="AM234" s="132"/>
      <c r="AN234" s="78"/>
      <c r="AO234" s="78"/>
      <c r="AP234" s="78"/>
      <c r="AQ234" s="78"/>
      <c r="AR234" s="82"/>
      <c r="AS234" s="179"/>
      <c r="AT234" s="80"/>
      <c r="AU234" s="80"/>
      <c r="AV234" s="80"/>
      <c r="AW234" s="83"/>
      <c r="AX234" s="132"/>
      <c r="AY234" s="78"/>
      <c r="AZ234" s="78"/>
      <c r="BA234" s="78"/>
      <c r="BB234" s="78"/>
      <c r="BC234" s="78"/>
      <c r="BD234" s="82"/>
      <c r="BE234" s="179"/>
      <c r="BF234" s="80"/>
      <c r="BG234" s="80"/>
      <c r="BH234" s="80"/>
      <c r="BI234" s="80"/>
      <c r="BJ234" s="83"/>
      <c r="BK234" s="178">
        <v>0</v>
      </c>
      <c r="BL234" s="78"/>
      <c r="BM234" s="78"/>
      <c r="BN234" s="78"/>
      <c r="BO234" s="78"/>
      <c r="BP234" s="78"/>
      <c r="BQ234" s="78"/>
      <c r="BR234" s="82"/>
    </row>
    <row r="235" spans="1:70" ht="7.5" customHeight="1" x14ac:dyDescent="0.2">
      <c r="A235" s="84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6"/>
      <c r="AG235" s="84"/>
      <c r="AH235" s="85"/>
      <c r="AI235" s="85"/>
      <c r="AJ235" s="85"/>
      <c r="AK235" s="85"/>
      <c r="AL235" s="86"/>
      <c r="AM235" s="84"/>
      <c r="AN235" s="85"/>
      <c r="AO235" s="85"/>
      <c r="AP235" s="85"/>
      <c r="AQ235" s="85"/>
      <c r="AR235" s="86"/>
      <c r="AS235" s="84"/>
      <c r="AT235" s="85"/>
      <c r="AU235" s="85"/>
      <c r="AV235" s="85"/>
      <c r="AW235" s="86"/>
      <c r="AX235" s="84"/>
      <c r="AY235" s="85"/>
      <c r="AZ235" s="85"/>
      <c r="BA235" s="85"/>
      <c r="BB235" s="85"/>
      <c r="BC235" s="85"/>
      <c r="BD235" s="86"/>
      <c r="BE235" s="84"/>
      <c r="BF235" s="85"/>
      <c r="BG235" s="85"/>
      <c r="BH235" s="85"/>
      <c r="BI235" s="85"/>
      <c r="BJ235" s="86"/>
      <c r="BK235" s="84"/>
      <c r="BL235" s="85"/>
      <c r="BM235" s="85"/>
      <c r="BN235" s="85"/>
      <c r="BO235" s="85"/>
      <c r="BP235" s="85"/>
      <c r="BQ235" s="85"/>
      <c r="BR235" s="86"/>
    </row>
    <row r="236" spans="1:70" ht="6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</row>
    <row r="237" spans="1:70" ht="11.25" customHeight="1" x14ac:dyDescent="0.2">
      <c r="A237" s="21" t="s">
        <v>330</v>
      </c>
      <c r="B237" s="226" t="s">
        <v>402</v>
      </c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1"/>
      <c r="BN237" s="1"/>
      <c r="BO237" s="1"/>
      <c r="BP237" s="1"/>
      <c r="BQ237" s="1"/>
      <c r="BR237" s="1"/>
    </row>
    <row r="238" spans="1:70" ht="5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</row>
    <row r="239" spans="1:70" ht="15" customHeight="1" x14ac:dyDescent="0.25">
      <c r="A239" s="166" t="s">
        <v>403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</row>
    <row r="240" spans="1:70" ht="8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</row>
    <row r="241" spans="1:70" ht="15" customHeight="1" x14ac:dyDescent="0.2">
      <c r="A241" s="212" t="s">
        <v>359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</row>
    <row r="242" spans="1:70" ht="11.25" customHeight="1" x14ac:dyDescent="0.2">
      <c r="A242" s="170" t="s">
        <v>300</v>
      </c>
      <c r="B242" s="78"/>
      <c r="C242" s="78"/>
      <c r="D242" s="78"/>
      <c r="E242" s="78"/>
      <c r="F242" s="78"/>
      <c r="G242" s="78"/>
      <c r="H242" s="82"/>
      <c r="I242" s="170" t="s">
        <v>404</v>
      </c>
      <c r="J242" s="78"/>
      <c r="K242" s="78"/>
      <c r="L242" s="78"/>
      <c r="M242" s="78"/>
      <c r="N242" s="78"/>
      <c r="O242" s="78"/>
      <c r="P242" s="78"/>
      <c r="Q242" s="82"/>
      <c r="R242" s="207" t="s">
        <v>405</v>
      </c>
      <c r="S242" s="78"/>
      <c r="T242" s="78"/>
      <c r="U242" s="78"/>
      <c r="V242" s="78"/>
      <c r="W242" s="78"/>
      <c r="X242" s="207" t="s">
        <v>361</v>
      </c>
      <c r="Y242" s="78"/>
      <c r="Z242" s="78"/>
      <c r="AA242" s="82"/>
      <c r="AB242" s="170" t="s">
        <v>406</v>
      </c>
      <c r="AC242" s="78"/>
      <c r="AD242" s="78"/>
      <c r="AE242" s="78"/>
      <c r="AF242" s="82"/>
      <c r="AG242" s="170" t="s">
        <v>386</v>
      </c>
      <c r="AH242" s="78"/>
      <c r="AI242" s="78"/>
      <c r="AJ242" s="78"/>
      <c r="AK242" s="78"/>
      <c r="AL242" s="82"/>
      <c r="AM242" s="170" t="s">
        <v>363</v>
      </c>
      <c r="AN242" s="78"/>
      <c r="AO242" s="78"/>
      <c r="AP242" s="82"/>
      <c r="AQ242" s="170" t="s">
        <v>407</v>
      </c>
      <c r="AR242" s="78"/>
      <c r="AS242" s="78"/>
      <c r="AT242" s="78"/>
      <c r="AU242" s="82"/>
      <c r="AV242" s="170" t="s">
        <v>365</v>
      </c>
      <c r="AW242" s="78"/>
      <c r="AX242" s="78"/>
      <c r="AY242" s="78"/>
      <c r="AZ242" s="78"/>
      <c r="BA242" s="170" t="s">
        <v>408</v>
      </c>
      <c r="BB242" s="78"/>
      <c r="BC242" s="78"/>
      <c r="BD242" s="78"/>
      <c r="BE242" s="78"/>
      <c r="BF242" s="82"/>
      <c r="BG242" s="171" t="s">
        <v>309</v>
      </c>
      <c r="BH242" s="78"/>
      <c r="BI242" s="78"/>
      <c r="BJ242" s="82"/>
      <c r="BK242" s="171" t="s">
        <v>310</v>
      </c>
      <c r="BL242" s="78"/>
      <c r="BM242" s="78"/>
      <c r="BN242" s="78"/>
      <c r="BO242" s="78"/>
      <c r="BP242" s="78"/>
      <c r="BQ242" s="78"/>
      <c r="BR242" s="82"/>
    </row>
    <row r="243" spans="1:70" ht="11.25" customHeight="1" x14ac:dyDescent="0.2">
      <c r="A243" s="79"/>
      <c r="B243" s="80"/>
      <c r="C243" s="80"/>
      <c r="D243" s="80"/>
      <c r="E243" s="80"/>
      <c r="F243" s="80"/>
      <c r="G243" s="80"/>
      <c r="H243" s="83"/>
      <c r="I243" s="79"/>
      <c r="J243" s="80"/>
      <c r="K243" s="80"/>
      <c r="L243" s="80"/>
      <c r="M243" s="80"/>
      <c r="N243" s="80"/>
      <c r="O243" s="80"/>
      <c r="P243" s="80"/>
      <c r="Q243" s="83"/>
      <c r="R243" s="79"/>
      <c r="S243" s="80"/>
      <c r="T243" s="80"/>
      <c r="U243" s="80"/>
      <c r="V243" s="80"/>
      <c r="W243" s="80"/>
      <c r="X243" s="79"/>
      <c r="Y243" s="80"/>
      <c r="Z243" s="80"/>
      <c r="AA243" s="83"/>
      <c r="AB243" s="79"/>
      <c r="AC243" s="80"/>
      <c r="AD243" s="80"/>
      <c r="AE243" s="80"/>
      <c r="AF243" s="83"/>
      <c r="AG243" s="79"/>
      <c r="AH243" s="80"/>
      <c r="AI243" s="80"/>
      <c r="AJ243" s="80"/>
      <c r="AK243" s="80"/>
      <c r="AL243" s="83"/>
      <c r="AM243" s="79"/>
      <c r="AN243" s="80"/>
      <c r="AO243" s="80"/>
      <c r="AP243" s="83"/>
      <c r="AQ243" s="79"/>
      <c r="AR243" s="80"/>
      <c r="AS243" s="80"/>
      <c r="AT243" s="80"/>
      <c r="AU243" s="83"/>
      <c r="AV243" s="79"/>
      <c r="AW243" s="80"/>
      <c r="AX243" s="80"/>
      <c r="AY243" s="80"/>
      <c r="AZ243" s="80"/>
      <c r="BA243" s="79"/>
      <c r="BB243" s="80"/>
      <c r="BC243" s="80"/>
      <c r="BD243" s="80"/>
      <c r="BE243" s="80"/>
      <c r="BF243" s="83"/>
      <c r="BG243" s="80"/>
      <c r="BH243" s="80"/>
      <c r="BI243" s="80"/>
      <c r="BJ243" s="83"/>
      <c r="BK243" s="80"/>
      <c r="BL243" s="80"/>
      <c r="BM243" s="80"/>
      <c r="BN243" s="80"/>
      <c r="BO243" s="80"/>
      <c r="BP243" s="80"/>
      <c r="BQ243" s="80"/>
      <c r="BR243" s="83"/>
    </row>
    <row r="244" spans="1:70" ht="11.25" customHeight="1" x14ac:dyDescent="0.2">
      <c r="A244" s="79"/>
      <c r="B244" s="80"/>
      <c r="C244" s="80"/>
      <c r="D244" s="80"/>
      <c r="E244" s="80"/>
      <c r="F244" s="80"/>
      <c r="G244" s="80"/>
      <c r="H244" s="83"/>
      <c r="I244" s="79"/>
      <c r="J244" s="80"/>
      <c r="K244" s="80"/>
      <c r="L244" s="80"/>
      <c r="M244" s="80"/>
      <c r="N244" s="80"/>
      <c r="O244" s="80"/>
      <c r="P244" s="80"/>
      <c r="Q244" s="83"/>
      <c r="R244" s="79"/>
      <c r="S244" s="80"/>
      <c r="T244" s="80"/>
      <c r="U244" s="80"/>
      <c r="V244" s="80"/>
      <c r="W244" s="80"/>
      <c r="X244" s="79"/>
      <c r="Y244" s="80"/>
      <c r="Z244" s="80"/>
      <c r="AA244" s="83"/>
      <c r="AB244" s="79"/>
      <c r="AC244" s="80"/>
      <c r="AD244" s="80"/>
      <c r="AE244" s="80"/>
      <c r="AF244" s="83"/>
      <c r="AG244" s="79"/>
      <c r="AH244" s="80"/>
      <c r="AI244" s="80"/>
      <c r="AJ244" s="80"/>
      <c r="AK244" s="80"/>
      <c r="AL244" s="83"/>
      <c r="AM244" s="79"/>
      <c r="AN244" s="80"/>
      <c r="AO244" s="80"/>
      <c r="AP244" s="83"/>
      <c r="AQ244" s="79"/>
      <c r="AR244" s="80"/>
      <c r="AS244" s="80"/>
      <c r="AT244" s="80"/>
      <c r="AU244" s="83"/>
      <c r="AV244" s="79"/>
      <c r="AW244" s="80"/>
      <c r="AX244" s="80"/>
      <c r="AY244" s="80"/>
      <c r="AZ244" s="80"/>
      <c r="BA244" s="79"/>
      <c r="BB244" s="80"/>
      <c r="BC244" s="80"/>
      <c r="BD244" s="80"/>
      <c r="BE244" s="80"/>
      <c r="BF244" s="83"/>
      <c r="BG244" s="80"/>
      <c r="BH244" s="80"/>
      <c r="BI244" s="80"/>
      <c r="BJ244" s="83"/>
      <c r="BK244" s="80"/>
      <c r="BL244" s="80"/>
      <c r="BM244" s="80"/>
      <c r="BN244" s="80"/>
      <c r="BO244" s="80"/>
      <c r="BP244" s="80"/>
      <c r="BQ244" s="80"/>
      <c r="BR244" s="83"/>
    </row>
    <row r="245" spans="1:70" ht="11.25" customHeight="1" x14ac:dyDescent="0.2">
      <c r="A245" s="79"/>
      <c r="B245" s="80"/>
      <c r="C245" s="80"/>
      <c r="D245" s="80"/>
      <c r="E245" s="80"/>
      <c r="F245" s="80"/>
      <c r="G245" s="80"/>
      <c r="H245" s="83"/>
      <c r="I245" s="79"/>
      <c r="J245" s="80"/>
      <c r="K245" s="80"/>
      <c r="L245" s="80"/>
      <c r="M245" s="80"/>
      <c r="N245" s="80"/>
      <c r="O245" s="80"/>
      <c r="P245" s="80"/>
      <c r="Q245" s="83"/>
      <c r="R245" s="79"/>
      <c r="S245" s="80"/>
      <c r="T245" s="80"/>
      <c r="U245" s="80"/>
      <c r="V245" s="80"/>
      <c r="W245" s="80"/>
      <c r="X245" s="79"/>
      <c r="Y245" s="80"/>
      <c r="Z245" s="80"/>
      <c r="AA245" s="83"/>
      <c r="AB245" s="79"/>
      <c r="AC245" s="80"/>
      <c r="AD245" s="80"/>
      <c r="AE245" s="80"/>
      <c r="AF245" s="83"/>
      <c r="AG245" s="79"/>
      <c r="AH245" s="80"/>
      <c r="AI245" s="80"/>
      <c r="AJ245" s="80"/>
      <c r="AK245" s="80"/>
      <c r="AL245" s="83"/>
      <c r="AM245" s="79"/>
      <c r="AN245" s="80"/>
      <c r="AO245" s="80"/>
      <c r="AP245" s="83"/>
      <c r="AQ245" s="79"/>
      <c r="AR245" s="80"/>
      <c r="AS245" s="80"/>
      <c r="AT245" s="80"/>
      <c r="AU245" s="83"/>
      <c r="AV245" s="79"/>
      <c r="AW245" s="80"/>
      <c r="AX245" s="80"/>
      <c r="AY245" s="80"/>
      <c r="AZ245" s="80"/>
      <c r="BA245" s="79"/>
      <c r="BB245" s="80"/>
      <c r="BC245" s="80"/>
      <c r="BD245" s="80"/>
      <c r="BE245" s="80"/>
      <c r="BF245" s="83"/>
      <c r="BG245" s="80"/>
      <c r="BH245" s="80"/>
      <c r="BI245" s="80"/>
      <c r="BJ245" s="83"/>
      <c r="BK245" s="80"/>
      <c r="BL245" s="80"/>
      <c r="BM245" s="80"/>
      <c r="BN245" s="80"/>
      <c r="BO245" s="80"/>
      <c r="BP245" s="80"/>
      <c r="BQ245" s="80"/>
      <c r="BR245" s="83"/>
    </row>
    <row r="246" spans="1:70" ht="11.25" customHeight="1" x14ac:dyDescent="0.2">
      <c r="A246" s="79"/>
      <c r="B246" s="80"/>
      <c r="C246" s="80"/>
      <c r="D246" s="80"/>
      <c r="E246" s="80"/>
      <c r="F246" s="80"/>
      <c r="G246" s="80"/>
      <c r="H246" s="83"/>
      <c r="I246" s="79"/>
      <c r="J246" s="80"/>
      <c r="K246" s="80"/>
      <c r="L246" s="80"/>
      <c r="M246" s="80"/>
      <c r="N246" s="80"/>
      <c r="O246" s="80"/>
      <c r="P246" s="80"/>
      <c r="Q246" s="83"/>
      <c r="R246" s="79"/>
      <c r="S246" s="80"/>
      <c r="T246" s="80"/>
      <c r="U246" s="80"/>
      <c r="V246" s="80"/>
      <c r="W246" s="80"/>
      <c r="X246" s="79"/>
      <c r="Y246" s="80"/>
      <c r="Z246" s="80"/>
      <c r="AA246" s="83"/>
      <c r="AB246" s="79"/>
      <c r="AC246" s="80"/>
      <c r="AD246" s="80"/>
      <c r="AE246" s="80"/>
      <c r="AF246" s="83"/>
      <c r="AG246" s="79"/>
      <c r="AH246" s="80"/>
      <c r="AI246" s="80"/>
      <c r="AJ246" s="80"/>
      <c r="AK246" s="80"/>
      <c r="AL246" s="83"/>
      <c r="AM246" s="79"/>
      <c r="AN246" s="80"/>
      <c r="AO246" s="80"/>
      <c r="AP246" s="83"/>
      <c r="AQ246" s="79"/>
      <c r="AR246" s="80"/>
      <c r="AS246" s="80"/>
      <c r="AT246" s="80"/>
      <c r="AU246" s="83"/>
      <c r="AV246" s="79"/>
      <c r="AW246" s="80"/>
      <c r="AX246" s="80"/>
      <c r="AY246" s="80"/>
      <c r="AZ246" s="80"/>
      <c r="BA246" s="79"/>
      <c r="BB246" s="80"/>
      <c r="BC246" s="80"/>
      <c r="BD246" s="80"/>
      <c r="BE246" s="80"/>
      <c r="BF246" s="83"/>
      <c r="BG246" s="80"/>
      <c r="BH246" s="80"/>
      <c r="BI246" s="80"/>
      <c r="BJ246" s="83"/>
      <c r="BK246" s="80"/>
      <c r="BL246" s="80"/>
      <c r="BM246" s="80"/>
      <c r="BN246" s="80"/>
      <c r="BO246" s="80"/>
      <c r="BP246" s="80"/>
      <c r="BQ246" s="80"/>
      <c r="BR246" s="83"/>
    </row>
    <row r="247" spans="1:70" ht="9" customHeight="1" x14ac:dyDescent="0.2">
      <c r="A247" s="84"/>
      <c r="B247" s="85"/>
      <c r="C247" s="85"/>
      <c r="D247" s="85"/>
      <c r="E247" s="85"/>
      <c r="F247" s="85"/>
      <c r="G247" s="85"/>
      <c r="H247" s="86"/>
      <c r="I247" s="84"/>
      <c r="J247" s="85"/>
      <c r="K247" s="85"/>
      <c r="L247" s="85"/>
      <c r="M247" s="85"/>
      <c r="N247" s="85"/>
      <c r="O247" s="85"/>
      <c r="P247" s="85"/>
      <c r="Q247" s="86"/>
      <c r="R247" s="84"/>
      <c r="S247" s="85"/>
      <c r="T247" s="85"/>
      <c r="U247" s="85"/>
      <c r="V247" s="85"/>
      <c r="W247" s="85"/>
      <c r="X247" s="84"/>
      <c r="Y247" s="85"/>
      <c r="Z247" s="85"/>
      <c r="AA247" s="86"/>
      <c r="AB247" s="84"/>
      <c r="AC247" s="85"/>
      <c r="AD247" s="85"/>
      <c r="AE247" s="85"/>
      <c r="AF247" s="86"/>
      <c r="AG247" s="84"/>
      <c r="AH247" s="85"/>
      <c r="AI247" s="85"/>
      <c r="AJ247" s="85"/>
      <c r="AK247" s="85"/>
      <c r="AL247" s="86"/>
      <c r="AM247" s="84"/>
      <c r="AN247" s="85"/>
      <c r="AO247" s="85"/>
      <c r="AP247" s="86"/>
      <c r="AQ247" s="84"/>
      <c r="AR247" s="85"/>
      <c r="AS247" s="85"/>
      <c r="AT247" s="85"/>
      <c r="AU247" s="86"/>
      <c r="AV247" s="84"/>
      <c r="AW247" s="85"/>
      <c r="AX247" s="85"/>
      <c r="AY247" s="85"/>
      <c r="AZ247" s="85"/>
      <c r="BA247" s="84"/>
      <c r="BB247" s="85"/>
      <c r="BC247" s="85"/>
      <c r="BD247" s="85"/>
      <c r="BE247" s="85"/>
      <c r="BF247" s="86"/>
      <c r="BG247" s="85"/>
      <c r="BH247" s="85"/>
      <c r="BI247" s="85"/>
      <c r="BJ247" s="86"/>
      <c r="BK247" s="85"/>
      <c r="BL247" s="85"/>
      <c r="BM247" s="85"/>
      <c r="BN247" s="85"/>
      <c r="BO247" s="85"/>
      <c r="BP247" s="85"/>
      <c r="BQ247" s="85"/>
      <c r="BR247" s="86"/>
    </row>
    <row r="248" spans="1:70" ht="11.25" customHeight="1" x14ac:dyDescent="0.2">
      <c r="A248" s="126">
        <v>1</v>
      </c>
      <c r="B248" s="96"/>
      <c r="C248" s="96"/>
      <c r="D248" s="96"/>
      <c r="E248" s="96"/>
      <c r="F248" s="96"/>
      <c r="G248" s="96"/>
      <c r="H248" s="97"/>
      <c r="I248" s="126">
        <v>2</v>
      </c>
      <c r="J248" s="96"/>
      <c r="K248" s="96"/>
      <c r="L248" s="96"/>
      <c r="M248" s="96"/>
      <c r="N248" s="96"/>
      <c r="O248" s="96"/>
      <c r="P248" s="96"/>
      <c r="Q248" s="97"/>
      <c r="R248" s="126">
        <v>3</v>
      </c>
      <c r="S248" s="96"/>
      <c r="T248" s="96"/>
      <c r="U248" s="96"/>
      <c r="V248" s="96"/>
      <c r="W248" s="96"/>
      <c r="X248" s="126">
        <v>4</v>
      </c>
      <c r="Y248" s="96"/>
      <c r="Z248" s="96"/>
      <c r="AA248" s="97"/>
      <c r="AB248" s="126">
        <v>5</v>
      </c>
      <c r="AC248" s="96"/>
      <c r="AD248" s="96"/>
      <c r="AE248" s="96"/>
      <c r="AF248" s="96"/>
      <c r="AG248" s="126">
        <v>6</v>
      </c>
      <c r="AH248" s="96"/>
      <c r="AI248" s="96"/>
      <c r="AJ248" s="96"/>
      <c r="AK248" s="96"/>
      <c r="AL248" s="97"/>
      <c r="AM248" s="126">
        <v>7</v>
      </c>
      <c r="AN248" s="96"/>
      <c r="AO248" s="96"/>
      <c r="AP248" s="97"/>
      <c r="AQ248" s="126">
        <v>8</v>
      </c>
      <c r="AR248" s="96"/>
      <c r="AS248" s="96"/>
      <c r="AT248" s="96"/>
      <c r="AU248" s="96"/>
      <c r="AV248" s="126">
        <v>9</v>
      </c>
      <c r="AW248" s="96"/>
      <c r="AX248" s="96"/>
      <c r="AY248" s="96"/>
      <c r="AZ248" s="96"/>
      <c r="BA248" s="126">
        <v>10</v>
      </c>
      <c r="BB248" s="96"/>
      <c r="BC248" s="96"/>
      <c r="BD248" s="96"/>
      <c r="BE248" s="96"/>
      <c r="BF248" s="97"/>
      <c r="BG248" s="208">
        <v>11</v>
      </c>
      <c r="BH248" s="96"/>
      <c r="BI248" s="96"/>
      <c r="BJ248" s="97"/>
      <c r="BK248" s="126">
        <v>12</v>
      </c>
      <c r="BL248" s="96"/>
      <c r="BM248" s="96"/>
      <c r="BN248" s="96"/>
      <c r="BO248" s="96"/>
      <c r="BP248" s="96"/>
      <c r="BQ248" s="96"/>
      <c r="BR248" s="97"/>
    </row>
    <row r="249" spans="1:70" ht="21" customHeight="1" x14ac:dyDescent="0.2">
      <c r="A249" s="177" t="s">
        <v>337</v>
      </c>
      <c r="B249" s="78"/>
      <c r="C249" s="78"/>
      <c r="D249" s="78"/>
      <c r="E249" s="78"/>
      <c r="F249" s="78"/>
      <c r="G249" s="78"/>
      <c r="H249" s="82"/>
      <c r="I249" s="173"/>
      <c r="J249" s="96"/>
      <c r="K249" s="96"/>
      <c r="L249" s="96"/>
      <c r="M249" s="96"/>
      <c r="N249" s="96"/>
      <c r="O249" s="96"/>
      <c r="P249" s="96"/>
      <c r="Q249" s="97"/>
      <c r="R249" s="173"/>
      <c r="S249" s="96"/>
      <c r="T249" s="96"/>
      <c r="U249" s="96"/>
      <c r="V249" s="96"/>
      <c r="W249" s="97"/>
      <c r="X249" s="173" t="s">
        <v>48</v>
      </c>
      <c r="Y249" s="96"/>
      <c r="Z249" s="96"/>
      <c r="AA249" s="97"/>
      <c r="AB249" s="173"/>
      <c r="AC249" s="96"/>
      <c r="AD249" s="96"/>
      <c r="AE249" s="96"/>
      <c r="AF249" s="97"/>
      <c r="AG249" s="173" t="s">
        <v>48</v>
      </c>
      <c r="AH249" s="96"/>
      <c r="AI249" s="96"/>
      <c r="AJ249" s="96"/>
      <c r="AK249" s="96"/>
      <c r="AL249" s="97"/>
      <c r="AM249" s="173" t="s">
        <v>48</v>
      </c>
      <c r="AN249" s="96"/>
      <c r="AO249" s="96"/>
      <c r="AP249" s="97"/>
      <c r="AQ249" s="173" t="s">
        <v>48</v>
      </c>
      <c r="AR249" s="96"/>
      <c r="AS249" s="96"/>
      <c r="AT249" s="96"/>
      <c r="AU249" s="97"/>
      <c r="AV249" s="173" t="s">
        <v>48</v>
      </c>
      <c r="AW249" s="96"/>
      <c r="AX249" s="96"/>
      <c r="AY249" s="96"/>
      <c r="AZ249" s="97"/>
      <c r="BA249" s="173" t="s">
        <v>48</v>
      </c>
      <c r="BB249" s="96"/>
      <c r="BC249" s="96"/>
      <c r="BD249" s="96"/>
      <c r="BE249" s="96"/>
      <c r="BF249" s="97"/>
      <c r="BG249" s="173" t="s">
        <v>48</v>
      </c>
      <c r="BH249" s="96"/>
      <c r="BI249" s="96"/>
      <c r="BJ249" s="97"/>
      <c r="BK249" s="175" t="s">
        <v>48</v>
      </c>
      <c r="BL249" s="96"/>
      <c r="BM249" s="96"/>
      <c r="BN249" s="96"/>
      <c r="BO249" s="96"/>
      <c r="BP249" s="96"/>
      <c r="BQ249" s="96"/>
      <c r="BR249" s="97"/>
    </row>
    <row r="250" spans="1:70" ht="21" customHeight="1" x14ac:dyDescent="0.2">
      <c r="A250" s="79"/>
      <c r="B250" s="80"/>
      <c r="C250" s="80"/>
      <c r="D250" s="80"/>
      <c r="E250" s="80"/>
      <c r="F250" s="80"/>
      <c r="G250" s="80"/>
      <c r="H250" s="83"/>
      <c r="I250" s="173"/>
      <c r="J250" s="96"/>
      <c r="K250" s="96"/>
      <c r="L250" s="96"/>
      <c r="M250" s="96"/>
      <c r="N250" s="96"/>
      <c r="O250" s="96"/>
      <c r="P250" s="96"/>
      <c r="Q250" s="97"/>
      <c r="R250" s="173"/>
      <c r="S250" s="96"/>
      <c r="T250" s="96"/>
      <c r="U250" s="96"/>
      <c r="V250" s="96"/>
      <c r="W250" s="97"/>
      <c r="X250" s="173" t="s">
        <v>48</v>
      </c>
      <c r="Y250" s="96"/>
      <c r="Z250" s="96"/>
      <c r="AA250" s="97"/>
      <c r="AB250" s="173"/>
      <c r="AC250" s="96"/>
      <c r="AD250" s="96"/>
      <c r="AE250" s="96"/>
      <c r="AF250" s="97"/>
      <c r="AG250" s="173" t="s">
        <v>48</v>
      </c>
      <c r="AH250" s="96"/>
      <c r="AI250" s="96"/>
      <c r="AJ250" s="96"/>
      <c r="AK250" s="96"/>
      <c r="AL250" s="97"/>
      <c r="AM250" s="173" t="s">
        <v>48</v>
      </c>
      <c r="AN250" s="96"/>
      <c r="AO250" s="96"/>
      <c r="AP250" s="97"/>
      <c r="AQ250" s="173" t="s">
        <v>48</v>
      </c>
      <c r="AR250" s="96"/>
      <c r="AS250" s="96"/>
      <c r="AT250" s="96"/>
      <c r="AU250" s="97"/>
      <c r="AV250" s="173" t="s">
        <v>48</v>
      </c>
      <c r="AW250" s="96"/>
      <c r="AX250" s="96"/>
      <c r="AY250" s="96"/>
      <c r="AZ250" s="97"/>
      <c r="BA250" s="173" t="s">
        <v>48</v>
      </c>
      <c r="BB250" s="96"/>
      <c r="BC250" s="96"/>
      <c r="BD250" s="96"/>
      <c r="BE250" s="96"/>
      <c r="BF250" s="97"/>
      <c r="BG250" s="173" t="s">
        <v>48</v>
      </c>
      <c r="BH250" s="96"/>
      <c r="BI250" s="96"/>
      <c r="BJ250" s="97"/>
      <c r="BK250" s="175" t="s">
        <v>48</v>
      </c>
      <c r="BL250" s="96"/>
      <c r="BM250" s="96"/>
      <c r="BN250" s="96"/>
      <c r="BO250" s="96"/>
      <c r="BP250" s="96"/>
      <c r="BQ250" s="96"/>
      <c r="BR250" s="97"/>
    </row>
    <row r="251" spans="1:70" ht="21" customHeight="1" x14ac:dyDescent="0.2">
      <c r="A251" s="84"/>
      <c r="B251" s="85"/>
      <c r="C251" s="85"/>
      <c r="D251" s="85"/>
      <c r="E251" s="85"/>
      <c r="F251" s="85"/>
      <c r="G251" s="85"/>
      <c r="H251" s="86"/>
      <c r="I251" s="173"/>
      <c r="J251" s="96"/>
      <c r="K251" s="96"/>
      <c r="L251" s="96"/>
      <c r="M251" s="96"/>
      <c r="N251" s="96"/>
      <c r="O251" s="96"/>
      <c r="P251" s="96"/>
      <c r="Q251" s="97"/>
      <c r="R251" s="173"/>
      <c r="S251" s="96"/>
      <c r="T251" s="96"/>
      <c r="U251" s="96"/>
      <c r="V251" s="96"/>
      <c r="W251" s="97"/>
      <c r="X251" s="173" t="s">
        <v>48</v>
      </c>
      <c r="Y251" s="96"/>
      <c r="Z251" s="96"/>
      <c r="AA251" s="97"/>
      <c r="AB251" s="173"/>
      <c r="AC251" s="96"/>
      <c r="AD251" s="96"/>
      <c r="AE251" s="96"/>
      <c r="AF251" s="97"/>
      <c r="AG251" s="173" t="s">
        <v>48</v>
      </c>
      <c r="AH251" s="96"/>
      <c r="AI251" s="96"/>
      <c r="AJ251" s="96"/>
      <c r="AK251" s="96"/>
      <c r="AL251" s="97"/>
      <c r="AM251" s="173" t="s">
        <v>48</v>
      </c>
      <c r="AN251" s="96"/>
      <c r="AO251" s="96"/>
      <c r="AP251" s="97"/>
      <c r="AQ251" s="173" t="s">
        <v>48</v>
      </c>
      <c r="AR251" s="96"/>
      <c r="AS251" s="96"/>
      <c r="AT251" s="96"/>
      <c r="AU251" s="97"/>
      <c r="AV251" s="173" t="s">
        <v>48</v>
      </c>
      <c r="AW251" s="96"/>
      <c r="AX251" s="96"/>
      <c r="AY251" s="96"/>
      <c r="AZ251" s="97"/>
      <c r="BA251" s="173" t="s">
        <v>48</v>
      </c>
      <c r="BB251" s="96"/>
      <c r="BC251" s="96"/>
      <c r="BD251" s="96"/>
      <c r="BE251" s="96"/>
      <c r="BF251" s="97"/>
      <c r="BG251" s="173" t="s">
        <v>48</v>
      </c>
      <c r="BH251" s="96"/>
      <c r="BI251" s="96"/>
      <c r="BJ251" s="97"/>
      <c r="BK251" s="175" t="s">
        <v>48</v>
      </c>
      <c r="BL251" s="96"/>
      <c r="BM251" s="96"/>
      <c r="BN251" s="96"/>
      <c r="BO251" s="96"/>
      <c r="BP251" s="96"/>
      <c r="BQ251" s="96"/>
      <c r="BR251" s="97"/>
    </row>
    <row r="252" spans="1:70" ht="14.25" customHeight="1" x14ac:dyDescent="0.2">
      <c r="A252" s="177" t="s">
        <v>338</v>
      </c>
      <c r="B252" s="78"/>
      <c r="C252" s="78"/>
      <c r="D252" s="78"/>
      <c r="E252" s="78"/>
      <c r="F252" s="78"/>
      <c r="G252" s="78"/>
      <c r="H252" s="82"/>
      <c r="I252" s="173"/>
      <c r="J252" s="96"/>
      <c r="K252" s="96"/>
      <c r="L252" s="96"/>
      <c r="M252" s="96"/>
      <c r="N252" s="96"/>
      <c r="O252" s="96"/>
      <c r="P252" s="96"/>
      <c r="Q252" s="97"/>
      <c r="R252" s="173"/>
      <c r="S252" s="96"/>
      <c r="T252" s="96"/>
      <c r="U252" s="96"/>
      <c r="V252" s="96"/>
      <c r="W252" s="97"/>
      <c r="X252" s="173" t="s">
        <v>48</v>
      </c>
      <c r="Y252" s="96"/>
      <c r="Z252" s="96"/>
      <c r="AA252" s="97"/>
      <c r="AB252" s="173"/>
      <c r="AC252" s="96"/>
      <c r="AD252" s="96"/>
      <c r="AE252" s="96"/>
      <c r="AF252" s="97"/>
      <c r="AG252" s="173" t="s">
        <v>48</v>
      </c>
      <c r="AH252" s="96"/>
      <c r="AI252" s="96"/>
      <c r="AJ252" s="96"/>
      <c r="AK252" s="96"/>
      <c r="AL252" s="97"/>
      <c r="AM252" s="173" t="s">
        <v>48</v>
      </c>
      <c r="AN252" s="96"/>
      <c r="AO252" s="96"/>
      <c r="AP252" s="97"/>
      <c r="AQ252" s="173" t="s">
        <v>48</v>
      </c>
      <c r="AR252" s="96"/>
      <c r="AS252" s="96"/>
      <c r="AT252" s="96"/>
      <c r="AU252" s="97"/>
      <c r="AV252" s="173" t="s">
        <v>48</v>
      </c>
      <c r="AW252" s="96"/>
      <c r="AX252" s="96"/>
      <c r="AY252" s="96"/>
      <c r="AZ252" s="97"/>
      <c r="BA252" s="173" t="s">
        <v>48</v>
      </c>
      <c r="BB252" s="96"/>
      <c r="BC252" s="96"/>
      <c r="BD252" s="96"/>
      <c r="BE252" s="96"/>
      <c r="BF252" s="97"/>
      <c r="BG252" s="173" t="s">
        <v>48</v>
      </c>
      <c r="BH252" s="96"/>
      <c r="BI252" s="96"/>
      <c r="BJ252" s="97"/>
      <c r="BK252" s="175" t="s">
        <v>48</v>
      </c>
      <c r="BL252" s="96"/>
      <c r="BM252" s="96"/>
      <c r="BN252" s="96"/>
      <c r="BO252" s="96"/>
      <c r="BP252" s="96"/>
      <c r="BQ252" s="96"/>
      <c r="BR252" s="97"/>
    </row>
    <row r="253" spans="1:70" ht="14.25" customHeight="1" x14ac:dyDescent="0.2">
      <c r="A253" s="79"/>
      <c r="B253" s="80"/>
      <c r="C253" s="80"/>
      <c r="D253" s="80"/>
      <c r="E253" s="80"/>
      <c r="F253" s="80"/>
      <c r="G253" s="80"/>
      <c r="H253" s="83"/>
      <c r="I253" s="173"/>
      <c r="J253" s="96"/>
      <c r="K253" s="96"/>
      <c r="L253" s="96"/>
      <c r="M253" s="96"/>
      <c r="N253" s="96"/>
      <c r="O253" s="96"/>
      <c r="P253" s="96"/>
      <c r="Q253" s="97"/>
      <c r="R253" s="173"/>
      <c r="S253" s="96"/>
      <c r="T253" s="96"/>
      <c r="U253" s="96"/>
      <c r="V253" s="96"/>
      <c r="W253" s="97"/>
      <c r="X253" s="173" t="s">
        <v>48</v>
      </c>
      <c r="Y253" s="96"/>
      <c r="Z253" s="96"/>
      <c r="AA253" s="97"/>
      <c r="AB253" s="173"/>
      <c r="AC253" s="96"/>
      <c r="AD253" s="96"/>
      <c r="AE253" s="96"/>
      <c r="AF253" s="97"/>
      <c r="AG253" s="173" t="s">
        <v>48</v>
      </c>
      <c r="AH253" s="96"/>
      <c r="AI253" s="96"/>
      <c r="AJ253" s="96"/>
      <c r="AK253" s="96"/>
      <c r="AL253" s="97"/>
      <c r="AM253" s="173" t="s">
        <v>48</v>
      </c>
      <c r="AN253" s="96"/>
      <c r="AO253" s="96"/>
      <c r="AP253" s="97"/>
      <c r="AQ253" s="173" t="s">
        <v>48</v>
      </c>
      <c r="AR253" s="96"/>
      <c r="AS253" s="96"/>
      <c r="AT253" s="96"/>
      <c r="AU253" s="97"/>
      <c r="AV253" s="173" t="s">
        <v>48</v>
      </c>
      <c r="AW253" s="96"/>
      <c r="AX253" s="96"/>
      <c r="AY253" s="96"/>
      <c r="AZ253" s="97"/>
      <c r="BA253" s="173" t="s">
        <v>48</v>
      </c>
      <c r="BB253" s="96"/>
      <c r="BC253" s="96"/>
      <c r="BD253" s="96"/>
      <c r="BE253" s="96"/>
      <c r="BF253" s="97"/>
      <c r="BG253" s="173" t="s">
        <v>48</v>
      </c>
      <c r="BH253" s="96"/>
      <c r="BI253" s="96"/>
      <c r="BJ253" s="97"/>
      <c r="BK253" s="175" t="s">
        <v>48</v>
      </c>
      <c r="BL253" s="96"/>
      <c r="BM253" s="96"/>
      <c r="BN253" s="96"/>
      <c r="BO253" s="96"/>
      <c r="BP253" s="96"/>
      <c r="BQ253" s="96"/>
      <c r="BR253" s="97"/>
    </row>
    <row r="254" spans="1:70" ht="24" customHeight="1" x14ac:dyDescent="0.2">
      <c r="A254" s="84"/>
      <c r="B254" s="85"/>
      <c r="C254" s="85"/>
      <c r="D254" s="85"/>
      <c r="E254" s="85"/>
      <c r="F254" s="85"/>
      <c r="G254" s="85"/>
      <c r="H254" s="86"/>
      <c r="I254" s="173"/>
      <c r="J254" s="96"/>
      <c r="K254" s="96"/>
      <c r="L254" s="96"/>
      <c r="M254" s="96"/>
      <c r="N254" s="96"/>
      <c r="O254" s="96"/>
      <c r="P254" s="96"/>
      <c r="Q254" s="97"/>
      <c r="R254" s="173"/>
      <c r="S254" s="96"/>
      <c r="T254" s="96"/>
      <c r="U254" s="96"/>
      <c r="V254" s="96"/>
      <c r="W254" s="97"/>
      <c r="X254" s="173" t="s">
        <v>48</v>
      </c>
      <c r="Y254" s="96"/>
      <c r="Z254" s="96"/>
      <c r="AA254" s="97"/>
      <c r="AB254" s="173"/>
      <c r="AC254" s="96"/>
      <c r="AD254" s="96"/>
      <c r="AE254" s="96"/>
      <c r="AF254" s="97"/>
      <c r="AG254" s="173" t="s">
        <v>48</v>
      </c>
      <c r="AH254" s="96"/>
      <c r="AI254" s="96"/>
      <c r="AJ254" s="96"/>
      <c r="AK254" s="96"/>
      <c r="AL254" s="97"/>
      <c r="AM254" s="173" t="s">
        <v>48</v>
      </c>
      <c r="AN254" s="96"/>
      <c r="AO254" s="96"/>
      <c r="AP254" s="97"/>
      <c r="AQ254" s="173" t="s">
        <v>48</v>
      </c>
      <c r="AR254" s="96"/>
      <c r="AS254" s="96"/>
      <c r="AT254" s="96"/>
      <c r="AU254" s="97"/>
      <c r="AV254" s="173" t="s">
        <v>48</v>
      </c>
      <c r="AW254" s="96"/>
      <c r="AX254" s="96"/>
      <c r="AY254" s="96"/>
      <c r="AZ254" s="97"/>
      <c r="BA254" s="173" t="s">
        <v>48</v>
      </c>
      <c r="BB254" s="96"/>
      <c r="BC254" s="96"/>
      <c r="BD254" s="96"/>
      <c r="BE254" s="96"/>
      <c r="BF254" s="97"/>
      <c r="BG254" s="173" t="s">
        <v>48</v>
      </c>
      <c r="BH254" s="96"/>
      <c r="BI254" s="96"/>
      <c r="BJ254" s="97"/>
      <c r="BK254" s="175" t="s">
        <v>48</v>
      </c>
      <c r="BL254" s="96"/>
      <c r="BM254" s="96"/>
      <c r="BN254" s="96"/>
      <c r="BO254" s="96"/>
      <c r="BP254" s="96"/>
      <c r="BQ254" s="96"/>
      <c r="BR254" s="97"/>
    </row>
    <row r="255" spans="1:70" ht="21" customHeight="1" x14ac:dyDescent="0.2">
      <c r="A255" s="177" t="s">
        <v>337</v>
      </c>
      <c r="B255" s="78"/>
      <c r="C255" s="78"/>
      <c r="D255" s="78"/>
      <c r="E255" s="78"/>
      <c r="F255" s="78"/>
      <c r="G255" s="78"/>
      <c r="H255" s="82"/>
      <c r="I255" s="173"/>
      <c r="J255" s="96"/>
      <c r="K255" s="96"/>
      <c r="L255" s="96"/>
      <c r="M255" s="96"/>
      <c r="N255" s="96"/>
      <c r="O255" s="96"/>
      <c r="P255" s="96"/>
      <c r="Q255" s="97"/>
      <c r="R255" s="173"/>
      <c r="S255" s="96"/>
      <c r="T255" s="96"/>
      <c r="U255" s="96"/>
      <c r="V255" s="96"/>
      <c r="W255" s="97"/>
      <c r="X255" s="173" t="s">
        <v>48</v>
      </c>
      <c r="Y255" s="96"/>
      <c r="Z255" s="96"/>
      <c r="AA255" s="97"/>
      <c r="AB255" s="173"/>
      <c r="AC255" s="96"/>
      <c r="AD255" s="96"/>
      <c r="AE255" s="96"/>
      <c r="AF255" s="97"/>
      <c r="AG255" s="173" t="s">
        <v>48</v>
      </c>
      <c r="AH255" s="96"/>
      <c r="AI255" s="96"/>
      <c r="AJ255" s="96"/>
      <c r="AK255" s="96"/>
      <c r="AL255" s="97"/>
      <c r="AM255" s="173" t="s">
        <v>48</v>
      </c>
      <c r="AN255" s="96"/>
      <c r="AO255" s="96"/>
      <c r="AP255" s="97"/>
      <c r="AQ255" s="173" t="s">
        <v>48</v>
      </c>
      <c r="AR255" s="96"/>
      <c r="AS255" s="96"/>
      <c r="AT255" s="96"/>
      <c r="AU255" s="97"/>
      <c r="AV255" s="173" t="s">
        <v>48</v>
      </c>
      <c r="AW255" s="96"/>
      <c r="AX255" s="96"/>
      <c r="AY255" s="96"/>
      <c r="AZ255" s="97"/>
      <c r="BA255" s="173" t="s">
        <v>48</v>
      </c>
      <c r="BB255" s="96"/>
      <c r="BC255" s="96"/>
      <c r="BD255" s="96"/>
      <c r="BE255" s="96"/>
      <c r="BF255" s="97"/>
      <c r="BG255" s="173" t="s">
        <v>48</v>
      </c>
      <c r="BH255" s="96"/>
      <c r="BI255" s="96"/>
      <c r="BJ255" s="97"/>
      <c r="BK255" s="175" t="s">
        <v>48</v>
      </c>
      <c r="BL255" s="96"/>
      <c r="BM255" s="96"/>
      <c r="BN255" s="96"/>
      <c r="BO255" s="96"/>
      <c r="BP255" s="96"/>
      <c r="BQ255" s="96"/>
      <c r="BR255" s="97"/>
    </row>
    <row r="256" spans="1:70" ht="21" customHeight="1" x14ac:dyDescent="0.2">
      <c r="A256" s="79"/>
      <c r="B256" s="80"/>
      <c r="C256" s="80"/>
      <c r="D256" s="80"/>
      <c r="E256" s="80"/>
      <c r="F256" s="80"/>
      <c r="G256" s="80"/>
      <c r="H256" s="83"/>
      <c r="I256" s="173"/>
      <c r="J256" s="96"/>
      <c r="K256" s="96"/>
      <c r="L256" s="96"/>
      <c r="M256" s="96"/>
      <c r="N256" s="96"/>
      <c r="O256" s="96"/>
      <c r="P256" s="96"/>
      <c r="Q256" s="97"/>
      <c r="R256" s="173"/>
      <c r="S256" s="96"/>
      <c r="T256" s="96"/>
      <c r="U256" s="96"/>
      <c r="V256" s="96"/>
      <c r="W256" s="97"/>
      <c r="X256" s="173" t="s">
        <v>48</v>
      </c>
      <c r="Y256" s="96"/>
      <c r="Z256" s="96"/>
      <c r="AA256" s="97"/>
      <c r="AB256" s="173"/>
      <c r="AC256" s="96"/>
      <c r="AD256" s="96"/>
      <c r="AE256" s="96"/>
      <c r="AF256" s="97"/>
      <c r="AG256" s="173" t="s">
        <v>48</v>
      </c>
      <c r="AH256" s="96"/>
      <c r="AI256" s="96"/>
      <c r="AJ256" s="96"/>
      <c r="AK256" s="96"/>
      <c r="AL256" s="97"/>
      <c r="AM256" s="173" t="s">
        <v>48</v>
      </c>
      <c r="AN256" s="96"/>
      <c r="AO256" s="96"/>
      <c r="AP256" s="97"/>
      <c r="AQ256" s="173" t="s">
        <v>48</v>
      </c>
      <c r="AR256" s="96"/>
      <c r="AS256" s="96"/>
      <c r="AT256" s="96"/>
      <c r="AU256" s="97"/>
      <c r="AV256" s="173" t="s">
        <v>48</v>
      </c>
      <c r="AW256" s="96"/>
      <c r="AX256" s="96"/>
      <c r="AY256" s="96"/>
      <c r="AZ256" s="97"/>
      <c r="BA256" s="173" t="s">
        <v>48</v>
      </c>
      <c r="BB256" s="96"/>
      <c r="BC256" s="96"/>
      <c r="BD256" s="96"/>
      <c r="BE256" s="96"/>
      <c r="BF256" s="97"/>
      <c r="BG256" s="173" t="s">
        <v>48</v>
      </c>
      <c r="BH256" s="96"/>
      <c r="BI256" s="96"/>
      <c r="BJ256" s="97"/>
      <c r="BK256" s="175" t="s">
        <v>48</v>
      </c>
      <c r="BL256" s="96"/>
      <c r="BM256" s="96"/>
      <c r="BN256" s="96"/>
      <c r="BO256" s="96"/>
      <c r="BP256" s="96"/>
      <c r="BQ256" s="96"/>
      <c r="BR256" s="97"/>
    </row>
    <row r="257" spans="1:70" ht="21" customHeight="1" x14ac:dyDescent="0.2">
      <c r="A257" s="84"/>
      <c r="B257" s="85"/>
      <c r="C257" s="85"/>
      <c r="D257" s="85"/>
      <c r="E257" s="85"/>
      <c r="F257" s="85"/>
      <c r="G257" s="85"/>
      <c r="H257" s="86"/>
      <c r="I257" s="173"/>
      <c r="J257" s="96"/>
      <c r="K257" s="96"/>
      <c r="L257" s="96"/>
      <c r="M257" s="96"/>
      <c r="N257" s="96"/>
      <c r="O257" s="96"/>
      <c r="P257" s="96"/>
      <c r="Q257" s="97"/>
      <c r="R257" s="173"/>
      <c r="S257" s="96"/>
      <c r="T257" s="96"/>
      <c r="U257" s="96"/>
      <c r="V257" s="96"/>
      <c r="W257" s="97"/>
      <c r="X257" s="173" t="s">
        <v>48</v>
      </c>
      <c r="Y257" s="96"/>
      <c r="Z257" s="96"/>
      <c r="AA257" s="97"/>
      <c r="AB257" s="173"/>
      <c r="AC257" s="96"/>
      <c r="AD257" s="96"/>
      <c r="AE257" s="96"/>
      <c r="AF257" s="97"/>
      <c r="AG257" s="173" t="s">
        <v>48</v>
      </c>
      <c r="AH257" s="96"/>
      <c r="AI257" s="96"/>
      <c r="AJ257" s="96"/>
      <c r="AK257" s="96"/>
      <c r="AL257" s="97"/>
      <c r="AM257" s="173" t="s">
        <v>48</v>
      </c>
      <c r="AN257" s="96"/>
      <c r="AO257" s="96"/>
      <c r="AP257" s="97"/>
      <c r="AQ257" s="173" t="s">
        <v>48</v>
      </c>
      <c r="AR257" s="96"/>
      <c r="AS257" s="96"/>
      <c r="AT257" s="96"/>
      <c r="AU257" s="97"/>
      <c r="AV257" s="173" t="s">
        <v>48</v>
      </c>
      <c r="AW257" s="96"/>
      <c r="AX257" s="96"/>
      <c r="AY257" s="96"/>
      <c r="AZ257" s="97"/>
      <c r="BA257" s="173" t="s">
        <v>48</v>
      </c>
      <c r="BB257" s="96"/>
      <c r="BC257" s="96"/>
      <c r="BD257" s="96"/>
      <c r="BE257" s="96"/>
      <c r="BF257" s="97"/>
      <c r="BG257" s="173" t="s">
        <v>48</v>
      </c>
      <c r="BH257" s="96"/>
      <c r="BI257" s="96"/>
      <c r="BJ257" s="97"/>
      <c r="BK257" s="175" t="s">
        <v>48</v>
      </c>
      <c r="BL257" s="96"/>
      <c r="BM257" s="96"/>
      <c r="BN257" s="96"/>
      <c r="BO257" s="96"/>
      <c r="BP257" s="96"/>
      <c r="BQ257" s="96"/>
      <c r="BR257" s="97"/>
    </row>
    <row r="258" spans="1:70" ht="17.25" customHeight="1" x14ac:dyDescent="0.2">
      <c r="A258" s="177" t="s">
        <v>343</v>
      </c>
      <c r="B258" s="78"/>
      <c r="C258" s="78"/>
      <c r="D258" s="78"/>
      <c r="E258" s="78"/>
      <c r="F258" s="78"/>
      <c r="G258" s="78"/>
      <c r="H258" s="82"/>
      <c r="I258" s="173"/>
      <c r="J258" s="96"/>
      <c r="K258" s="96"/>
      <c r="L258" s="96"/>
      <c r="M258" s="96"/>
      <c r="N258" s="96"/>
      <c r="O258" s="96"/>
      <c r="P258" s="96"/>
      <c r="Q258" s="97"/>
      <c r="R258" s="173"/>
      <c r="S258" s="96"/>
      <c r="T258" s="96"/>
      <c r="U258" s="96"/>
      <c r="V258" s="96"/>
      <c r="W258" s="97"/>
      <c r="X258" s="173" t="s">
        <v>48</v>
      </c>
      <c r="Y258" s="96"/>
      <c r="Z258" s="96"/>
      <c r="AA258" s="97"/>
      <c r="AB258" s="173"/>
      <c r="AC258" s="96"/>
      <c r="AD258" s="96"/>
      <c r="AE258" s="96"/>
      <c r="AF258" s="97"/>
      <c r="AG258" s="173" t="s">
        <v>48</v>
      </c>
      <c r="AH258" s="96"/>
      <c r="AI258" s="96"/>
      <c r="AJ258" s="96"/>
      <c r="AK258" s="96"/>
      <c r="AL258" s="97"/>
      <c r="AM258" s="173" t="s">
        <v>48</v>
      </c>
      <c r="AN258" s="96"/>
      <c r="AO258" s="96"/>
      <c r="AP258" s="97"/>
      <c r="AQ258" s="173" t="s">
        <v>48</v>
      </c>
      <c r="AR258" s="96"/>
      <c r="AS258" s="96"/>
      <c r="AT258" s="96"/>
      <c r="AU258" s="97"/>
      <c r="AV258" s="173" t="s">
        <v>48</v>
      </c>
      <c r="AW258" s="96"/>
      <c r="AX258" s="96"/>
      <c r="AY258" s="96"/>
      <c r="AZ258" s="97"/>
      <c r="BA258" s="173" t="s">
        <v>48</v>
      </c>
      <c r="BB258" s="96"/>
      <c r="BC258" s="96"/>
      <c r="BD258" s="96"/>
      <c r="BE258" s="96"/>
      <c r="BF258" s="97"/>
      <c r="BG258" s="173" t="s">
        <v>48</v>
      </c>
      <c r="BH258" s="96"/>
      <c r="BI258" s="96"/>
      <c r="BJ258" s="97"/>
      <c r="BK258" s="175" t="s">
        <v>48</v>
      </c>
      <c r="BL258" s="96"/>
      <c r="BM258" s="96"/>
      <c r="BN258" s="96"/>
      <c r="BO258" s="96"/>
      <c r="BP258" s="96"/>
      <c r="BQ258" s="96"/>
      <c r="BR258" s="97"/>
    </row>
    <row r="259" spans="1:70" ht="17.25" customHeight="1" x14ac:dyDescent="0.2">
      <c r="A259" s="79"/>
      <c r="B259" s="80"/>
      <c r="C259" s="80"/>
      <c r="D259" s="80"/>
      <c r="E259" s="80"/>
      <c r="F259" s="80"/>
      <c r="G259" s="80"/>
      <c r="H259" s="83"/>
      <c r="I259" s="173"/>
      <c r="J259" s="96"/>
      <c r="K259" s="96"/>
      <c r="L259" s="96"/>
      <c r="M259" s="96"/>
      <c r="N259" s="96"/>
      <c r="O259" s="96"/>
      <c r="P259" s="96"/>
      <c r="Q259" s="97"/>
      <c r="R259" s="173"/>
      <c r="S259" s="96"/>
      <c r="T259" s="96"/>
      <c r="U259" s="96"/>
      <c r="V259" s="96"/>
      <c r="W259" s="97"/>
      <c r="X259" s="173" t="s">
        <v>48</v>
      </c>
      <c r="Y259" s="96"/>
      <c r="Z259" s="96"/>
      <c r="AA259" s="97"/>
      <c r="AB259" s="173"/>
      <c r="AC259" s="96"/>
      <c r="AD259" s="96"/>
      <c r="AE259" s="96"/>
      <c r="AF259" s="97"/>
      <c r="AG259" s="173" t="s">
        <v>48</v>
      </c>
      <c r="AH259" s="96"/>
      <c r="AI259" s="96"/>
      <c r="AJ259" s="96"/>
      <c r="AK259" s="96"/>
      <c r="AL259" s="97"/>
      <c r="AM259" s="173" t="s">
        <v>48</v>
      </c>
      <c r="AN259" s="96"/>
      <c r="AO259" s="96"/>
      <c r="AP259" s="97"/>
      <c r="AQ259" s="173" t="s">
        <v>48</v>
      </c>
      <c r="AR259" s="96"/>
      <c r="AS259" s="96"/>
      <c r="AT259" s="96"/>
      <c r="AU259" s="97"/>
      <c r="AV259" s="173" t="s">
        <v>48</v>
      </c>
      <c r="AW259" s="96"/>
      <c r="AX259" s="96"/>
      <c r="AY259" s="96"/>
      <c r="AZ259" s="97"/>
      <c r="BA259" s="173" t="s">
        <v>48</v>
      </c>
      <c r="BB259" s="96"/>
      <c r="BC259" s="96"/>
      <c r="BD259" s="96"/>
      <c r="BE259" s="96"/>
      <c r="BF259" s="97"/>
      <c r="BG259" s="173" t="s">
        <v>48</v>
      </c>
      <c r="BH259" s="96"/>
      <c r="BI259" s="96"/>
      <c r="BJ259" s="97"/>
      <c r="BK259" s="175" t="s">
        <v>48</v>
      </c>
      <c r="BL259" s="96"/>
      <c r="BM259" s="96"/>
      <c r="BN259" s="96"/>
      <c r="BO259" s="96"/>
      <c r="BP259" s="96"/>
      <c r="BQ259" s="96"/>
      <c r="BR259" s="97"/>
    </row>
    <row r="260" spans="1:70" ht="27.75" customHeight="1" x14ac:dyDescent="0.2">
      <c r="A260" s="84"/>
      <c r="B260" s="85"/>
      <c r="C260" s="85"/>
      <c r="D260" s="85"/>
      <c r="E260" s="85"/>
      <c r="F260" s="85"/>
      <c r="G260" s="85"/>
      <c r="H260" s="86"/>
      <c r="I260" s="173"/>
      <c r="J260" s="96"/>
      <c r="K260" s="96"/>
      <c r="L260" s="96"/>
      <c r="M260" s="96"/>
      <c r="N260" s="96"/>
      <c r="O260" s="96"/>
      <c r="P260" s="96"/>
      <c r="Q260" s="97"/>
      <c r="R260" s="173"/>
      <c r="S260" s="96"/>
      <c r="T260" s="96"/>
      <c r="U260" s="96"/>
      <c r="V260" s="96"/>
      <c r="W260" s="97"/>
      <c r="X260" s="173" t="s">
        <v>48</v>
      </c>
      <c r="Y260" s="96"/>
      <c r="Z260" s="96"/>
      <c r="AA260" s="97"/>
      <c r="AB260" s="173"/>
      <c r="AC260" s="96"/>
      <c r="AD260" s="96"/>
      <c r="AE260" s="96"/>
      <c r="AF260" s="97"/>
      <c r="AG260" s="173" t="s">
        <v>48</v>
      </c>
      <c r="AH260" s="96"/>
      <c r="AI260" s="96"/>
      <c r="AJ260" s="96"/>
      <c r="AK260" s="96"/>
      <c r="AL260" s="97"/>
      <c r="AM260" s="173" t="s">
        <v>48</v>
      </c>
      <c r="AN260" s="96"/>
      <c r="AO260" s="96"/>
      <c r="AP260" s="97"/>
      <c r="AQ260" s="173" t="s">
        <v>48</v>
      </c>
      <c r="AR260" s="96"/>
      <c r="AS260" s="96"/>
      <c r="AT260" s="96"/>
      <c r="AU260" s="97"/>
      <c r="AV260" s="173" t="s">
        <v>48</v>
      </c>
      <c r="AW260" s="96"/>
      <c r="AX260" s="96"/>
      <c r="AY260" s="96"/>
      <c r="AZ260" s="97"/>
      <c r="BA260" s="173" t="s">
        <v>48</v>
      </c>
      <c r="BB260" s="96"/>
      <c r="BC260" s="96"/>
      <c r="BD260" s="96"/>
      <c r="BE260" s="96"/>
      <c r="BF260" s="97"/>
      <c r="BG260" s="173" t="s">
        <v>48</v>
      </c>
      <c r="BH260" s="96"/>
      <c r="BI260" s="96"/>
      <c r="BJ260" s="97"/>
      <c r="BK260" s="175" t="s">
        <v>48</v>
      </c>
      <c r="BL260" s="96"/>
      <c r="BM260" s="96"/>
      <c r="BN260" s="96"/>
      <c r="BO260" s="96"/>
      <c r="BP260" s="96"/>
      <c r="BQ260" s="96"/>
      <c r="BR260" s="97"/>
    </row>
    <row r="261" spans="1:70" ht="31.5" customHeight="1" x14ac:dyDescent="0.2">
      <c r="A261" s="170" t="s">
        <v>345</v>
      </c>
      <c r="B261" s="78"/>
      <c r="C261" s="78"/>
      <c r="D261" s="78"/>
      <c r="E261" s="78"/>
      <c r="F261" s="78"/>
      <c r="G261" s="78"/>
      <c r="H261" s="82"/>
      <c r="I261" s="173"/>
      <c r="J261" s="96"/>
      <c r="K261" s="96"/>
      <c r="L261" s="96"/>
      <c r="M261" s="96"/>
      <c r="N261" s="96"/>
      <c r="O261" s="96"/>
      <c r="P261" s="96"/>
      <c r="Q261" s="97"/>
      <c r="R261" s="173"/>
      <c r="S261" s="96"/>
      <c r="T261" s="96"/>
      <c r="U261" s="96"/>
      <c r="V261" s="96"/>
      <c r="W261" s="97"/>
      <c r="X261" s="173" t="s">
        <v>48</v>
      </c>
      <c r="Y261" s="96"/>
      <c r="Z261" s="96"/>
      <c r="AA261" s="97"/>
      <c r="AB261" s="173"/>
      <c r="AC261" s="96"/>
      <c r="AD261" s="96"/>
      <c r="AE261" s="96"/>
      <c r="AF261" s="97"/>
      <c r="AG261" s="173" t="s">
        <v>48</v>
      </c>
      <c r="AH261" s="96"/>
      <c r="AI261" s="96"/>
      <c r="AJ261" s="96"/>
      <c r="AK261" s="96"/>
      <c r="AL261" s="97"/>
      <c r="AM261" s="173" t="s">
        <v>48</v>
      </c>
      <c r="AN261" s="96"/>
      <c r="AO261" s="96"/>
      <c r="AP261" s="97"/>
      <c r="AQ261" s="173" t="s">
        <v>48</v>
      </c>
      <c r="AR261" s="96"/>
      <c r="AS261" s="96"/>
      <c r="AT261" s="96"/>
      <c r="AU261" s="97"/>
      <c r="AV261" s="173" t="s">
        <v>48</v>
      </c>
      <c r="AW261" s="96"/>
      <c r="AX261" s="96"/>
      <c r="AY261" s="96"/>
      <c r="AZ261" s="97"/>
      <c r="BA261" s="173" t="s">
        <v>48</v>
      </c>
      <c r="BB261" s="96"/>
      <c r="BC261" s="96"/>
      <c r="BD261" s="96"/>
      <c r="BE261" s="96"/>
      <c r="BF261" s="97"/>
      <c r="BG261" s="173" t="s">
        <v>48</v>
      </c>
      <c r="BH261" s="96"/>
      <c r="BI261" s="96"/>
      <c r="BJ261" s="97"/>
      <c r="BK261" s="175" t="s">
        <v>48</v>
      </c>
      <c r="BL261" s="96"/>
      <c r="BM261" s="96"/>
      <c r="BN261" s="96"/>
      <c r="BO261" s="96"/>
      <c r="BP261" s="96"/>
      <c r="BQ261" s="96"/>
      <c r="BR261" s="97"/>
    </row>
    <row r="262" spans="1:70" ht="30.75" customHeight="1" x14ac:dyDescent="0.2">
      <c r="A262" s="79"/>
      <c r="B262" s="80"/>
      <c r="C262" s="80"/>
      <c r="D262" s="80"/>
      <c r="E262" s="80"/>
      <c r="F262" s="80"/>
      <c r="G262" s="80"/>
      <c r="H262" s="83"/>
      <c r="I262" s="173"/>
      <c r="J262" s="96"/>
      <c r="K262" s="96"/>
      <c r="L262" s="96"/>
      <c r="M262" s="96"/>
      <c r="N262" s="96"/>
      <c r="O262" s="96"/>
      <c r="P262" s="96"/>
      <c r="Q262" s="97"/>
      <c r="R262" s="173"/>
      <c r="S262" s="96"/>
      <c r="T262" s="96"/>
      <c r="U262" s="96"/>
      <c r="V262" s="96"/>
      <c r="W262" s="97"/>
      <c r="X262" s="173" t="s">
        <v>48</v>
      </c>
      <c r="Y262" s="96"/>
      <c r="Z262" s="96"/>
      <c r="AA262" s="97"/>
      <c r="AB262" s="173"/>
      <c r="AC262" s="96"/>
      <c r="AD262" s="96"/>
      <c r="AE262" s="96"/>
      <c r="AF262" s="97"/>
      <c r="AG262" s="173" t="s">
        <v>48</v>
      </c>
      <c r="AH262" s="96"/>
      <c r="AI262" s="96"/>
      <c r="AJ262" s="96"/>
      <c r="AK262" s="96"/>
      <c r="AL262" s="97"/>
      <c r="AM262" s="173" t="s">
        <v>48</v>
      </c>
      <c r="AN262" s="96"/>
      <c r="AO262" s="96"/>
      <c r="AP262" s="97"/>
      <c r="AQ262" s="173" t="s">
        <v>48</v>
      </c>
      <c r="AR262" s="96"/>
      <c r="AS262" s="96"/>
      <c r="AT262" s="96"/>
      <c r="AU262" s="97"/>
      <c r="AV262" s="173" t="s">
        <v>48</v>
      </c>
      <c r="AW262" s="96"/>
      <c r="AX262" s="96"/>
      <c r="AY262" s="96"/>
      <c r="AZ262" s="97"/>
      <c r="BA262" s="173" t="s">
        <v>48</v>
      </c>
      <c r="BB262" s="96"/>
      <c r="BC262" s="96"/>
      <c r="BD262" s="96"/>
      <c r="BE262" s="96"/>
      <c r="BF262" s="97"/>
      <c r="BG262" s="173" t="s">
        <v>48</v>
      </c>
      <c r="BH262" s="96"/>
      <c r="BI262" s="96"/>
      <c r="BJ262" s="97"/>
      <c r="BK262" s="175" t="s">
        <v>48</v>
      </c>
      <c r="BL262" s="96"/>
      <c r="BM262" s="96"/>
      <c r="BN262" s="96"/>
      <c r="BO262" s="96"/>
      <c r="BP262" s="96"/>
      <c r="BQ262" s="96"/>
      <c r="BR262" s="97"/>
    </row>
    <row r="263" spans="1:70" ht="11.25" customHeight="1" x14ac:dyDescent="0.2">
      <c r="A263" s="84"/>
      <c r="B263" s="85"/>
      <c r="C263" s="85"/>
      <c r="D263" s="85"/>
      <c r="E263" s="85"/>
      <c r="F263" s="85"/>
      <c r="G263" s="85"/>
      <c r="H263" s="86"/>
      <c r="I263" s="173"/>
      <c r="J263" s="96"/>
      <c r="K263" s="96"/>
      <c r="L263" s="96"/>
      <c r="M263" s="96"/>
      <c r="N263" s="96"/>
      <c r="O263" s="96"/>
      <c r="P263" s="96"/>
      <c r="Q263" s="97"/>
      <c r="R263" s="173"/>
      <c r="S263" s="96"/>
      <c r="T263" s="96"/>
      <c r="U263" s="96"/>
      <c r="V263" s="96"/>
      <c r="W263" s="97"/>
      <c r="X263" s="173" t="s">
        <v>48</v>
      </c>
      <c r="Y263" s="96"/>
      <c r="Z263" s="96"/>
      <c r="AA263" s="97"/>
      <c r="AB263" s="173"/>
      <c r="AC263" s="96"/>
      <c r="AD263" s="96"/>
      <c r="AE263" s="96"/>
      <c r="AF263" s="97"/>
      <c r="AG263" s="173" t="s">
        <v>48</v>
      </c>
      <c r="AH263" s="96"/>
      <c r="AI263" s="96"/>
      <c r="AJ263" s="96"/>
      <c r="AK263" s="96"/>
      <c r="AL263" s="97"/>
      <c r="AM263" s="173" t="s">
        <v>48</v>
      </c>
      <c r="AN263" s="96"/>
      <c r="AO263" s="96"/>
      <c r="AP263" s="97"/>
      <c r="AQ263" s="173" t="s">
        <v>48</v>
      </c>
      <c r="AR263" s="96"/>
      <c r="AS263" s="96"/>
      <c r="AT263" s="96"/>
      <c r="AU263" s="97"/>
      <c r="AV263" s="173" t="s">
        <v>48</v>
      </c>
      <c r="AW263" s="96"/>
      <c r="AX263" s="96"/>
      <c r="AY263" s="96"/>
      <c r="AZ263" s="97"/>
      <c r="BA263" s="173" t="s">
        <v>48</v>
      </c>
      <c r="BB263" s="96"/>
      <c r="BC263" s="96"/>
      <c r="BD263" s="96"/>
      <c r="BE263" s="96"/>
      <c r="BF263" s="97"/>
      <c r="BG263" s="173" t="s">
        <v>48</v>
      </c>
      <c r="BH263" s="96"/>
      <c r="BI263" s="96"/>
      <c r="BJ263" s="97"/>
      <c r="BK263" s="175" t="s">
        <v>48</v>
      </c>
      <c r="BL263" s="96"/>
      <c r="BM263" s="96"/>
      <c r="BN263" s="96"/>
      <c r="BO263" s="96"/>
      <c r="BP263" s="96"/>
      <c r="BQ263" s="96"/>
      <c r="BR263" s="97"/>
    </row>
    <row r="264" spans="1:70" ht="14.25" customHeight="1" x14ac:dyDescent="0.2">
      <c r="A264" s="131" t="s">
        <v>316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82"/>
      <c r="AG264" s="132"/>
      <c r="AH264" s="78"/>
      <c r="AI264" s="78"/>
      <c r="AJ264" s="78"/>
      <c r="AK264" s="78"/>
      <c r="AL264" s="82"/>
      <c r="AM264" s="132"/>
      <c r="AN264" s="78"/>
      <c r="AO264" s="78"/>
      <c r="AP264" s="82"/>
      <c r="AQ264" s="132"/>
      <c r="AR264" s="78"/>
      <c r="AS264" s="78"/>
      <c r="AT264" s="78"/>
      <c r="AU264" s="82"/>
      <c r="AV264" s="132"/>
      <c r="AW264" s="78"/>
      <c r="AX264" s="78"/>
      <c r="AY264" s="78"/>
      <c r="AZ264" s="82"/>
      <c r="BA264" s="132"/>
      <c r="BB264" s="78"/>
      <c r="BC264" s="78"/>
      <c r="BD264" s="78"/>
      <c r="BE264" s="78"/>
      <c r="BF264" s="82"/>
      <c r="BG264" s="132"/>
      <c r="BH264" s="78"/>
      <c r="BI264" s="78"/>
      <c r="BJ264" s="82"/>
      <c r="BK264" s="178">
        <v>0</v>
      </c>
      <c r="BL264" s="78"/>
      <c r="BM264" s="78"/>
      <c r="BN264" s="78"/>
      <c r="BO264" s="78"/>
      <c r="BP264" s="78"/>
      <c r="BQ264" s="78"/>
      <c r="BR264" s="82"/>
    </row>
    <row r="265" spans="1:70" ht="9" customHeight="1" x14ac:dyDescent="0.2">
      <c r="A265" s="84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6"/>
      <c r="AG265" s="84"/>
      <c r="AH265" s="85"/>
      <c r="AI265" s="85"/>
      <c r="AJ265" s="85"/>
      <c r="AK265" s="85"/>
      <c r="AL265" s="86"/>
      <c r="AM265" s="84"/>
      <c r="AN265" s="85"/>
      <c r="AO265" s="85"/>
      <c r="AP265" s="86"/>
      <c r="AQ265" s="84"/>
      <c r="AR265" s="85"/>
      <c r="AS265" s="85"/>
      <c r="AT265" s="85"/>
      <c r="AU265" s="86"/>
      <c r="AV265" s="84"/>
      <c r="AW265" s="85"/>
      <c r="AX265" s="85"/>
      <c r="AY265" s="85"/>
      <c r="AZ265" s="86"/>
      <c r="BA265" s="84"/>
      <c r="BB265" s="85"/>
      <c r="BC265" s="85"/>
      <c r="BD265" s="85"/>
      <c r="BE265" s="85"/>
      <c r="BF265" s="86"/>
      <c r="BG265" s="84"/>
      <c r="BH265" s="85"/>
      <c r="BI265" s="85"/>
      <c r="BJ265" s="86"/>
      <c r="BK265" s="84"/>
      <c r="BL265" s="85"/>
      <c r="BM265" s="85"/>
      <c r="BN265" s="85"/>
      <c r="BO265" s="85"/>
      <c r="BP265" s="85"/>
      <c r="BQ265" s="85"/>
      <c r="BR265" s="86"/>
    </row>
    <row r="266" spans="1:7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</row>
    <row r="267" spans="1:70" ht="15" customHeight="1" x14ac:dyDescent="0.2">
      <c r="A267" s="212" t="s">
        <v>367</v>
      </c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</row>
    <row r="268" spans="1:70" ht="11.25" customHeight="1" x14ac:dyDescent="0.2">
      <c r="A268" s="170" t="s">
        <v>300</v>
      </c>
      <c r="B268" s="78"/>
      <c r="C268" s="78"/>
      <c r="D268" s="78"/>
      <c r="E268" s="78"/>
      <c r="F268" s="78"/>
      <c r="G268" s="78"/>
      <c r="H268" s="82"/>
      <c r="I268" s="170" t="s">
        <v>404</v>
      </c>
      <c r="J268" s="78"/>
      <c r="K268" s="78"/>
      <c r="L268" s="78"/>
      <c r="M268" s="78"/>
      <c r="N268" s="78"/>
      <c r="O268" s="78"/>
      <c r="P268" s="78"/>
      <c r="Q268" s="82"/>
      <c r="R268" s="207" t="s">
        <v>405</v>
      </c>
      <c r="S268" s="78"/>
      <c r="T268" s="78"/>
      <c r="U268" s="78"/>
      <c r="V268" s="78"/>
      <c r="W268" s="78"/>
      <c r="X268" s="207" t="s">
        <v>361</v>
      </c>
      <c r="Y268" s="78"/>
      <c r="Z268" s="78"/>
      <c r="AA268" s="82"/>
      <c r="AB268" s="170" t="s">
        <v>406</v>
      </c>
      <c r="AC268" s="78"/>
      <c r="AD268" s="78"/>
      <c r="AE268" s="78"/>
      <c r="AF268" s="82"/>
      <c r="AG268" s="170" t="s">
        <v>386</v>
      </c>
      <c r="AH268" s="78"/>
      <c r="AI268" s="78"/>
      <c r="AJ268" s="78"/>
      <c r="AK268" s="78"/>
      <c r="AL268" s="82"/>
      <c r="AM268" s="170" t="s">
        <v>363</v>
      </c>
      <c r="AN268" s="78"/>
      <c r="AO268" s="78"/>
      <c r="AP268" s="82"/>
      <c r="AQ268" s="170" t="s">
        <v>369</v>
      </c>
      <c r="AR268" s="78"/>
      <c r="AS268" s="78"/>
      <c r="AT268" s="78"/>
      <c r="AU268" s="82"/>
      <c r="AV268" s="170" t="s">
        <v>390</v>
      </c>
      <c r="AW268" s="78"/>
      <c r="AX268" s="78"/>
      <c r="AY268" s="78"/>
      <c r="AZ268" s="78"/>
      <c r="BA268" s="170" t="s">
        <v>391</v>
      </c>
      <c r="BB268" s="78"/>
      <c r="BC268" s="78"/>
      <c r="BD268" s="78"/>
      <c r="BE268" s="78"/>
      <c r="BF268" s="82"/>
      <c r="BG268" s="171" t="s">
        <v>309</v>
      </c>
      <c r="BH268" s="78"/>
      <c r="BI268" s="78"/>
      <c r="BJ268" s="82"/>
      <c r="BK268" s="171" t="s">
        <v>310</v>
      </c>
      <c r="BL268" s="78"/>
      <c r="BM268" s="78"/>
      <c r="BN268" s="78"/>
      <c r="BO268" s="78"/>
      <c r="BP268" s="78"/>
      <c r="BQ268" s="78"/>
      <c r="BR268" s="82"/>
    </row>
    <row r="269" spans="1:70" ht="11.25" customHeight="1" x14ac:dyDescent="0.2">
      <c r="A269" s="79"/>
      <c r="B269" s="80"/>
      <c r="C269" s="80"/>
      <c r="D269" s="80"/>
      <c r="E269" s="80"/>
      <c r="F269" s="80"/>
      <c r="G269" s="80"/>
      <c r="H269" s="83"/>
      <c r="I269" s="79"/>
      <c r="J269" s="80"/>
      <c r="K269" s="80"/>
      <c r="L269" s="80"/>
      <c r="M269" s="80"/>
      <c r="N269" s="80"/>
      <c r="O269" s="80"/>
      <c r="P269" s="80"/>
      <c r="Q269" s="83"/>
      <c r="R269" s="79"/>
      <c r="S269" s="80"/>
      <c r="T269" s="80"/>
      <c r="U269" s="80"/>
      <c r="V269" s="80"/>
      <c r="W269" s="80"/>
      <c r="X269" s="79"/>
      <c r="Y269" s="80"/>
      <c r="Z269" s="80"/>
      <c r="AA269" s="83"/>
      <c r="AB269" s="79"/>
      <c r="AC269" s="80"/>
      <c r="AD269" s="80"/>
      <c r="AE269" s="80"/>
      <c r="AF269" s="83"/>
      <c r="AG269" s="79"/>
      <c r="AH269" s="80"/>
      <c r="AI269" s="80"/>
      <c r="AJ269" s="80"/>
      <c r="AK269" s="80"/>
      <c r="AL269" s="83"/>
      <c r="AM269" s="79"/>
      <c r="AN269" s="80"/>
      <c r="AO269" s="80"/>
      <c r="AP269" s="83"/>
      <c r="AQ269" s="79"/>
      <c r="AR269" s="80"/>
      <c r="AS269" s="80"/>
      <c r="AT269" s="80"/>
      <c r="AU269" s="83"/>
      <c r="AV269" s="79"/>
      <c r="AW269" s="80"/>
      <c r="AX269" s="80"/>
      <c r="AY269" s="80"/>
      <c r="AZ269" s="80"/>
      <c r="BA269" s="79"/>
      <c r="BB269" s="80"/>
      <c r="BC269" s="80"/>
      <c r="BD269" s="80"/>
      <c r="BE269" s="80"/>
      <c r="BF269" s="83"/>
      <c r="BG269" s="80"/>
      <c r="BH269" s="80"/>
      <c r="BI269" s="80"/>
      <c r="BJ269" s="83"/>
      <c r="BK269" s="80"/>
      <c r="BL269" s="80"/>
      <c r="BM269" s="80"/>
      <c r="BN269" s="80"/>
      <c r="BO269" s="80"/>
      <c r="BP269" s="80"/>
      <c r="BQ269" s="80"/>
      <c r="BR269" s="83"/>
    </row>
    <row r="270" spans="1:70" ht="11.25" customHeight="1" x14ac:dyDescent="0.2">
      <c r="A270" s="79"/>
      <c r="B270" s="80"/>
      <c r="C270" s="80"/>
      <c r="D270" s="80"/>
      <c r="E270" s="80"/>
      <c r="F270" s="80"/>
      <c r="G270" s="80"/>
      <c r="H270" s="83"/>
      <c r="I270" s="79"/>
      <c r="J270" s="80"/>
      <c r="K270" s="80"/>
      <c r="L270" s="80"/>
      <c r="M270" s="80"/>
      <c r="N270" s="80"/>
      <c r="O270" s="80"/>
      <c r="P270" s="80"/>
      <c r="Q270" s="83"/>
      <c r="R270" s="79"/>
      <c r="S270" s="80"/>
      <c r="T270" s="80"/>
      <c r="U270" s="80"/>
      <c r="V270" s="80"/>
      <c r="W270" s="80"/>
      <c r="X270" s="79"/>
      <c r="Y270" s="80"/>
      <c r="Z270" s="80"/>
      <c r="AA270" s="83"/>
      <c r="AB270" s="79"/>
      <c r="AC270" s="80"/>
      <c r="AD270" s="80"/>
      <c r="AE270" s="80"/>
      <c r="AF270" s="83"/>
      <c r="AG270" s="79"/>
      <c r="AH270" s="80"/>
      <c r="AI270" s="80"/>
      <c r="AJ270" s="80"/>
      <c r="AK270" s="80"/>
      <c r="AL270" s="83"/>
      <c r="AM270" s="79"/>
      <c r="AN270" s="80"/>
      <c r="AO270" s="80"/>
      <c r="AP270" s="83"/>
      <c r="AQ270" s="79"/>
      <c r="AR270" s="80"/>
      <c r="AS270" s="80"/>
      <c r="AT270" s="80"/>
      <c r="AU270" s="83"/>
      <c r="AV270" s="79"/>
      <c r="AW270" s="80"/>
      <c r="AX270" s="80"/>
      <c r="AY270" s="80"/>
      <c r="AZ270" s="80"/>
      <c r="BA270" s="79"/>
      <c r="BB270" s="80"/>
      <c r="BC270" s="80"/>
      <c r="BD270" s="80"/>
      <c r="BE270" s="80"/>
      <c r="BF270" s="83"/>
      <c r="BG270" s="80"/>
      <c r="BH270" s="80"/>
      <c r="BI270" s="80"/>
      <c r="BJ270" s="83"/>
      <c r="BK270" s="80"/>
      <c r="BL270" s="80"/>
      <c r="BM270" s="80"/>
      <c r="BN270" s="80"/>
      <c r="BO270" s="80"/>
      <c r="BP270" s="80"/>
      <c r="BQ270" s="80"/>
      <c r="BR270" s="83"/>
    </row>
    <row r="271" spans="1:70" ht="11.25" customHeight="1" x14ac:dyDescent="0.2">
      <c r="A271" s="79"/>
      <c r="B271" s="80"/>
      <c r="C271" s="80"/>
      <c r="D271" s="80"/>
      <c r="E271" s="80"/>
      <c r="F271" s="80"/>
      <c r="G271" s="80"/>
      <c r="H271" s="83"/>
      <c r="I271" s="79"/>
      <c r="J271" s="80"/>
      <c r="K271" s="80"/>
      <c r="L271" s="80"/>
      <c r="M271" s="80"/>
      <c r="N271" s="80"/>
      <c r="O271" s="80"/>
      <c r="P271" s="80"/>
      <c r="Q271" s="83"/>
      <c r="R271" s="79"/>
      <c r="S271" s="80"/>
      <c r="T271" s="80"/>
      <c r="U271" s="80"/>
      <c r="V271" s="80"/>
      <c r="W271" s="80"/>
      <c r="X271" s="79"/>
      <c r="Y271" s="80"/>
      <c r="Z271" s="80"/>
      <c r="AA271" s="83"/>
      <c r="AB271" s="79"/>
      <c r="AC271" s="80"/>
      <c r="AD271" s="80"/>
      <c r="AE271" s="80"/>
      <c r="AF271" s="83"/>
      <c r="AG271" s="79"/>
      <c r="AH271" s="80"/>
      <c r="AI271" s="80"/>
      <c r="AJ271" s="80"/>
      <c r="AK271" s="80"/>
      <c r="AL271" s="83"/>
      <c r="AM271" s="79"/>
      <c r="AN271" s="80"/>
      <c r="AO271" s="80"/>
      <c r="AP271" s="83"/>
      <c r="AQ271" s="79"/>
      <c r="AR271" s="80"/>
      <c r="AS271" s="80"/>
      <c r="AT271" s="80"/>
      <c r="AU271" s="83"/>
      <c r="AV271" s="79"/>
      <c r="AW271" s="80"/>
      <c r="AX271" s="80"/>
      <c r="AY271" s="80"/>
      <c r="AZ271" s="80"/>
      <c r="BA271" s="79"/>
      <c r="BB271" s="80"/>
      <c r="BC271" s="80"/>
      <c r="BD271" s="80"/>
      <c r="BE271" s="80"/>
      <c r="BF271" s="83"/>
      <c r="BG271" s="80"/>
      <c r="BH271" s="80"/>
      <c r="BI271" s="80"/>
      <c r="BJ271" s="83"/>
      <c r="BK271" s="80"/>
      <c r="BL271" s="80"/>
      <c r="BM271" s="80"/>
      <c r="BN271" s="80"/>
      <c r="BO271" s="80"/>
      <c r="BP271" s="80"/>
      <c r="BQ271" s="80"/>
      <c r="BR271" s="83"/>
    </row>
    <row r="272" spans="1:70" ht="11.25" customHeight="1" x14ac:dyDescent="0.2">
      <c r="A272" s="79"/>
      <c r="B272" s="80"/>
      <c r="C272" s="80"/>
      <c r="D272" s="80"/>
      <c r="E272" s="80"/>
      <c r="F272" s="80"/>
      <c r="G272" s="80"/>
      <c r="H272" s="83"/>
      <c r="I272" s="79"/>
      <c r="J272" s="80"/>
      <c r="K272" s="80"/>
      <c r="L272" s="80"/>
      <c r="M272" s="80"/>
      <c r="N272" s="80"/>
      <c r="O272" s="80"/>
      <c r="P272" s="80"/>
      <c r="Q272" s="83"/>
      <c r="R272" s="79"/>
      <c r="S272" s="80"/>
      <c r="T272" s="80"/>
      <c r="U272" s="80"/>
      <c r="V272" s="80"/>
      <c r="W272" s="80"/>
      <c r="X272" s="79"/>
      <c r="Y272" s="80"/>
      <c r="Z272" s="80"/>
      <c r="AA272" s="83"/>
      <c r="AB272" s="79"/>
      <c r="AC272" s="80"/>
      <c r="AD272" s="80"/>
      <c r="AE272" s="80"/>
      <c r="AF272" s="83"/>
      <c r="AG272" s="79"/>
      <c r="AH272" s="80"/>
      <c r="AI272" s="80"/>
      <c r="AJ272" s="80"/>
      <c r="AK272" s="80"/>
      <c r="AL272" s="83"/>
      <c r="AM272" s="79"/>
      <c r="AN272" s="80"/>
      <c r="AO272" s="80"/>
      <c r="AP272" s="83"/>
      <c r="AQ272" s="79"/>
      <c r="AR272" s="80"/>
      <c r="AS272" s="80"/>
      <c r="AT272" s="80"/>
      <c r="AU272" s="83"/>
      <c r="AV272" s="79"/>
      <c r="AW272" s="80"/>
      <c r="AX272" s="80"/>
      <c r="AY272" s="80"/>
      <c r="AZ272" s="80"/>
      <c r="BA272" s="79"/>
      <c r="BB272" s="80"/>
      <c r="BC272" s="80"/>
      <c r="BD272" s="80"/>
      <c r="BE272" s="80"/>
      <c r="BF272" s="83"/>
      <c r="BG272" s="80"/>
      <c r="BH272" s="80"/>
      <c r="BI272" s="80"/>
      <c r="BJ272" s="83"/>
      <c r="BK272" s="80"/>
      <c r="BL272" s="80"/>
      <c r="BM272" s="80"/>
      <c r="BN272" s="80"/>
      <c r="BO272" s="80"/>
      <c r="BP272" s="80"/>
      <c r="BQ272" s="80"/>
      <c r="BR272" s="83"/>
    </row>
    <row r="273" spans="1:70" ht="11.25" customHeight="1" x14ac:dyDescent="0.2">
      <c r="A273" s="84"/>
      <c r="B273" s="85"/>
      <c r="C273" s="85"/>
      <c r="D273" s="85"/>
      <c r="E273" s="85"/>
      <c r="F273" s="85"/>
      <c r="G273" s="85"/>
      <c r="H273" s="86"/>
      <c r="I273" s="84"/>
      <c r="J273" s="85"/>
      <c r="K273" s="85"/>
      <c r="L273" s="85"/>
      <c r="M273" s="85"/>
      <c r="N273" s="85"/>
      <c r="O273" s="85"/>
      <c r="P273" s="85"/>
      <c r="Q273" s="86"/>
      <c r="R273" s="84"/>
      <c r="S273" s="85"/>
      <c r="T273" s="85"/>
      <c r="U273" s="85"/>
      <c r="V273" s="85"/>
      <c r="W273" s="85"/>
      <c r="X273" s="84"/>
      <c r="Y273" s="85"/>
      <c r="Z273" s="85"/>
      <c r="AA273" s="86"/>
      <c r="AB273" s="84"/>
      <c r="AC273" s="85"/>
      <c r="AD273" s="85"/>
      <c r="AE273" s="85"/>
      <c r="AF273" s="86"/>
      <c r="AG273" s="84"/>
      <c r="AH273" s="85"/>
      <c r="AI273" s="85"/>
      <c r="AJ273" s="85"/>
      <c r="AK273" s="85"/>
      <c r="AL273" s="86"/>
      <c r="AM273" s="84"/>
      <c r="AN273" s="85"/>
      <c r="AO273" s="85"/>
      <c r="AP273" s="86"/>
      <c r="AQ273" s="84"/>
      <c r="AR273" s="85"/>
      <c r="AS273" s="85"/>
      <c r="AT273" s="85"/>
      <c r="AU273" s="86"/>
      <c r="AV273" s="84"/>
      <c r="AW273" s="85"/>
      <c r="AX273" s="85"/>
      <c r="AY273" s="85"/>
      <c r="AZ273" s="85"/>
      <c r="BA273" s="84"/>
      <c r="BB273" s="85"/>
      <c r="BC273" s="85"/>
      <c r="BD273" s="85"/>
      <c r="BE273" s="85"/>
      <c r="BF273" s="86"/>
      <c r="BG273" s="85"/>
      <c r="BH273" s="85"/>
      <c r="BI273" s="85"/>
      <c r="BJ273" s="86"/>
      <c r="BK273" s="85"/>
      <c r="BL273" s="85"/>
      <c r="BM273" s="85"/>
      <c r="BN273" s="85"/>
      <c r="BO273" s="85"/>
      <c r="BP273" s="85"/>
      <c r="BQ273" s="85"/>
      <c r="BR273" s="86"/>
    </row>
    <row r="274" spans="1:70" ht="11.25" customHeight="1" x14ac:dyDescent="0.2">
      <c r="A274" s="126">
        <v>1</v>
      </c>
      <c r="B274" s="96"/>
      <c r="C274" s="96"/>
      <c r="D274" s="96"/>
      <c r="E274" s="96"/>
      <c r="F274" s="96"/>
      <c r="G274" s="96"/>
      <c r="H274" s="97"/>
      <c r="I274" s="126">
        <v>2</v>
      </c>
      <c r="J274" s="96"/>
      <c r="K274" s="96"/>
      <c r="L274" s="96"/>
      <c r="M274" s="96"/>
      <c r="N274" s="96"/>
      <c r="O274" s="96"/>
      <c r="P274" s="96"/>
      <c r="Q274" s="97"/>
      <c r="R274" s="126">
        <v>3</v>
      </c>
      <c r="S274" s="96"/>
      <c r="T274" s="96"/>
      <c r="U274" s="96"/>
      <c r="V274" s="96"/>
      <c r="W274" s="96"/>
      <c r="X274" s="126">
        <v>4</v>
      </c>
      <c r="Y274" s="96"/>
      <c r="Z274" s="96"/>
      <c r="AA274" s="97"/>
      <c r="AB274" s="126">
        <v>5</v>
      </c>
      <c r="AC274" s="96"/>
      <c r="AD274" s="96"/>
      <c r="AE274" s="96"/>
      <c r="AF274" s="96"/>
      <c r="AG274" s="126">
        <v>6</v>
      </c>
      <c r="AH274" s="96"/>
      <c r="AI274" s="96"/>
      <c r="AJ274" s="96"/>
      <c r="AK274" s="96"/>
      <c r="AL274" s="97"/>
      <c r="AM274" s="126">
        <v>7</v>
      </c>
      <c r="AN274" s="96"/>
      <c r="AO274" s="96"/>
      <c r="AP274" s="97"/>
      <c r="AQ274" s="126">
        <v>8</v>
      </c>
      <c r="AR274" s="96"/>
      <c r="AS274" s="96"/>
      <c r="AT274" s="96"/>
      <c r="AU274" s="96"/>
      <c r="AV274" s="126">
        <v>9</v>
      </c>
      <c r="AW274" s="96"/>
      <c r="AX274" s="96"/>
      <c r="AY274" s="96"/>
      <c r="AZ274" s="96"/>
      <c r="BA274" s="126">
        <v>10</v>
      </c>
      <c r="BB274" s="96"/>
      <c r="BC274" s="96"/>
      <c r="BD274" s="96"/>
      <c r="BE274" s="96"/>
      <c r="BF274" s="97"/>
      <c r="BG274" s="208">
        <v>11</v>
      </c>
      <c r="BH274" s="96"/>
      <c r="BI274" s="96"/>
      <c r="BJ274" s="97"/>
      <c r="BK274" s="126">
        <v>12</v>
      </c>
      <c r="BL274" s="96"/>
      <c r="BM274" s="96"/>
      <c r="BN274" s="96"/>
      <c r="BO274" s="96"/>
      <c r="BP274" s="96"/>
      <c r="BQ274" s="96"/>
      <c r="BR274" s="97"/>
    </row>
    <row r="275" spans="1:70" ht="21" customHeight="1" x14ac:dyDescent="0.2">
      <c r="A275" s="177" t="s">
        <v>409</v>
      </c>
      <c r="B275" s="78"/>
      <c r="C275" s="78"/>
      <c r="D275" s="78"/>
      <c r="E275" s="78"/>
      <c r="F275" s="78"/>
      <c r="G275" s="78"/>
      <c r="H275" s="82"/>
      <c r="I275" s="173"/>
      <c r="J275" s="96"/>
      <c r="K275" s="96"/>
      <c r="L275" s="96"/>
      <c r="M275" s="96"/>
      <c r="N275" s="96"/>
      <c r="O275" s="96"/>
      <c r="P275" s="96"/>
      <c r="Q275" s="97"/>
      <c r="R275" s="173"/>
      <c r="S275" s="96"/>
      <c r="T275" s="96"/>
      <c r="U275" s="96"/>
      <c r="V275" s="96"/>
      <c r="W275" s="97"/>
      <c r="X275" s="173" t="s">
        <v>48</v>
      </c>
      <c r="Y275" s="96"/>
      <c r="Z275" s="96"/>
      <c r="AA275" s="97"/>
      <c r="AB275" s="173"/>
      <c r="AC275" s="96"/>
      <c r="AD275" s="96"/>
      <c r="AE275" s="96"/>
      <c r="AF275" s="97"/>
      <c r="AG275" s="173" t="s">
        <v>48</v>
      </c>
      <c r="AH275" s="96"/>
      <c r="AI275" s="96"/>
      <c r="AJ275" s="96"/>
      <c r="AK275" s="96"/>
      <c r="AL275" s="97"/>
      <c r="AM275" s="173" t="s">
        <v>48</v>
      </c>
      <c r="AN275" s="96"/>
      <c r="AO275" s="96"/>
      <c r="AP275" s="97"/>
      <c r="AQ275" s="173" t="s">
        <v>48</v>
      </c>
      <c r="AR275" s="96"/>
      <c r="AS275" s="96"/>
      <c r="AT275" s="96"/>
      <c r="AU275" s="97"/>
      <c r="AV275" s="173" t="s">
        <v>48</v>
      </c>
      <c r="AW275" s="96"/>
      <c r="AX275" s="96"/>
      <c r="AY275" s="96"/>
      <c r="AZ275" s="97"/>
      <c r="BA275" s="173" t="s">
        <v>48</v>
      </c>
      <c r="BB275" s="96"/>
      <c r="BC275" s="96"/>
      <c r="BD275" s="96"/>
      <c r="BE275" s="96"/>
      <c r="BF275" s="97"/>
      <c r="BG275" s="173" t="s">
        <v>48</v>
      </c>
      <c r="BH275" s="96"/>
      <c r="BI275" s="96"/>
      <c r="BJ275" s="97"/>
      <c r="BK275" s="175" t="s">
        <v>48</v>
      </c>
      <c r="BL275" s="96"/>
      <c r="BM275" s="96"/>
      <c r="BN275" s="96"/>
      <c r="BO275" s="96"/>
      <c r="BP275" s="96"/>
      <c r="BQ275" s="96"/>
      <c r="BR275" s="97"/>
    </row>
    <row r="276" spans="1:70" ht="21" customHeight="1" x14ac:dyDescent="0.2">
      <c r="A276" s="79"/>
      <c r="B276" s="80"/>
      <c r="C276" s="80"/>
      <c r="D276" s="80"/>
      <c r="E276" s="80"/>
      <c r="F276" s="80"/>
      <c r="G276" s="80"/>
      <c r="H276" s="83"/>
      <c r="I276" s="173"/>
      <c r="J276" s="96"/>
      <c r="K276" s="96"/>
      <c r="L276" s="96"/>
      <c r="M276" s="96"/>
      <c r="N276" s="96"/>
      <c r="O276" s="96"/>
      <c r="P276" s="96"/>
      <c r="Q276" s="97"/>
      <c r="R276" s="173"/>
      <c r="S276" s="96"/>
      <c r="T276" s="96"/>
      <c r="U276" s="96"/>
      <c r="V276" s="96"/>
      <c r="W276" s="97"/>
      <c r="X276" s="173" t="s">
        <v>48</v>
      </c>
      <c r="Y276" s="96"/>
      <c r="Z276" s="96"/>
      <c r="AA276" s="97"/>
      <c r="AB276" s="173"/>
      <c r="AC276" s="96"/>
      <c r="AD276" s="96"/>
      <c r="AE276" s="96"/>
      <c r="AF276" s="97"/>
      <c r="AG276" s="173" t="s">
        <v>48</v>
      </c>
      <c r="AH276" s="96"/>
      <c r="AI276" s="96"/>
      <c r="AJ276" s="96"/>
      <c r="AK276" s="96"/>
      <c r="AL276" s="97"/>
      <c r="AM276" s="173" t="s">
        <v>48</v>
      </c>
      <c r="AN276" s="96"/>
      <c r="AO276" s="96"/>
      <c r="AP276" s="97"/>
      <c r="AQ276" s="173" t="s">
        <v>48</v>
      </c>
      <c r="AR276" s="96"/>
      <c r="AS276" s="96"/>
      <c r="AT276" s="96"/>
      <c r="AU276" s="97"/>
      <c r="AV276" s="173" t="s">
        <v>48</v>
      </c>
      <c r="AW276" s="96"/>
      <c r="AX276" s="96"/>
      <c r="AY276" s="96"/>
      <c r="AZ276" s="97"/>
      <c r="BA276" s="173" t="s">
        <v>48</v>
      </c>
      <c r="BB276" s="96"/>
      <c r="BC276" s="96"/>
      <c r="BD276" s="96"/>
      <c r="BE276" s="96"/>
      <c r="BF276" s="97"/>
      <c r="BG276" s="173" t="s">
        <v>48</v>
      </c>
      <c r="BH276" s="96"/>
      <c r="BI276" s="96"/>
      <c r="BJ276" s="97"/>
      <c r="BK276" s="175" t="s">
        <v>48</v>
      </c>
      <c r="BL276" s="96"/>
      <c r="BM276" s="96"/>
      <c r="BN276" s="96"/>
      <c r="BO276" s="96"/>
      <c r="BP276" s="96"/>
      <c r="BQ276" s="96"/>
      <c r="BR276" s="97"/>
    </row>
    <row r="277" spans="1:70" ht="21" customHeight="1" x14ac:dyDescent="0.2">
      <c r="A277" s="84"/>
      <c r="B277" s="85"/>
      <c r="C277" s="85"/>
      <c r="D277" s="85"/>
      <c r="E277" s="85"/>
      <c r="F277" s="85"/>
      <c r="G277" s="85"/>
      <c r="H277" s="86"/>
      <c r="I277" s="173"/>
      <c r="J277" s="96"/>
      <c r="K277" s="96"/>
      <c r="L277" s="96"/>
      <c r="M277" s="96"/>
      <c r="N277" s="96"/>
      <c r="O277" s="96"/>
      <c r="P277" s="96"/>
      <c r="Q277" s="97"/>
      <c r="R277" s="173"/>
      <c r="S277" s="96"/>
      <c r="T277" s="96"/>
      <c r="U277" s="96"/>
      <c r="V277" s="96"/>
      <c r="W277" s="97"/>
      <c r="X277" s="173" t="s">
        <v>48</v>
      </c>
      <c r="Y277" s="96"/>
      <c r="Z277" s="96"/>
      <c r="AA277" s="97"/>
      <c r="AB277" s="173"/>
      <c r="AC277" s="96"/>
      <c r="AD277" s="96"/>
      <c r="AE277" s="96"/>
      <c r="AF277" s="97"/>
      <c r="AG277" s="173" t="s">
        <v>48</v>
      </c>
      <c r="AH277" s="96"/>
      <c r="AI277" s="96"/>
      <c r="AJ277" s="96"/>
      <c r="AK277" s="96"/>
      <c r="AL277" s="97"/>
      <c r="AM277" s="173" t="s">
        <v>48</v>
      </c>
      <c r="AN277" s="96"/>
      <c r="AO277" s="96"/>
      <c r="AP277" s="97"/>
      <c r="AQ277" s="173" t="s">
        <v>48</v>
      </c>
      <c r="AR277" s="96"/>
      <c r="AS277" s="96"/>
      <c r="AT277" s="96"/>
      <c r="AU277" s="97"/>
      <c r="AV277" s="173" t="s">
        <v>48</v>
      </c>
      <c r="AW277" s="96"/>
      <c r="AX277" s="96"/>
      <c r="AY277" s="96"/>
      <c r="AZ277" s="97"/>
      <c r="BA277" s="173" t="s">
        <v>48</v>
      </c>
      <c r="BB277" s="96"/>
      <c r="BC277" s="96"/>
      <c r="BD277" s="96"/>
      <c r="BE277" s="96"/>
      <c r="BF277" s="97"/>
      <c r="BG277" s="173" t="s">
        <v>48</v>
      </c>
      <c r="BH277" s="96"/>
      <c r="BI277" s="96"/>
      <c r="BJ277" s="97"/>
      <c r="BK277" s="175" t="s">
        <v>48</v>
      </c>
      <c r="BL277" s="96"/>
      <c r="BM277" s="96"/>
      <c r="BN277" s="96"/>
      <c r="BO277" s="96"/>
      <c r="BP277" s="96"/>
      <c r="BQ277" s="96"/>
      <c r="BR277" s="97"/>
    </row>
    <row r="278" spans="1:70" ht="14.25" customHeight="1" x14ac:dyDescent="0.2">
      <c r="A278" s="177" t="s">
        <v>338</v>
      </c>
      <c r="B278" s="78"/>
      <c r="C278" s="78"/>
      <c r="D278" s="78"/>
      <c r="E278" s="78"/>
      <c r="F278" s="78"/>
      <c r="G278" s="78"/>
      <c r="H278" s="82"/>
      <c r="I278" s="173"/>
      <c r="J278" s="96"/>
      <c r="K278" s="96"/>
      <c r="L278" s="96"/>
      <c r="M278" s="96"/>
      <c r="N278" s="96"/>
      <c r="O278" s="96"/>
      <c r="P278" s="96"/>
      <c r="Q278" s="97"/>
      <c r="R278" s="173"/>
      <c r="S278" s="96"/>
      <c r="T278" s="96"/>
      <c r="U278" s="96"/>
      <c r="V278" s="96"/>
      <c r="W278" s="97"/>
      <c r="X278" s="173" t="s">
        <v>48</v>
      </c>
      <c r="Y278" s="96"/>
      <c r="Z278" s="96"/>
      <c r="AA278" s="97"/>
      <c r="AB278" s="173"/>
      <c r="AC278" s="96"/>
      <c r="AD278" s="96"/>
      <c r="AE278" s="96"/>
      <c r="AF278" s="97"/>
      <c r="AG278" s="173" t="s">
        <v>48</v>
      </c>
      <c r="AH278" s="96"/>
      <c r="AI278" s="96"/>
      <c r="AJ278" s="96"/>
      <c r="AK278" s="96"/>
      <c r="AL278" s="97"/>
      <c r="AM278" s="173" t="s">
        <v>48</v>
      </c>
      <c r="AN278" s="96"/>
      <c r="AO278" s="96"/>
      <c r="AP278" s="97"/>
      <c r="AQ278" s="173" t="s">
        <v>48</v>
      </c>
      <c r="AR278" s="96"/>
      <c r="AS278" s="96"/>
      <c r="AT278" s="96"/>
      <c r="AU278" s="97"/>
      <c r="AV278" s="173" t="s">
        <v>48</v>
      </c>
      <c r="AW278" s="96"/>
      <c r="AX278" s="96"/>
      <c r="AY278" s="96"/>
      <c r="AZ278" s="97"/>
      <c r="BA278" s="173" t="s">
        <v>48</v>
      </c>
      <c r="BB278" s="96"/>
      <c r="BC278" s="96"/>
      <c r="BD278" s="96"/>
      <c r="BE278" s="96"/>
      <c r="BF278" s="97"/>
      <c r="BG278" s="173" t="s">
        <v>48</v>
      </c>
      <c r="BH278" s="96"/>
      <c r="BI278" s="96"/>
      <c r="BJ278" s="97"/>
      <c r="BK278" s="175" t="s">
        <v>48</v>
      </c>
      <c r="BL278" s="96"/>
      <c r="BM278" s="96"/>
      <c r="BN278" s="96"/>
      <c r="BO278" s="96"/>
      <c r="BP278" s="96"/>
      <c r="BQ278" s="96"/>
      <c r="BR278" s="97"/>
    </row>
    <row r="279" spans="1:70" ht="14.25" customHeight="1" x14ac:dyDescent="0.2">
      <c r="A279" s="79"/>
      <c r="B279" s="80"/>
      <c r="C279" s="80"/>
      <c r="D279" s="80"/>
      <c r="E279" s="80"/>
      <c r="F279" s="80"/>
      <c r="G279" s="80"/>
      <c r="H279" s="83"/>
      <c r="I279" s="173"/>
      <c r="J279" s="96"/>
      <c r="K279" s="96"/>
      <c r="L279" s="96"/>
      <c r="M279" s="96"/>
      <c r="N279" s="96"/>
      <c r="O279" s="96"/>
      <c r="P279" s="96"/>
      <c r="Q279" s="97"/>
      <c r="R279" s="173"/>
      <c r="S279" s="96"/>
      <c r="T279" s="96"/>
      <c r="U279" s="96"/>
      <c r="V279" s="96"/>
      <c r="W279" s="97"/>
      <c r="X279" s="173" t="s">
        <v>48</v>
      </c>
      <c r="Y279" s="96"/>
      <c r="Z279" s="96"/>
      <c r="AA279" s="97"/>
      <c r="AB279" s="173"/>
      <c r="AC279" s="96"/>
      <c r="AD279" s="96"/>
      <c r="AE279" s="96"/>
      <c r="AF279" s="97"/>
      <c r="AG279" s="173" t="s">
        <v>48</v>
      </c>
      <c r="AH279" s="96"/>
      <c r="AI279" s="96"/>
      <c r="AJ279" s="96"/>
      <c r="AK279" s="96"/>
      <c r="AL279" s="97"/>
      <c r="AM279" s="173" t="s">
        <v>48</v>
      </c>
      <c r="AN279" s="96"/>
      <c r="AO279" s="96"/>
      <c r="AP279" s="97"/>
      <c r="AQ279" s="173" t="s">
        <v>48</v>
      </c>
      <c r="AR279" s="96"/>
      <c r="AS279" s="96"/>
      <c r="AT279" s="96"/>
      <c r="AU279" s="97"/>
      <c r="AV279" s="173" t="s">
        <v>48</v>
      </c>
      <c r="AW279" s="96"/>
      <c r="AX279" s="96"/>
      <c r="AY279" s="96"/>
      <c r="AZ279" s="97"/>
      <c r="BA279" s="173" t="s">
        <v>48</v>
      </c>
      <c r="BB279" s="96"/>
      <c r="BC279" s="96"/>
      <c r="BD279" s="96"/>
      <c r="BE279" s="96"/>
      <c r="BF279" s="97"/>
      <c r="BG279" s="173" t="s">
        <v>48</v>
      </c>
      <c r="BH279" s="96"/>
      <c r="BI279" s="96"/>
      <c r="BJ279" s="97"/>
      <c r="BK279" s="175" t="s">
        <v>48</v>
      </c>
      <c r="BL279" s="96"/>
      <c r="BM279" s="96"/>
      <c r="BN279" s="96"/>
      <c r="BO279" s="96"/>
      <c r="BP279" s="96"/>
      <c r="BQ279" s="96"/>
      <c r="BR279" s="97"/>
    </row>
    <row r="280" spans="1:70" ht="14.25" customHeight="1" x14ac:dyDescent="0.2">
      <c r="A280" s="84"/>
      <c r="B280" s="85"/>
      <c r="C280" s="85"/>
      <c r="D280" s="85"/>
      <c r="E280" s="85"/>
      <c r="F280" s="85"/>
      <c r="G280" s="85"/>
      <c r="H280" s="86"/>
      <c r="I280" s="173"/>
      <c r="J280" s="96"/>
      <c r="K280" s="96"/>
      <c r="L280" s="96"/>
      <c r="M280" s="96"/>
      <c r="N280" s="96"/>
      <c r="O280" s="96"/>
      <c r="P280" s="96"/>
      <c r="Q280" s="97"/>
      <c r="R280" s="173"/>
      <c r="S280" s="96"/>
      <c r="T280" s="96"/>
      <c r="U280" s="96"/>
      <c r="V280" s="96"/>
      <c r="W280" s="97"/>
      <c r="X280" s="173" t="s">
        <v>48</v>
      </c>
      <c r="Y280" s="96"/>
      <c r="Z280" s="96"/>
      <c r="AA280" s="97"/>
      <c r="AB280" s="173"/>
      <c r="AC280" s="96"/>
      <c r="AD280" s="96"/>
      <c r="AE280" s="96"/>
      <c r="AF280" s="97"/>
      <c r="AG280" s="173" t="s">
        <v>48</v>
      </c>
      <c r="AH280" s="96"/>
      <c r="AI280" s="96"/>
      <c r="AJ280" s="96"/>
      <c r="AK280" s="96"/>
      <c r="AL280" s="97"/>
      <c r="AM280" s="173" t="s">
        <v>48</v>
      </c>
      <c r="AN280" s="96"/>
      <c r="AO280" s="96"/>
      <c r="AP280" s="97"/>
      <c r="AQ280" s="173" t="s">
        <v>48</v>
      </c>
      <c r="AR280" s="96"/>
      <c r="AS280" s="96"/>
      <c r="AT280" s="96"/>
      <c r="AU280" s="97"/>
      <c r="AV280" s="173" t="s">
        <v>48</v>
      </c>
      <c r="AW280" s="96"/>
      <c r="AX280" s="96"/>
      <c r="AY280" s="96"/>
      <c r="AZ280" s="97"/>
      <c r="BA280" s="173" t="s">
        <v>48</v>
      </c>
      <c r="BB280" s="96"/>
      <c r="BC280" s="96"/>
      <c r="BD280" s="96"/>
      <c r="BE280" s="96"/>
      <c r="BF280" s="97"/>
      <c r="BG280" s="173" t="s">
        <v>48</v>
      </c>
      <c r="BH280" s="96"/>
      <c r="BI280" s="96"/>
      <c r="BJ280" s="97"/>
      <c r="BK280" s="175" t="s">
        <v>48</v>
      </c>
      <c r="BL280" s="96"/>
      <c r="BM280" s="96"/>
      <c r="BN280" s="96"/>
      <c r="BO280" s="96"/>
      <c r="BP280" s="96"/>
      <c r="BQ280" s="96"/>
      <c r="BR280" s="97"/>
    </row>
    <row r="281" spans="1:70" ht="21" customHeight="1" x14ac:dyDescent="0.2">
      <c r="A281" s="177" t="s">
        <v>337</v>
      </c>
      <c r="B281" s="78"/>
      <c r="C281" s="78"/>
      <c r="D281" s="78"/>
      <c r="E281" s="78"/>
      <c r="F281" s="78"/>
      <c r="G281" s="78"/>
      <c r="H281" s="82"/>
      <c r="I281" s="173"/>
      <c r="J281" s="96"/>
      <c r="K281" s="96"/>
      <c r="L281" s="96"/>
      <c r="M281" s="96"/>
      <c r="N281" s="96"/>
      <c r="O281" s="96"/>
      <c r="P281" s="96"/>
      <c r="Q281" s="97"/>
      <c r="R281" s="173"/>
      <c r="S281" s="96"/>
      <c r="T281" s="96"/>
      <c r="U281" s="96"/>
      <c r="V281" s="96"/>
      <c r="W281" s="97"/>
      <c r="X281" s="173" t="s">
        <v>48</v>
      </c>
      <c r="Y281" s="96"/>
      <c r="Z281" s="96"/>
      <c r="AA281" s="97"/>
      <c r="AB281" s="173"/>
      <c r="AC281" s="96"/>
      <c r="AD281" s="96"/>
      <c r="AE281" s="96"/>
      <c r="AF281" s="97"/>
      <c r="AG281" s="173" t="s">
        <v>48</v>
      </c>
      <c r="AH281" s="96"/>
      <c r="AI281" s="96"/>
      <c r="AJ281" s="96"/>
      <c r="AK281" s="96"/>
      <c r="AL281" s="97"/>
      <c r="AM281" s="173" t="s">
        <v>48</v>
      </c>
      <c r="AN281" s="96"/>
      <c r="AO281" s="96"/>
      <c r="AP281" s="97"/>
      <c r="AQ281" s="173" t="s">
        <v>48</v>
      </c>
      <c r="AR281" s="96"/>
      <c r="AS281" s="96"/>
      <c r="AT281" s="96"/>
      <c r="AU281" s="97"/>
      <c r="AV281" s="173" t="s">
        <v>48</v>
      </c>
      <c r="AW281" s="96"/>
      <c r="AX281" s="96"/>
      <c r="AY281" s="96"/>
      <c r="AZ281" s="97"/>
      <c r="BA281" s="173" t="s">
        <v>48</v>
      </c>
      <c r="BB281" s="96"/>
      <c r="BC281" s="96"/>
      <c r="BD281" s="96"/>
      <c r="BE281" s="96"/>
      <c r="BF281" s="97"/>
      <c r="BG281" s="173" t="s">
        <v>48</v>
      </c>
      <c r="BH281" s="96"/>
      <c r="BI281" s="96"/>
      <c r="BJ281" s="97"/>
      <c r="BK281" s="175" t="s">
        <v>48</v>
      </c>
      <c r="BL281" s="96"/>
      <c r="BM281" s="96"/>
      <c r="BN281" s="96"/>
      <c r="BO281" s="96"/>
      <c r="BP281" s="96"/>
      <c r="BQ281" s="96"/>
      <c r="BR281" s="97"/>
    </row>
    <row r="282" spans="1:70" ht="21" customHeight="1" x14ac:dyDescent="0.2">
      <c r="A282" s="79"/>
      <c r="B282" s="80"/>
      <c r="C282" s="80"/>
      <c r="D282" s="80"/>
      <c r="E282" s="80"/>
      <c r="F282" s="80"/>
      <c r="G282" s="80"/>
      <c r="H282" s="83"/>
      <c r="I282" s="173"/>
      <c r="J282" s="96"/>
      <c r="K282" s="96"/>
      <c r="L282" s="96"/>
      <c r="M282" s="96"/>
      <c r="N282" s="96"/>
      <c r="O282" s="96"/>
      <c r="P282" s="96"/>
      <c r="Q282" s="97"/>
      <c r="R282" s="173"/>
      <c r="S282" s="96"/>
      <c r="T282" s="96"/>
      <c r="U282" s="96"/>
      <c r="V282" s="96"/>
      <c r="W282" s="97"/>
      <c r="X282" s="173" t="s">
        <v>48</v>
      </c>
      <c r="Y282" s="96"/>
      <c r="Z282" s="96"/>
      <c r="AA282" s="97"/>
      <c r="AB282" s="173"/>
      <c r="AC282" s="96"/>
      <c r="AD282" s="96"/>
      <c r="AE282" s="96"/>
      <c r="AF282" s="97"/>
      <c r="AG282" s="173" t="s">
        <v>48</v>
      </c>
      <c r="AH282" s="96"/>
      <c r="AI282" s="96"/>
      <c r="AJ282" s="96"/>
      <c r="AK282" s="96"/>
      <c r="AL282" s="97"/>
      <c r="AM282" s="173" t="s">
        <v>48</v>
      </c>
      <c r="AN282" s="96"/>
      <c r="AO282" s="96"/>
      <c r="AP282" s="97"/>
      <c r="AQ282" s="173" t="s">
        <v>48</v>
      </c>
      <c r="AR282" s="96"/>
      <c r="AS282" s="96"/>
      <c r="AT282" s="96"/>
      <c r="AU282" s="97"/>
      <c r="AV282" s="173" t="s">
        <v>48</v>
      </c>
      <c r="AW282" s="96"/>
      <c r="AX282" s="96"/>
      <c r="AY282" s="96"/>
      <c r="AZ282" s="97"/>
      <c r="BA282" s="173" t="s">
        <v>48</v>
      </c>
      <c r="BB282" s="96"/>
      <c r="BC282" s="96"/>
      <c r="BD282" s="96"/>
      <c r="BE282" s="96"/>
      <c r="BF282" s="97"/>
      <c r="BG282" s="173" t="s">
        <v>48</v>
      </c>
      <c r="BH282" s="96"/>
      <c r="BI282" s="96"/>
      <c r="BJ282" s="97"/>
      <c r="BK282" s="175" t="s">
        <v>48</v>
      </c>
      <c r="BL282" s="96"/>
      <c r="BM282" s="96"/>
      <c r="BN282" s="96"/>
      <c r="BO282" s="96"/>
      <c r="BP282" s="96"/>
      <c r="BQ282" s="96"/>
      <c r="BR282" s="97"/>
    </row>
    <row r="283" spans="1:70" ht="21" customHeight="1" x14ac:dyDescent="0.2">
      <c r="A283" s="84"/>
      <c r="B283" s="85"/>
      <c r="C283" s="85"/>
      <c r="D283" s="85"/>
      <c r="E283" s="85"/>
      <c r="F283" s="85"/>
      <c r="G283" s="85"/>
      <c r="H283" s="86"/>
      <c r="I283" s="173"/>
      <c r="J283" s="96"/>
      <c r="K283" s="96"/>
      <c r="L283" s="96"/>
      <c r="M283" s="96"/>
      <c r="N283" s="96"/>
      <c r="O283" s="96"/>
      <c r="P283" s="96"/>
      <c r="Q283" s="97"/>
      <c r="R283" s="173"/>
      <c r="S283" s="96"/>
      <c r="T283" s="96"/>
      <c r="U283" s="96"/>
      <c r="V283" s="96"/>
      <c r="W283" s="97"/>
      <c r="X283" s="173" t="s">
        <v>48</v>
      </c>
      <c r="Y283" s="96"/>
      <c r="Z283" s="96"/>
      <c r="AA283" s="97"/>
      <c r="AB283" s="173"/>
      <c r="AC283" s="96"/>
      <c r="AD283" s="96"/>
      <c r="AE283" s="96"/>
      <c r="AF283" s="97"/>
      <c r="AG283" s="173" t="s">
        <v>48</v>
      </c>
      <c r="AH283" s="96"/>
      <c r="AI283" s="96"/>
      <c r="AJ283" s="96"/>
      <c r="AK283" s="96"/>
      <c r="AL283" s="97"/>
      <c r="AM283" s="173" t="s">
        <v>48</v>
      </c>
      <c r="AN283" s="96"/>
      <c r="AO283" s="96"/>
      <c r="AP283" s="97"/>
      <c r="AQ283" s="173" t="s">
        <v>48</v>
      </c>
      <c r="AR283" s="96"/>
      <c r="AS283" s="96"/>
      <c r="AT283" s="96"/>
      <c r="AU283" s="97"/>
      <c r="AV283" s="173" t="s">
        <v>48</v>
      </c>
      <c r="AW283" s="96"/>
      <c r="AX283" s="96"/>
      <c r="AY283" s="96"/>
      <c r="AZ283" s="97"/>
      <c r="BA283" s="173" t="s">
        <v>48</v>
      </c>
      <c r="BB283" s="96"/>
      <c r="BC283" s="96"/>
      <c r="BD283" s="96"/>
      <c r="BE283" s="96"/>
      <c r="BF283" s="97"/>
      <c r="BG283" s="173" t="s">
        <v>48</v>
      </c>
      <c r="BH283" s="96"/>
      <c r="BI283" s="96"/>
      <c r="BJ283" s="97"/>
      <c r="BK283" s="175" t="s">
        <v>48</v>
      </c>
      <c r="BL283" s="96"/>
      <c r="BM283" s="96"/>
      <c r="BN283" s="96"/>
      <c r="BO283" s="96"/>
      <c r="BP283" s="96"/>
      <c r="BQ283" s="96"/>
      <c r="BR283" s="97"/>
    </row>
    <row r="284" spans="1:70" ht="17.25" customHeight="1" x14ac:dyDescent="0.2">
      <c r="A284" s="177" t="s">
        <v>343</v>
      </c>
      <c r="B284" s="78"/>
      <c r="C284" s="78"/>
      <c r="D284" s="78"/>
      <c r="E284" s="78"/>
      <c r="F284" s="78"/>
      <c r="G284" s="78"/>
      <c r="H284" s="82"/>
      <c r="I284" s="173"/>
      <c r="J284" s="96"/>
      <c r="K284" s="96"/>
      <c r="L284" s="96"/>
      <c r="M284" s="96"/>
      <c r="N284" s="96"/>
      <c r="O284" s="96"/>
      <c r="P284" s="96"/>
      <c r="Q284" s="97"/>
      <c r="R284" s="173"/>
      <c r="S284" s="96"/>
      <c r="T284" s="96"/>
      <c r="U284" s="96"/>
      <c r="V284" s="96"/>
      <c r="W284" s="97"/>
      <c r="X284" s="173" t="s">
        <v>48</v>
      </c>
      <c r="Y284" s="96"/>
      <c r="Z284" s="96"/>
      <c r="AA284" s="97"/>
      <c r="AB284" s="173"/>
      <c r="AC284" s="96"/>
      <c r="AD284" s="96"/>
      <c r="AE284" s="96"/>
      <c r="AF284" s="97"/>
      <c r="AG284" s="173" t="s">
        <v>48</v>
      </c>
      <c r="AH284" s="96"/>
      <c r="AI284" s="96"/>
      <c r="AJ284" s="96"/>
      <c r="AK284" s="96"/>
      <c r="AL284" s="97"/>
      <c r="AM284" s="173" t="s">
        <v>48</v>
      </c>
      <c r="AN284" s="96"/>
      <c r="AO284" s="96"/>
      <c r="AP284" s="97"/>
      <c r="AQ284" s="173" t="s">
        <v>48</v>
      </c>
      <c r="AR284" s="96"/>
      <c r="AS284" s="96"/>
      <c r="AT284" s="96"/>
      <c r="AU284" s="97"/>
      <c r="AV284" s="173" t="s">
        <v>48</v>
      </c>
      <c r="AW284" s="96"/>
      <c r="AX284" s="96"/>
      <c r="AY284" s="96"/>
      <c r="AZ284" s="97"/>
      <c r="BA284" s="173" t="s">
        <v>48</v>
      </c>
      <c r="BB284" s="96"/>
      <c r="BC284" s="96"/>
      <c r="BD284" s="96"/>
      <c r="BE284" s="96"/>
      <c r="BF284" s="97"/>
      <c r="BG284" s="173" t="s">
        <v>48</v>
      </c>
      <c r="BH284" s="96"/>
      <c r="BI284" s="96"/>
      <c r="BJ284" s="97"/>
      <c r="BK284" s="175" t="s">
        <v>48</v>
      </c>
      <c r="BL284" s="96"/>
      <c r="BM284" s="96"/>
      <c r="BN284" s="96"/>
      <c r="BO284" s="96"/>
      <c r="BP284" s="96"/>
      <c r="BQ284" s="96"/>
      <c r="BR284" s="97"/>
    </row>
    <row r="285" spans="1:70" ht="17.25" customHeight="1" x14ac:dyDescent="0.2">
      <c r="A285" s="79"/>
      <c r="B285" s="80"/>
      <c r="C285" s="80"/>
      <c r="D285" s="80"/>
      <c r="E285" s="80"/>
      <c r="F285" s="80"/>
      <c r="G285" s="80"/>
      <c r="H285" s="83"/>
      <c r="I285" s="173"/>
      <c r="J285" s="96"/>
      <c r="K285" s="96"/>
      <c r="L285" s="96"/>
      <c r="M285" s="96"/>
      <c r="N285" s="96"/>
      <c r="O285" s="96"/>
      <c r="P285" s="96"/>
      <c r="Q285" s="97"/>
      <c r="R285" s="173"/>
      <c r="S285" s="96"/>
      <c r="T285" s="96"/>
      <c r="U285" s="96"/>
      <c r="V285" s="96"/>
      <c r="W285" s="97"/>
      <c r="X285" s="173" t="s">
        <v>48</v>
      </c>
      <c r="Y285" s="96"/>
      <c r="Z285" s="96"/>
      <c r="AA285" s="97"/>
      <c r="AB285" s="173"/>
      <c r="AC285" s="96"/>
      <c r="AD285" s="96"/>
      <c r="AE285" s="96"/>
      <c r="AF285" s="97"/>
      <c r="AG285" s="173" t="s">
        <v>48</v>
      </c>
      <c r="AH285" s="96"/>
      <c r="AI285" s="96"/>
      <c r="AJ285" s="96"/>
      <c r="AK285" s="96"/>
      <c r="AL285" s="97"/>
      <c r="AM285" s="173" t="s">
        <v>48</v>
      </c>
      <c r="AN285" s="96"/>
      <c r="AO285" s="96"/>
      <c r="AP285" s="97"/>
      <c r="AQ285" s="173" t="s">
        <v>48</v>
      </c>
      <c r="AR285" s="96"/>
      <c r="AS285" s="96"/>
      <c r="AT285" s="96"/>
      <c r="AU285" s="97"/>
      <c r="AV285" s="173" t="s">
        <v>48</v>
      </c>
      <c r="AW285" s="96"/>
      <c r="AX285" s="96"/>
      <c r="AY285" s="96"/>
      <c r="AZ285" s="97"/>
      <c r="BA285" s="173" t="s">
        <v>48</v>
      </c>
      <c r="BB285" s="96"/>
      <c r="BC285" s="96"/>
      <c r="BD285" s="96"/>
      <c r="BE285" s="96"/>
      <c r="BF285" s="97"/>
      <c r="BG285" s="173" t="s">
        <v>48</v>
      </c>
      <c r="BH285" s="96"/>
      <c r="BI285" s="96"/>
      <c r="BJ285" s="97"/>
      <c r="BK285" s="175" t="s">
        <v>48</v>
      </c>
      <c r="BL285" s="96"/>
      <c r="BM285" s="96"/>
      <c r="BN285" s="96"/>
      <c r="BO285" s="96"/>
      <c r="BP285" s="96"/>
      <c r="BQ285" s="96"/>
      <c r="BR285" s="97"/>
    </row>
    <row r="286" spans="1:70" ht="17.25" customHeight="1" x14ac:dyDescent="0.2">
      <c r="A286" s="84"/>
      <c r="B286" s="85"/>
      <c r="C286" s="85"/>
      <c r="D286" s="85"/>
      <c r="E286" s="85"/>
      <c r="F286" s="85"/>
      <c r="G286" s="85"/>
      <c r="H286" s="86"/>
      <c r="I286" s="173"/>
      <c r="J286" s="96"/>
      <c r="K286" s="96"/>
      <c r="L286" s="96"/>
      <c r="M286" s="96"/>
      <c r="N286" s="96"/>
      <c r="O286" s="96"/>
      <c r="P286" s="96"/>
      <c r="Q286" s="97"/>
      <c r="R286" s="173"/>
      <c r="S286" s="96"/>
      <c r="T286" s="96"/>
      <c r="U286" s="96"/>
      <c r="V286" s="96"/>
      <c r="W286" s="97"/>
      <c r="X286" s="173" t="s">
        <v>48</v>
      </c>
      <c r="Y286" s="96"/>
      <c r="Z286" s="96"/>
      <c r="AA286" s="97"/>
      <c r="AB286" s="173"/>
      <c r="AC286" s="96"/>
      <c r="AD286" s="96"/>
      <c r="AE286" s="96"/>
      <c r="AF286" s="97"/>
      <c r="AG286" s="173" t="s">
        <v>48</v>
      </c>
      <c r="AH286" s="96"/>
      <c r="AI286" s="96"/>
      <c r="AJ286" s="96"/>
      <c r="AK286" s="96"/>
      <c r="AL286" s="97"/>
      <c r="AM286" s="173" t="s">
        <v>48</v>
      </c>
      <c r="AN286" s="96"/>
      <c r="AO286" s="96"/>
      <c r="AP286" s="97"/>
      <c r="AQ286" s="173" t="s">
        <v>48</v>
      </c>
      <c r="AR286" s="96"/>
      <c r="AS286" s="96"/>
      <c r="AT286" s="96"/>
      <c r="AU286" s="97"/>
      <c r="AV286" s="173" t="s">
        <v>48</v>
      </c>
      <c r="AW286" s="96"/>
      <c r="AX286" s="96"/>
      <c r="AY286" s="96"/>
      <c r="AZ286" s="97"/>
      <c r="BA286" s="173" t="s">
        <v>48</v>
      </c>
      <c r="BB286" s="96"/>
      <c r="BC286" s="96"/>
      <c r="BD286" s="96"/>
      <c r="BE286" s="96"/>
      <c r="BF286" s="97"/>
      <c r="BG286" s="173" t="s">
        <v>48</v>
      </c>
      <c r="BH286" s="96"/>
      <c r="BI286" s="96"/>
      <c r="BJ286" s="97"/>
      <c r="BK286" s="175" t="s">
        <v>48</v>
      </c>
      <c r="BL286" s="96"/>
      <c r="BM286" s="96"/>
      <c r="BN286" s="96"/>
      <c r="BO286" s="96"/>
      <c r="BP286" s="96"/>
      <c r="BQ286" s="96"/>
      <c r="BR286" s="97"/>
    </row>
    <row r="287" spans="1:70" ht="36.75" customHeight="1" x14ac:dyDescent="0.2">
      <c r="A287" s="177" t="s">
        <v>410</v>
      </c>
      <c r="B287" s="78"/>
      <c r="C287" s="78"/>
      <c r="D287" s="78"/>
      <c r="E287" s="78"/>
      <c r="F287" s="78"/>
      <c r="G287" s="78"/>
      <c r="H287" s="82"/>
      <c r="I287" s="173"/>
      <c r="J287" s="96"/>
      <c r="K287" s="96"/>
      <c r="L287" s="96"/>
      <c r="M287" s="96"/>
      <c r="N287" s="96"/>
      <c r="O287" s="96"/>
      <c r="P287" s="96"/>
      <c r="Q287" s="97"/>
      <c r="R287" s="173"/>
      <c r="S287" s="96"/>
      <c r="T287" s="96"/>
      <c r="U287" s="96"/>
      <c r="V287" s="96"/>
      <c r="W287" s="97"/>
      <c r="X287" s="173" t="s">
        <v>48</v>
      </c>
      <c r="Y287" s="96"/>
      <c r="Z287" s="96"/>
      <c r="AA287" s="97"/>
      <c r="AB287" s="173"/>
      <c r="AC287" s="96"/>
      <c r="AD287" s="96"/>
      <c r="AE287" s="96"/>
      <c r="AF287" s="97"/>
      <c r="AG287" s="173" t="s">
        <v>48</v>
      </c>
      <c r="AH287" s="96"/>
      <c r="AI287" s="96"/>
      <c r="AJ287" s="96"/>
      <c r="AK287" s="96"/>
      <c r="AL287" s="97"/>
      <c r="AM287" s="173" t="s">
        <v>48</v>
      </c>
      <c r="AN287" s="96"/>
      <c r="AO287" s="96"/>
      <c r="AP287" s="97"/>
      <c r="AQ287" s="173" t="s">
        <v>48</v>
      </c>
      <c r="AR287" s="96"/>
      <c r="AS287" s="96"/>
      <c r="AT287" s="96"/>
      <c r="AU287" s="97"/>
      <c r="AV287" s="173" t="s">
        <v>48</v>
      </c>
      <c r="AW287" s="96"/>
      <c r="AX287" s="96"/>
      <c r="AY287" s="96"/>
      <c r="AZ287" s="97"/>
      <c r="BA287" s="173" t="s">
        <v>48</v>
      </c>
      <c r="BB287" s="96"/>
      <c r="BC287" s="96"/>
      <c r="BD287" s="96"/>
      <c r="BE287" s="96"/>
      <c r="BF287" s="97"/>
      <c r="BG287" s="173" t="s">
        <v>48</v>
      </c>
      <c r="BH287" s="96"/>
      <c r="BI287" s="96"/>
      <c r="BJ287" s="97"/>
      <c r="BK287" s="175" t="s">
        <v>48</v>
      </c>
      <c r="BL287" s="96"/>
      <c r="BM287" s="96"/>
      <c r="BN287" s="96"/>
      <c r="BO287" s="96"/>
      <c r="BP287" s="96"/>
      <c r="BQ287" s="96"/>
      <c r="BR287" s="97"/>
    </row>
    <row r="288" spans="1:70" ht="36.75" customHeight="1" x14ac:dyDescent="0.2">
      <c r="A288" s="79"/>
      <c r="B288" s="80"/>
      <c r="C288" s="80"/>
      <c r="D288" s="80"/>
      <c r="E288" s="80"/>
      <c r="F288" s="80"/>
      <c r="G288" s="80"/>
      <c r="H288" s="83"/>
      <c r="I288" s="173"/>
      <c r="J288" s="96"/>
      <c r="K288" s="96"/>
      <c r="L288" s="96"/>
      <c r="M288" s="96"/>
      <c r="N288" s="96"/>
      <c r="O288" s="96"/>
      <c r="P288" s="96"/>
      <c r="Q288" s="97"/>
      <c r="R288" s="173"/>
      <c r="S288" s="96"/>
      <c r="T288" s="96"/>
      <c r="U288" s="96"/>
      <c r="V288" s="96"/>
      <c r="W288" s="97"/>
      <c r="X288" s="173" t="s">
        <v>48</v>
      </c>
      <c r="Y288" s="96"/>
      <c r="Z288" s="96"/>
      <c r="AA288" s="97"/>
      <c r="AB288" s="173"/>
      <c r="AC288" s="96"/>
      <c r="AD288" s="96"/>
      <c r="AE288" s="96"/>
      <c r="AF288" s="97"/>
      <c r="AG288" s="173" t="s">
        <v>48</v>
      </c>
      <c r="AH288" s="96"/>
      <c r="AI288" s="96"/>
      <c r="AJ288" s="96"/>
      <c r="AK288" s="96"/>
      <c r="AL288" s="97"/>
      <c r="AM288" s="173" t="s">
        <v>48</v>
      </c>
      <c r="AN288" s="96"/>
      <c r="AO288" s="96"/>
      <c r="AP288" s="97"/>
      <c r="AQ288" s="173" t="s">
        <v>48</v>
      </c>
      <c r="AR288" s="96"/>
      <c r="AS288" s="96"/>
      <c r="AT288" s="96"/>
      <c r="AU288" s="97"/>
      <c r="AV288" s="173" t="s">
        <v>48</v>
      </c>
      <c r="AW288" s="96"/>
      <c r="AX288" s="96"/>
      <c r="AY288" s="96"/>
      <c r="AZ288" s="97"/>
      <c r="BA288" s="173" t="s">
        <v>48</v>
      </c>
      <c r="BB288" s="96"/>
      <c r="BC288" s="96"/>
      <c r="BD288" s="96"/>
      <c r="BE288" s="96"/>
      <c r="BF288" s="97"/>
      <c r="BG288" s="173" t="s">
        <v>48</v>
      </c>
      <c r="BH288" s="96"/>
      <c r="BI288" s="96"/>
      <c r="BJ288" s="97"/>
      <c r="BK288" s="175" t="s">
        <v>48</v>
      </c>
      <c r="BL288" s="96"/>
      <c r="BM288" s="96"/>
      <c r="BN288" s="96"/>
      <c r="BO288" s="96"/>
      <c r="BP288" s="96"/>
      <c r="BQ288" s="96"/>
      <c r="BR288" s="97"/>
    </row>
    <row r="289" spans="1:70" ht="11.25" customHeight="1" x14ac:dyDescent="0.2">
      <c r="A289" s="22"/>
      <c r="B289" s="23"/>
      <c r="C289" s="23"/>
      <c r="D289" s="23"/>
      <c r="E289" s="23"/>
      <c r="F289" s="23"/>
      <c r="G289" s="23"/>
      <c r="H289" s="24"/>
      <c r="I289" s="173"/>
      <c r="J289" s="96"/>
      <c r="K289" s="96"/>
      <c r="L289" s="96"/>
      <c r="M289" s="96"/>
      <c r="N289" s="96"/>
      <c r="O289" s="96"/>
      <c r="P289" s="96"/>
      <c r="Q289" s="97"/>
      <c r="R289" s="173"/>
      <c r="S289" s="96"/>
      <c r="T289" s="96"/>
      <c r="U289" s="96"/>
      <c r="V289" s="96"/>
      <c r="W289" s="97"/>
      <c r="X289" s="173" t="s">
        <v>48</v>
      </c>
      <c r="Y289" s="96"/>
      <c r="Z289" s="96"/>
      <c r="AA289" s="97"/>
      <c r="AB289" s="173"/>
      <c r="AC289" s="96"/>
      <c r="AD289" s="96"/>
      <c r="AE289" s="96"/>
      <c r="AF289" s="97"/>
      <c r="AG289" s="173" t="s">
        <v>48</v>
      </c>
      <c r="AH289" s="96"/>
      <c r="AI289" s="96"/>
      <c r="AJ289" s="96"/>
      <c r="AK289" s="96"/>
      <c r="AL289" s="97"/>
      <c r="AM289" s="173" t="s">
        <v>48</v>
      </c>
      <c r="AN289" s="96"/>
      <c r="AO289" s="96"/>
      <c r="AP289" s="97"/>
      <c r="AQ289" s="173" t="s">
        <v>48</v>
      </c>
      <c r="AR289" s="96"/>
      <c r="AS289" s="96"/>
      <c r="AT289" s="96"/>
      <c r="AU289" s="97"/>
      <c r="AV289" s="173" t="s">
        <v>48</v>
      </c>
      <c r="AW289" s="96"/>
      <c r="AX289" s="96"/>
      <c r="AY289" s="96"/>
      <c r="AZ289" s="97"/>
      <c r="BA289" s="173" t="s">
        <v>48</v>
      </c>
      <c r="BB289" s="96"/>
      <c r="BC289" s="96"/>
      <c r="BD289" s="96"/>
      <c r="BE289" s="96"/>
      <c r="BF289" s="97"/>
      <c r="BG289" s="173" t="s">
        <v>48</v>
      </c>
      <c r="BH289" s="96"/>
      <c r="BI289" s="96"/>
      <c r="BJ289" s="97"/>
      <c r="BK289" s="175" t="s">
        <v>48</v>
      </c>
      <c r="BL289" s="96"/>
      <c r="BM289" s="96"/>
      <c r="BN289" s="96"/>
      <c r="BO289" s="96"/>
      <c r="BP289" s="96"/>
      <c r="BQ289" s="96"/>
      <c r="BR289" s="97"/>
    </row>
    <row r="290" spans="1:70" ht="11.25" customHeight="1" x14ac:dyDescent="0.2">
      <c r="A290" s="131" t="s">
        <v>316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82"/>
      <c r="AG290" s="132"/>
      <c r="AH290" s="78"/>
      <c r="AI290" s="78"/>
      <c r="AJ290" s="78"/>
      <c r="AK290" s="78"/>
      <c r="AL290" s="82"/>
      <c r="AM290" s="132"/>
      <c r="AN290" s="78"/>
      <c r="AO290" s="78"/>
      <c r="AP290" s="82"/>
      <c r="AQ290" s="132"/>
      <c r="AR290" s="78"/>
      <c r="AS290" s="78"/>
      <c r="AT290" s="78"/>
      <c r="AU290" s="82"/>
      <c r="AV290" s="132"/>
      <c r="AW290" s="78"/>
      <c r="AX290" s="78"/>
      <c r="AY290" s="78"/>
      <c r="AZ290" s="82"/>
      <c r="BA290" s="132"/>
      <c r="BB290" s="78"/>
      <c r="BC290" s="78"/>
      <c r="BD290" s="78"/>
      <c r="BE290" s="78"/>
      <c r="BF290" s="82"/>
      <c r="BG290" s="132"/>
      <c r="BH290" s="78"/>
      <c r="BI290" s="78"/>
      <c r="BJ290" s="82"/>
      <c r="BK290" s="178">
        <v>0</v>
      </c>
      <c r="BL290" s="78"/>
      <c r="BM290" s="78"/>
      <c r="BN290" s="78"/>
      <c r="BO290" s="78"/>
      <c r="BP290" s="78"/>
      <c r="BQ290" s="78"/>
      <c r="BR290" s="82"/>
    </row>
    <row r="291" spans="1:70" ht="11.25" customHeight="1" x14ac:dyDescent="0.2">
      <c r="A291" s="84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6"/>
      <c r="AG291" s="84"/>
      <c r="AH291" s="85"/>
      <c r="AI291" s="85"/>
      <c r="AJ291" s="85"/>
      <c r="AK291" s="85"/>
      <c r="AL291" s="86"/>
      <c r="AM291" s="84"/>
      <c r="AN291" s="85"/>
      <c r="AO291" s="85"/>
      <c r="AP291" s="86"/>
      <c r="AQ291" s="84"/>
      <c r="AR291" s="85"/>
      <c r="AS291" s="85"/>
      <c r="AT291" s="85"/>
      <c r="AU291" s="86"/>
      <c r="AV291" s="84"/>
      <c r="AW291" s="85"/>
      <c r="AX291" s="85"/>
      <c r="AY291" s="85"/>
      <c r="AZ291" s="86"/>
      <c r="BA291" s="84"/>
      <c r="BB291" s="85"/>
      <c r="BC291" s="85"/>
      <c r="BD291" s="85"/>
      <c r="BE291" s="85"/>
      <c r="BF291" s="86"/>
      <c r="BG291" s="84"/>
      <c r="BH291" s="85"/>
      <c r="BI291" s="85"/>
      <c r="BJ291" s="86"/>
      <c r="BK291" s="84"/>
      <c r="BL291" s="85"/>
      <c r="BM291" s="85"/>
      <c r="BN291" s="85"/>
      <c r="BO291" s="85"/>
      <c r="BP291" s="85"/>
      <c r="BQ291" s="85"/>
      <c r="BR291" s="86"/>
    </row>
    <row r="292" spans="1:7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</row>
    <row r="293" spans="1:7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</row>
    <row r="294" spans="1:7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</row>
    <row r="295" spans="1:7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</row>
    <row r="296" spans="1:7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</row>
    <row r="297" spans="1:7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</row>
    <row r="298" spans="1:7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</row>
    <row r="299" spans="1:7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</row>
    <row r="300" spans="1:7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</row>
    <row r="301" spans="1:7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</row>
    <row r="302" spans="1:7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</row>
    <row r="303" spans="1:7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</row>
    <row r="304" spans="1:7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</row>
    <row r="305" spans="1:7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</row>
    <row r="306" spans="1:7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</row>
    <row r="307" spans="1:7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</row>
    <row r="308" spans="1:7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</row>
    <row r="309" spans="1:7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</row>
    <row r="310" spans="1:7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</row>
    <row r="311" spans="1:7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</row>
    <row r="312" spans="1:7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</row>
    <row r="313" spans="1:7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</row>
    <row r="314" spans="1:7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</row>
    <row r="315" spans="1:7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</row>
    <row r="316" spans="1:7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</row>
    <row r="317" spans="1:7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</row>
    <row r="318" spans="1:7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</row>
    <row r="319" spans="1:7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</row>
    <row r="320" spans="1:7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</row>
    <row r="321" spans="1:7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</row>
    <row r="322" spans="1:7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</row>
    <row r="323" spans="1:7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</row>
    <row r="324" spans="1:7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</row>
    <row r="325" spans="1:7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</row>
    <row r="326" spans="1:7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</row>
    <row r="327" spans="1:7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</row>
    <row r="328" spans="1:7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</row>
    <row r="329" spans="1:7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</row>
    <row r="330" spans="1:7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</row>
    <row r="331" spans="1:7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</row>
    <row r="332" spans="1:7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</row>
    <row r="333" spans="1:7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</row>
    <row r="334" spans="1:7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</row>
    <row r="335" spans="1:7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</row>
    <row r="336" spans="1:7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</row>
    <row r="337" spans="1:7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</row>
    <row r="338" spans="1:7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</row>
    <row r="339" spans="1:7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</row>
    <row r="340" spans="1:7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</row>
    <row r="341" spans="1:7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</row>
    <row r="342" spans="1:7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</row>
    <row r="343" spans="1:7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</row>
    <row r="344" spans="1:7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</row>
    <row r="345" spans="1:7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1:7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</row>
    <row r="347" spans="1:7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</row>
    <row r="348" spans="1:7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</row>
    <row r="349" spans="1:7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</row>
    <row r="350" spans="1:7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</row>
    <row r="351" spans="1:7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</row>
    <row r="352" spans="1:7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</row>
    <row r="353" spans="1:7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</row>
    <row r="354" spans="1:7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</row>
    <row r="355" spans="1:7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</row>
    <row r="356" spans="1:7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</row>
    <row r="357" spans="1:7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</row>
    <row r="358" spans="1:7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</row>
    <row r="359" spans="1:7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</row>
    <row r="360" spans="1:7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</row>
    <row r="361" spans="1:7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</row>
    <row r="362" spans="1:7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</row>
    <row r="363" spans="1:7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</row>
    <row r="364" spans="1:7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</row>
    <row r="365" spans="1:7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</row>
    <row r="366" spans="1:7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</row>
    <row r="367" spans="1:7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</row>
    <row r="368" spans="1:7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</row>
    <row r="369" spans="1:7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</row>
    <row r="370" spans="1:7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</row>
    <row r="371" spans="1:7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</row>
    <row r="372" spans="1:7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</row>
    <row r="373" spans="1:7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</row>
    <row r="374" spans="1:7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</row>
    <row r="375" spans="1:7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</row>
    <row r="376" spans="1:7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</row>
    <row r="377" spans="1:7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</row>
    <row r="378" spans="1:7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</row>
    <row r="379" spans="1:7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</row>
    <row r="380" spans="1:7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</row>
    <row r="381" spans="1:7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</row>
    <row r="382" spans="1:7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1:7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1:7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1:7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1:7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1:7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1:7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1:7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1:7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1:7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1:7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1:7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1:7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</row>
    <row r="395" spans="1:7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</row>
    <row r="396" spans="1:7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</row>
    <row r="397" spans="1:7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</row>
    <row r="398" spans="1:7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</row>
    <row r="399" spans="1:7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</row>
    <row r="400" spans="1:7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</row>
    <row r="401" spans="1:7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</row>
    <row r="402" spans="1:7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</row>
    <row r="403" spans="1:7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</row>
    <row r="404" spans="1:7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</row>
    <row r="405" spans="1:7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</row>
    <row r="406" spans="1:7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</row>
    <row r="407" spans="1:7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</row>
    <row r="408" spans="1:7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</row>
    <row r="409" spans="1:7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1:7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7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</row>
    <row r="412" spans="1:7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</row>
    <row r="413" spans="1:7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</row>
    <row r="414" spans="1:7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</row>
    <row r="415" spans="1:7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</row>
    <row r="416" spans="1:7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</row>
    <row r="417" spans="1:7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</row>
    <row r="418" spans="1:7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</row>
    <row r="419" spans="1:7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</row>
    <row r="420" spans="1:7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</row>
    <row r="421" spans="1:7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</row>
    <row r="422" spans="1:7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</row>
    <row r="423" spans="1:7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</row>
    <row r="424" spans="1:7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</row>
    <row r="425" spans="1:7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</row>
    <row r="426" spans="1:7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</row>
    <row r="427" spans="1:7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</row>
    <row r="428" spans="1:7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</row>
    <row r="429" spans="1:7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</row>
    <row r="430" spans="1:7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</row>
    <row r="431" spans="1:7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</row>
    <row r="432" spans="1:7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</row>
    <row r="433" spans="1:7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</row>
    <row r="434" spans="1:7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</row>
    <row r="435" spans="1:7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</row>
    <row r="436" spans="1:7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</row>
    <row r="437" spans="1:7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</row>
    <row r="438" spans="1:7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</row>
    <row r="439" spans="1:7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</row>
    <row r="440" spans="1:7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</row>
    <row r="441" spans="1:7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</row>
    <row r="442" spans="1:7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</row>
    <row r="443" spans="1:7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</row>
    <row r="444" spans="1:7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</row>
    <row r="445" spans="1:7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</row>
    <row r="446" spans="1:7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</row>
    <row r="447" spans="1:7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</row>
    <row r="448" spans="1:7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</row>
    <row r="449" spans="1:7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</row>
    <row r="450" spans="1:7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</row>
    <row r="451" spans="1:7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</row>
    <row r="452" spans="1:7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</row>
    <row r="453" spans="1:7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</row>
    <row r="454" spans="1:7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</row>
    <row r="455" spans="1:7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</row>
    <row r="456" spans="1:7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</row>
    <row r="457" spans="1:7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1:7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1:7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1:7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1:7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1:7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1:7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1:7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1:7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1:7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1:7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1:7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1:7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</row>
    <row r="470" spans="1:7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</row>
    <row r="471" spans="1:7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</row>
    <row r="472" spans="1:7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</row>
    <row r="473" spans="1:7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</row>
    <row r="474" spans="1:7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</row>
    <row r="475" spans="1:7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</row>
    <row r="476" spans="1:7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</row>
    <row r="477" spans="1:7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</row>
    <row r="478" spans="1:7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</row>
    <row r="479" spans="1:7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</row>
    <row r="480" spans="1:7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</row>
    <row r="481" spans="1:7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</row>
    <row r="482" spans="1:7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</row>
    <row r="483" spans="1:7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</row>
    <row r="484" spans="1:7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</row>
    <row r="485" spans="1:7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</row>
    <row r="486" spans="1:7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</row>
    <row r="487" spans="1:7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</row>
    <row r="488" spans="1:7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</row>
    <row r="489" spans="1:7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</row>
  </sheetData>
  <mergeCells count="1912">
    <mergeCell ref="X282:AA282"/>
    <mergeCell ref="AB282:AF282"/>
    <mergeCell ref="AG282:AL282"/>
    <mergeCell ref="AM282:AP282"/>
    <mergeCell ref="AQ282:AU282"/>
    <mergeCell ref="I281:Q281"/>
    <mergeCell ref="AV289:AZ289"/>
    <mergeCell ref="BA289:BF289"/>
    <mergeCell ref="BG289:BJ289"/>
    <mergeCell ref="BK289:BR289"/>
    <mergeCell ref="A290:AF291"/>
    <mergeCell ref="AG290:AL291"/>
    <mergeCell ref="AM290:AP291"/>
    <mergeCell ref="AQ290:AU291"/>
    <mergeCell ref="AV290:AZ291"/>
    <mergeCell ref="BA290:BF291"/>
    <mergeCell ref="BG290:BJ291"/>
    <mergeCell ref="BK290:BR291"/>
    <mergeCell ref="I289:Q289"/>
    <mergeCell ref="R289:W289"/>
    <mergeCell ref="X289:AA289"/>
    <mergeCell ref="AB289:AF289"/>
    <mergeCell ref="AG289:AL289"/>
    <mergeCell ref="AM289:AP289"/>
    <mergeCell ref="AQ289:AU289"/>
    <mergeCell ref="BG288:BJ288"/>
    <mergeCell ref="BK288:BR288"/>
    <mergeCell ref="X288:AA288"/>
    <mergeCell ref="AB288:AF288"/>
    <mergeCell ref="AG288:AL288"/>
    <mergeCell ref="AM288:AP288"/>
    <mergeCell ref="AV286:AZ286"/>
    <mergeCell ref="X279:AA279"/>
    <mergeCell ref="AB279:AF279"/>
    <mergeCell ref="AG279:AL279"/>
    <mergeCell ref="AM279:AP279"/>
    <mergeCell ref="AQ279:AU279"/>
    <mergeCell ref="AV279:AZ279"/>
    <mergeCell ref="BA279:BF279"/>
    <mergeCell ref="AV280:AZ280"/>
    <mergeCell ref="BA280:BF280"/>
    <mergeCell ref="BG280:BJ280"/>
    <mergeCell ref="BK280:BR280"/>
    <mergeCell ref="I280:Q280"/>
    <mergeCell ref="R280:W280"/>
    <mergeCell ref="X280:AA280"/>
    <mergeCell ref="AB280:AF280"/>
    <mergeCell ref="AG280:AL280"/>
    <mergeCell ref="AM280:AP280"/>
    <mergeCell ref="AQ280:AU280"/>
    <mergeCell ref="I279:Q279"/>
    <mergeCell ref="A274:H274"/>
    <mergeCell ref="R274:W274"/>
    <mergeCell ref="X274:AA274"/>
    <mergeCell ref="AB274:AF274"/>
    <mergeCell ref="AG274:AL274"/>
    <mergeCell ref="AM274:AP274"/>
    <mergeCell ref="AM275:AP275"/>
    <mergeCell ref="AQ276:AU276"/>
    <mergeCell ref="AV276:AZ276"/>
    <mergeCell ref="BA276:BF276"/>
    <mergeCell ref="BG276:BJ276"/>
    <mergeCell ref="BK276:BR276"/>
    <mergeCell ref="AG277:AL277"/>
    <mergeCell ref="AM277:AP277"/>
    <mergeCell ref="AQ277:AU277"/>
    <mergeCell ref="AV277:AZ277"/>
    <mergeCell ref="BA277:BF277"/>
    <mergeCell ref="BG277:BJ277"/>
    <mergeCell ref="BK277:BR277"/>
    <mergeCell ref="A275:H277"/>
    <mergeCell ref="I276:Q276"/>
    <mergeCell ref="R276:W276"/>
    <mergeCell ref="X276:AA276"/>
    <mergeCell ref="AB276:AF276"/>
    <mergeCell ref="AG276:AL276"/>
    <mergeCell ref="AM276:AP276"/>
    <mergeCell ref="X277:AA277"/>
    <mergeCell ref="AB277:AF277"/>
    <mergeCell ref="AG268:AL273"/>
    <mergeCell ref="AM268:AP273"/>
    <mergeCell ref="AQ274:AU274"/>
    <mergeCell ref="AV274:AZ274"/>
    <mergeCell ref="BA274:BF274"/>
    <mergeCell ref="BG274:BJ274"/>
    <mergeCell ref="BK274:BR274"/>
    <mergeCell ref="R275:W275"/>
    <mergeCell ref="X275:AA275"/>
    <mergeCell ref="AB275:AF275"/>
    <mergeCell ref="AG275:AL275"/>
    <mergeCell ref="AQ275:AU275"/>
    <mergeCell ref="AV275:AZ275"/>
    <mergeCell ref="BA275:BF275"/>
    <mergeCell ref="BG275:BJ275"/>
    <mergeCell ref="BK275:BR275"/>
    <mergeCell ref="I274:Q274"/>
    <mergeCell ref="I275:Q275"/>
    <mergeCell ref="A258:H260"/>
    <mergeCell ref="I258:Q258"/>
    <mergeCell ref="R258:W258"/>
    <mergeCell ref="I259:Q259"/>
    <mergeCell ref="R259:W259"/>
    <mergeCell ref="X259:AA259"/>
    <mergeCell ref="AB259:AF259"/>
    <mergeCell ref="I260:Q260"/>
    <mergeCell ref="R260:W260"/>
    <mergeCell ref="A261:H263"/>
    <mergeCell ref="I261:Q261"/>
    <mergeCell ref="R261:W261"/>
    <mergeCell ref="X261:AA261"/>
    <mergeCell ref="AB261:AF261"/>
    <mergeCell ref="AQ268:AU273"/>
    <mergeCell ref="AV268:AZ273"/>
    <mergeCell ref="BA268:BF273"/>
    <mergeCell ref="I263:Q263"/>
    <mergeCell ref="R263:W263"/>
    <mergeCell ref="AG261:AL261"/>
    <mergeCell ref="AM261:AP261"/>
    <mergeCell ref="AQ261:AU261"/>
    <mergeCell ref="AV261:AZ261"/>
    <mergeCell ref="BA261:BF261"/>
    <mergeCell ref="AQ260:AU260"/>
    <mergeCell ref="AV260:AZ260"/>
    <mergeCell ref="BA260:BF260"/>
    <mergeCell ref="I262:Q262"/>
    <mergeCell ref="R262:W262"/>
    <mergeCell ref="A268:H273"/>
    <mergeCell ref="I268:Q273"/>
    <mergeCell ref="R268:W273"/>
    <mergeCell ref="AB257:AF257"/>
    <mergeCell ref="X258:AA258"/>
    <mergeCell ref="AB258:AF258"/>
    <mergeCell ref="AG258:AL258"/>
    <mergeCell ref="AM258:AP258"/>
    <mergeCell ref="AQ258:AU258"/>
    <mergeCell ref="AG259:AL259"/>
    <mergeCell ref="AM259:AP259"/>
    <mergeCell ref="AQ259:AU259"/>
    <mergeCell ref="AV259:AZ259"/>
    <mergeCell ref="BA259:BF259"/>
    <mergeCell ref="BG259:BJ259"/>
    <mergeCell ref="X260:AA260"/>
    <mergeCell ref="AB260:AF260"/>
    <mergeCell ref="AG260:AL260"/>
    <mergeCell ref="AM260:AP260"/>
    <mergeCell ref="BG263:BJ263"/>
    <mergeCell ref="X263:AA263"/>
    <mergeCell ref="AB263:AF263"/>
    <mergeCell ref="AG263:AL263"/>
    <mergeCell ref="AM263:AP263"/>
    <mergeCell ref="AQ263:AU263"/>
    <mergeCell ref="AV263:AZ263"/>
    <mergeCell ref="BA263:BF263"/>
    <mergeCell ref="BA286:BF286"/>
    <mergeCell ref="BG286:BJ286"/>
    <mergeCell ref="A252:H254"/>
    <mergeCell ref="I252:Q252"/>
    <mergeCell ref="R252:W252"/>
    <mergeCell ref="X252:AA252"/>
    <mergeCell ref="AB252:AF252"/>
    <mergeCell ref="I254:Q254"/>
    <mergeCell ref="R254:W254"/>
    <mergeCell ref="A255:H257"/>
    <mergeCell ref="I255:Q255"/>
    <mergeCell ref="R255:W255"/>
    <mergeCell ref="X255:AA255"/>
    <mergeCell ref="AB255:AF255"/>
    <mergeCell ref="I253:Q253"/>
    <mergeCell ref="R253:W253"/>
    <mergeCell ref="X253:AA253"/>
    <mergeCell ref="AB253:AF253"/>
    <mergeCell ref="AG253:AL253"/>
    <mergeCell ref="AG252:AL252"/>
    <mergeCell ref="X262:AA262"/>
    <mergeCell ref="AB262:AF262"/>
    <mergeCell ref="AG262:AL262"/>
    <mergeCell ref="AM262:AP262"/>
    <mergeCell ref="AQ262:AU262"/>
    <mergeCell ref="AV262:AZ262"/>
    <mergeCell ref="BA262:BF262"/>
    <mergeCell ref="AV258:AZ258"/>
    <mergeCell ref="BA258:BF258"/>
    <mergeCell ref="BG258:BJ258"/>
    <mergeCell ref="X257:AA257"/>
    <mergeCell ref="BG254:BJ254"/>
    <mergeCell ref="BK254:BR254"/>
    <mergeCell ref="X254:AA254"/>
    <mergeCell ref="AB254:AF254"/>
    <mergeCell ref="AG254:AL254"/>
    <mergeCell ref="AM254:AP254"/>
    <mergeCell ref="AQ254:AU254"/>
    <mergeCell ref="AV254:AZ254"/>
    <mergeCell ref="BA254:BF254"/>
    <mergeCell ref="AG255:AL255"/>
    <mergeCell ref="AM255:AP255"/>
    <mergeCell ref="AQ255:AU255"/>
    <mergeCell ref="AV255:AZ255"/>
    <mergeCell ref="BA255:BF255"/>
    <mergeCell ref="BG255:BJ255"/>
    <mergeCell ref="BK255:BR255"/>
    <mergeCell ref="BG256:BJ256"/>
    <mergeCell ref="BK256:BR256"/>
    <mergeCell ref="X256:AA256"/>
    <mergeCell ref="AB256:AF256"/>
    <mergeCell ref="AG256:AL256"/>
    <mergeCell ref="AM256:AP256"/>
    <mergeCell ref="AQ256:AU256"/>
    <mergeCell ref="BK286:BR286"/>
    <mergeCell ref="A284:H286"/>
    <mergeCell ref="I284:Q284"/>
    <mergeCell ref="R284:W284"/>
    <mergeCell ref="X284:AA284"/>
    <mergeCell ref="AB284:AF284"/>
    <mergeCell ref="AG284:AL284"/>
    <mergeCell ref="AM284:AP284"/>
    <mergeCell ref="AV287:AZ287"/>
    <mergeCell ref="BA287:BF287"/>
    <mergeCell ref="BG287:BJ287"/>
    <mergeCell ref="BK287:BR287"/>
    <mergeCell ref="X286:AA286"/>
    <mergeCell ref="AB286:AF286"/>
    <mergeCell ref="X287:AA287"/>
    <mergeCell ref="AB287:AF287"/>
    <mergeCell ref="AG287:AL287"/>
    <mergeCell ref="AM287:AP287"/>
    <mergeCell ref="AQ287:AU287"/>
    <mergeCell ref="I286:Q286"/>
    <mergeCell ref="R286:W286"/>
    <mergeCell ref="A287:H288"/>
    <mergeCell ref="I287:Q287"/>
    <mergeCell ref="R287:W287"/>
    <mergeCell ref="I288:Q288"/>
    <mergeCell ref="R288:W288"/>
    <mergeCell ref="AQ288:AU288"/>
    <mergeCell ref="AV288:AZ288"/>
    <mergeCell ref="BA288:BF288"/>
    <mergeCell ref="AG286:AL286"/>
    <mergeCell ref="AM286:AP286"/>
    <mergeCell ref="AQ286:AU286"/>
    <mergeCell ref="AQ284:AU284"/>
    <mergeCell ref="AV284:AZ284"/>
    <mergeCell ref="BA284:BF284"/>
    <mergeCell ref="BG284:BJ284"/>
    <mergeCell ref="BK284:BR284"/>
    <mergeCell ref="X285:AA285"/>
    <mergeCell ref="AB285:AF285"/>
    <mergeCell ref="AG285:AL285"/>
    <mergeCell ref="AM285:AP285"/>
    <mergeCell ref="AQ285:AU285"/>
    <mergeCell ref="AV285:AZ285"/>
    <mergeCell ref="BA285:BF285"/>
    <mergeCell ref="BG285:BJ285"/>
    <mergeCell ref="BK285:BR285"/>
    <mergeCell ref="I285:Q285"/>
    <mergeCell ref="R285:W285"/>
    <mergeCell ref="BA281:BF281"/>
    <mergeCell ref="BG281:BJ281"/>
    <mergeCell ref="BK281:BR281"/>
    <mergeCell ref="R281:W281"/>
    <mergeCell ref="X281:AA281"/>
    <mergeCell ref="AB281:AF281"/>
    <mergeCell ref="AG281:AL281"/>
    <mergeCell ref="AM281:AP281"/>
    <mergeCell ref="AQ281:AU281"/>
    <mergeCell ref="AV281:AZ281"/>
    <mergeCell ref="AV282:AZ282"/>
    <mergeCell ref="BA282:BF282"/>
    <mergeCell ref="BG282:BJ282"/>
    <mergeCell ref="BK282:BR282"/>
    <mergeCell ref="I282:Q282"/>
    <mergeCell ref="R282:W282"/>
    <mergeCell ref="A278:H280"/>
    <mergeCell ref="I278:Q278"/>
    <mergeCell ref="R278:W278"/>
    <mergeCell ref="R279:W279"/>
    <mergeCell ref="AV278:AZ278"/>
    <mergeCell ref="BA278:BF278"/>
    <mergeCell ref="BG278:BJ278"/>
    <mergeCell ref="BK278:BR278"/>
    <mergeCell ref="X278:AA278"/>
    <mergeCell ref="AB278:AF278"/>
    <mergeCell ref="AG278:AL278"/>
    <mergeCell ref="AM278:AP278"/>
    <mergeCell ref="AQ278:AU278"/>
    <mergeCell ref="BG279:BJ279"/>
    <mergeCell ref="BK279:BR279"/>
    <mergeCell ref="BG262:BJ262"/>
    <mergeCell ref="A281:H283"/>
    <mergeCell ref="BK262:BR262"/>
    <mergeCell ref="BK263:BR263"/>
    <mergeCell ref="A264:AF265"/>
    <mergeCell ref="A267:AX267"/>
    <mergeCell ref="AG264:AL265"/>
    <mergeCell ref="AM264:AP265"/>
    <mergeCell ref="AQ264:AU265"/>
    <mergeCell ref="AV264:AZ265"/>
    <mergeCell ref="BA264:BF265"/>
    <mergeCell ref="BG264:BJ265"/>
    <mergeCell ref="BK264:BR265"/>
    <mergeCell ref="BG268:BJ273"/>
    <mergeCell ref="BK268:BR273"/>
    <mergeCell ref="X268:AA273"/>
    <mergeCell ref="AB268:AF273"/>
    <mergeCell ref="AV283:AZ283"/>
    <mergeCell ref="BA283:BF283"/>
    <mergeCell ref="BG283:BJ283"/>
    <mergeCell ref="BK283:BR283"/>
    <mergeCell ref="I283:Q283"/>
    <mergeCell ref="R283:W283"/>
    <mergeCell ref="X283:AA283"/>
    <mergeCell ref="AB283:AF283"/>
    <mergeCell ref="AG283:AL283"/>
    <mergeCell ref="AM283:AP283"/>
    <mergeCell ref="AQ283:AU283"/>
    <mergeCell ref="I277:Q277"/>
    <mergeCell ref="R277:W277"/>
    <mergeCell ref="I256:Q256"/>
    <mergeCell ref="R256:W256"/>
    <mergeCell ref="AV256:AZ256"/>
    <mergeCell ref="BA256:BF256"/>
    <mergeCell ref="BG257:BJ257"/>
    <mergeCell ref="BK257:BR257"/>
    <mergeCell ref="BK258:BR258"/>
    <mergeCell ref="BK259:BR259"/>
    <mergeCell ref="BK260:BR260"/>
    <mergeCell ref="BK261:BR261"/>
    <mergeCell ref="I257:Q257"/>
    <mergeCell ref="R257:W257"/>
    <mergeCell ref="BG260:BJ260"/>
    <mergeCell ref="AG257:AL257"/>
    <mergeCell ref="AM257:AP257"/>
    <mergeCell ref="AQ257:AU257"/>
    <mergeCell ref="AV257:AZ257"/>
    <mergeCell ref="BA257:BF257"/>
    <mergeCell ref="BG261:BJ261"/>
    <mergeCell ref="BK76:BR79"/>
    <mergeCell ref="B72:BL72"/>
    <mergeCell ref="A74:AX74"/>
    <mergeCell ref="A76:H79"/>
    <mergeCell ref="I76:R79"/>
    <mergeCell ref="S76:AA79"/>
    <mergeCell ref="AB76:AF79"/>
    <mergeCell ref="AG76:AL79"/>
    <mergeCell ref="AX80:BD80"/>
    <mergeCell ref="BE80:BJ80"/>
    <mergeCell ref="BK80:BR80"/>
    <mergeCell ref="AG81:AL81"/>
    <mergeCell ref="AM81:AR81"/>
    <mergeCell ref="AX81:BD81"/>
    <mergeCell ref="BE81:BJ81"/>
    <mergeCell ref="BK81:BR81"/>
    <mergeCell ref="BE84:BJ84"/>
    <mergeCell ref="A84:H84"/>
    <mergeCell ref="BK84:BR84"/>
    <mergeCell ref="AX84:BD84"/>
    <mergeCell ref="I84:R84"/>
    <mergeCell ref="S84:AA84"/>
    <mergeCell ref="AB84:AF84"/>
    <mergeCell ref="AG84:AL84"/>
    <mergeCell ref="I83:R83"/>
    <mergeCell ref="S83:AA83"/>
    <mergeCell ref="AB83:AF83"/>
    <mergeCell ref="AG83:AL83"/>
    <mergeCell ref="AM83:AR83"/>
    <mergeCell ref="AS83:AW83"/>
    <mergeCell ref="I82:R82"/>
    <mergeCell ref="AX82:BD82"/>
    <mergeCell ref="AY68:BD68"/>
    <mergeCell ref="BE68:BL68"/>
    <mergeCell ref="A68:H68"/>
    <mergeCell ref="I68:U68"/>
    <mergeCell ref="V68:Z68"/>
    <mergeCell ref="AA68:AF68"/>
    <mergeCell ref="AG68:AL68"/>
    <mergeCell ref="AM68:AQ68"/>
    <mergeCell ref="AR68:AX68"/>
    <mergeCell ref="AY66:BD66"/>
    <mergeCell ref="BE66:BL66"/>
    <mergeCell ref="A66:H66"/>
    <mergeCell ref="I66:U66"/>
    <mergeCell ref="V66:Z66"/>
    <mergeCell ref="AA66:AF66"/>
    <mergeCell ref="AG66:AL66"/>
    <mergeCell ref="AM66:AQ66"/>
    <mergeCell ref="AR66:AX66"/>
    <mergeCell ref="AY67:BD67"/>
    <mergeCell ref="BE67:BL67"/>
    <mergeCell ref="A67:H67"/>
    <mergeCell ref="I67:U67"/>
    <mergeCell ref="V67:Z67"/>
    <mergeCell ref="AA67:AF67"/>
    <mergeCell ref="AG67:AL67"/>
    <mergeCell ref="AM67:AQ67"/>
    <mergeCell ref="AR67:AX67"/>
    <mergeCell ref="AY64:BD64"/>
    <mergeCell ref="BE64:BL64"/>
    <mergeCell ref="A64:H64"/>
    <mergeCell ref="I64:U64"/>
    <mergeCell ref="V64:Z64"/>
    <mergeCell ref="AA64:AF64"/>
    <mergeCell ref="AG64:AL64"/>
    <mergeCell ref="AM64:AQ64"/>
    <mergeCell ref="AR64:AX64"/>
    <mergeCell ref="AY65:BD65"/>
    <mergeCell ref="BE65:BL65"/>
    <mergeCell ref="A65:H65"/>
    <mergeCell ref="I65:U65"/>
    <mergeCell ref="V65:Z65"/>
    <mergeCell ref="AA65:AF65"/>
    <mergeCell ref="AG65:AL65"/>
    <mergeCell ref="AM65:AQ65"/>
    <mergeCell ref="AR65:AX65"/>
    <mergeCell ref="A45:H47"/>
    <mergeCell ref="I45:U45"/>
    <mergeCell ref="V45:AA45"/>
    <mergeCell ref="AB45:AF45"/>
    <mergeCell ref="AG45:AL45"/>
    <mergeCell ref="AM45:AR45"/>
    <mergeCell ref="AS45:AW45"/>
    <mergeCell ref="V49:AA49"/>
    <mergeCell ref="AB49:AF49"/>
    <mergeCell ref="AY63:BD63"/>
    <mergeCell ref="BE63:BL63"/>
    <mergeCell ref="A63:H63"/>
    <mergeCell ref="I63:U63"/>
    <mergeCell ref="V63:Z63"/>
    <mergeCell ref="AA63:AF63"/>
    <mergeCell ref="AG63:AL63"/>
    <mergeCell ref="AM63:AQ63"/>
    <mergeCell ref="AR63:AX63"/>
    <mergeCell ref="AY61:BD61"/>
    <mergeCell ref="BE61:BL61"/>
    <mergeCell ref="A61:H61"/>
    <mergeCell ref="I61:U61"/>
    <mergeCell ref="V61:Z61"/>
    <mergeCell ref="AA61:AF61"/>
    <mergeCell ref="AG61:AL61"/>
    <mergeCell ref="AM61:AQ61"/>
    <mergeCell ref="AR61:AX61"/>
    <mergeCell ref="AY62:BD62"/>
    <mergeCell ref="BE62:BL62"/>
    <mergeCell ref="A62:H62"/>
    <mergeCell ref="I62:U62"/>
    <mergeCell ref="V62:Z62"/>
    <mergeCell ref="AA62:AF62"/>
    <mergeCell ref="AG62:AL62"/>
    <mergeCell ref="AM62:AQ62"/>
    <mergeCell ref="AR62:AX62"/>
    <mergeCell ref="AS48:AW48"/>
    <mergeCell ref="AX48:BD48"/>
    <mergeCell ref="BE48:BJ48"/>
    <mergeCell ref="BK48:BR48"/>
    <mergeCell ref="AB24:AF24"/>
    <mergeCell ref="AG24:AL24"/>
    <mergeCell ref="AM24:AR24"/>
    <mergeCell ref="AS24:AW24"/>
    <mergeCell ref="AX24:BD24"/>
    <mergeCell ref="I35:U35"/>
    <mergeCell ref="I36:U36"/>
    <mergeCell ref="A39:H41"/>
    <mergeCell ref="I39:U39"/>
    <mergeCell ref="V39:AA39"/>
    <mergeCell ref="AB39:AF39"/>
    <mergeCell ref="AG39:AL39"/>
    <mergeCell ref="I41:U41"/>
    <mergeCell ref="V41:AA41"/>
    <mergeCell ref="A42:H44"/>
    <mergeCell ref="I42:U42"/>
    <mergeCell ref="V42:AA42"/>
    <mergeCell ref="AB42:AF42"/>
    <mergeCell ref="AG42:AL42"/>
    <mergeCell ref="AB41:AF41"/>
    <mergeCell ref="AG41:AL41"/>
    <mergeCell ref="AM41:AR41"/>
    <mergeCell ref="AS41:AW41"/>
    <mergeCell ref="AX41:BD41"/>
    <mergeCell ref="A36:H38"/>
    <mergeCell ref="I37:U37"/>
    <mergeCell ref="I38:U38"/>
    <mergeCell ref="V38:AA38"/>
    <mergeCell ref="AB38:AF38"/>
    <mergeCell ref="AG38:AL38"/>
    <mergeCell ref="AM38:AR38"/>
    <mergeCell ref="AS38:AW38"/>
    <mergeCell ref="V13:AA13"/>
    <mergeCell ref="AB13:AF13"/>
    <mergeCell ref="AG13:AL13"/>
    <mergeCell ref="AM13:AR13"/>
    <mergeCell ref="AS13:AW13"/>
    <mergeCell ref="AX13:BD13"/>
    <mergeCell ref="BE13:BJ13"/>
    <mergeCell ref="I14:Q14"/>
    <mergeCell ref="R14:U14"/>
    <mergeCell ref="V14:AA14"/>
    <mergeCell ref="AB14:AF14"/>
    <mergeCell ref="AM14:AR14"/>
    <mergeCell ref="AS14:AW14"/>
    <mergeCell ref="AX14:BD14"/>
    <mergeCell ref="BE14:BJ14"/>
    <mergeCell ref="AX37:BD37"/>
    <mergeCell ref="BE37:BJ37"/>
    <mergeCell ref="A31:H34"/>
    <mergeCell ref="I31:U34"/>
    <mergeCell ref="A35:H35"/>
    <mergeCell ref="V35:AA35"/>
    <mergeCell ref="AB35:AF35"/>
    <mergeCell ref="AG35:AL35"/>
    <mergeCell ref="AM35:AR35"/>
    <mergeCell ref="BK14:BR14"/>
    <mergeCell ref="AS15:AW15"/>
    <mergeCell ref="AX15:BD15"/>
    <mergeCell ref="BE15:BJ15"/>
    <mergeCell ref="BK15:BR15"/>
    <mergeCell ref="AG15:AL15"/>
    <mergeCell ref="AM15:AR15"/>
    <mergeCell ref="BK12:BR12"/>
    <mergeCell ref="BE19:BJ19"/>
    <mergeCell ref="BK19:BR19"/>
    <mergeCell ref="AX21:BD21"/>
    <mergeCell ref="BE21:BJ21"/>
    <mergeCell ref="BK21:BR21"/>
    <mergeCell ref="AX22:BD22"/>
    <mergeCell ref="BE22:BJ22"/>
    <mergeCell ref="BK22:BR22"/>
    <mergeCell ref="BK25:BR26"/>
    <mergeCell ref="AX17:BD17"/>
    <mergeCell ref="BE17:BJ17"/>
    <mergeCell ref="BK17:BR17"/>
    <mergeCell ref="AX18:BD18"/>
    <mergeCell ref="BE18:BJ18"/>
    <mergeCell ref="BK18:BR18"/>
    <mergeCell ref="AX19:BD19"/>
    <mergeCell ref="BK13:BR13"/>
    <mergeCell ref="AX23:BD23"/>
    <mergeCell ref="BE23:BJ23"/>
    <mergeCell ref="BK23:BR23"/>
    <mergeCell ref="BE24:BJ24"/>
    <mergeCell ref="BK24:BR24"/>
    <mergeCell ref="AX16:BD16"/>
    <mergeCell ref="BE16:BJ16"/>
    <mergeCell ref="BK16:BR16"/>
    <mergeCell ref="AX20:BD20"/>
    <mergeCell ref="BE20:BJ20"/>
    <mergeCell ref="BK20:BR20"/>
    <mergeCell ref="AG5:AL8"/>
    <mergeCell ref="AM5:AR8"/>
    <mergeCell ref="AS5:AW8"/>
    <mergeCell ref="AX5:BD8"/>
    <mergeCell ref="BE5:BJ8"/>
    <mergeCell ref="BK5:BR8"/>
    <mergeCell ref="A2:AX2"/>
    <mergeCell ref="A3:AX3"/>
    <mergeCell ref="A5:H8"/>
    <mergeCell ref="I5:Q8"/>
    <mergeCell ref="R5:U8"/>
    <mergeCell ref="V5:AA8"/>
    <mergeCell ref="AB5:AF8"/>
    <mergeCell ref="AS9:AW9"/>
    <mergeCell ref="AX9:BD9"/>
    <mergeCell ref="BE9:BJ9"/>
    <mergeCell ref="BK9:BR9"/>
    <mergeCell ref="A10:H12"/>
    <mergeCell ref="I11:Q11"/>
    <mergeCell ref="R12:U12"/>
    <mergeCell ref="V12:AA12"/>
    <mergeCell ref="AB12:AF12"/>
    <mergeCell ref="AG12:AL12"/>
    <mergeCell ref="AG14:AL14"/>
    <mergeCell ref="R17:U17"/>
    <mergeCell ref="V17:AA17"/>
    <mergeCell ref="AB17:AF17"/>
    <mergeCell ref="AG17:AL17"/>
    <mergeCell ref="BE44:BJ44"/>
    <mergeCell ref="BK44:BR44"/>
    <mergeCell ref="I44:U44"/>
    <mergeCell ref="V44:AA44"/>
    <mergeCell ref="AB44:AF44"/>
    <mergeCell ref="AG44:AL44"/>
    <mergeCell ref="AM44:AR44"/>
    <mergeCell ref="AS44:AW44"/>
    <mergeCell ref="AX44:BD44"/>
    <mergeCell ref="I9:Q9"/>
    <mergeCell ref="I10:Q10"/>
    <mergeCell ref="A9:H9"/>
    <mergeCell ref="R9:U9"/>
    <mergeCell ref="V9:AA9"/>
    <mergeCell ref="AB9:AF9"/>
    <mergeCell ref="AG9:AL9"/>
    <mergeCell ref="AM9:AR9"/>
    <mergeCell ref="AM10:AR10"/>
    <mergeCell ref="AB10:AF10"/>
    <mergeCell ref="AG10:AL10"/>
    <mergeCell ref="AS10:AW10"/>
    <mergeCell ref="AX10:BD10"/>
    <mergeCell ref="BE10:BJ10"/>
    <mergeCell ref="BK10:BR10"/>
    <mergeCell ref="AS11:AW11"/>
    <mergeCell ref="AX11:BD11"/>
    <mergeCell ref="BE11:BJ11"/>
    <mergeCell ref="BK11:BR11"/>
    <mergeCell ref="AM12:AR12"/>
    <mergeCell ref="AS12:AW12"/>
    <mergeCell ref="AX12:BD12"/>
    <mergeCell ref="BE12:BJ12"/>
    <mergeCell ref="BE41:BJ41"/>
    <mergeCell ref="BK41:BR41"/>
    <mergeCell ref="AM42:AR42"/>
    <mergeCell ref="AS42:AW42"/>
    <mergeCell ref="AX42:BD42"/>
    <mergeCell ref="BE42:BJ42"/>
    <mergeCell ref="BK42:BR42"/>
    <mergeCell ref="I43:U43"/>
    <mergeCell ref="V43:AA43"/>
    <mergeCell ref="AB43:AF43"/>
    <mergeCell ref="AG43:AL43"/>
    <mergeCell ref="AM43:AR43"/>
    <mergeCell ref="AS43:AW43"/>
    <mergeCell ref="AX43:BD43"/>
    <mergeCell ref="BE43:BJ43"/>
    <mergeCell ref="BK43:BR43"/>
    <mergeCell ref="I40:U40"/>
    <mergeCell ref="V40:AA40"/>
    <mergeCell ref="AX40:BD40"/>
    <mergeCell ref="BE40:BJ40"/>
    <mergeCell ref="BK40:BR40"/>
    <mergeCell ref="AB40:AF40"/>
    <mergeCell ref="AG40:AL40"/>
    <mergeCell ref="AM40:AR40"/>
    <mergeCell ref="AS40:AW40"/>
    <mergeCell ref="BK37:BR37"/>
    <mergeCell ref="AX38:BD38"/>
    <mergeCell ref="BE38:BJ38"/>
    <mergeCell ref="BK38:BR38"/>
    <mergeCell ref="V36:AA36"/>
    <mergeCell ref="AB36:AF36"/>
    <mergeCell ref="V37:AA37"/>
    <mergeCell ref="AB37:AF37"/>
    <mergeCell ref="AG37:AL37"/>
    <mergeCell ref="AM37:AR37"/>
    <mergeCell ref="AS37:AW37"/>
    <mergeCell ref="AM39:AR39"/>
    <mergeCell ref="AS39:AW39"/>
    <mergeCell ref="AX39:BD39"/>
    <mergeCell ref="BE39:BJ39"/>
    <mergeCell ref="BK39:BR39"/>
    <mergeCell ref="AX31:BD34"/>
    <mergeCell ref="BE31:BJ34"/>
    <mergeCell ref="BK31:BR34"/>
    <mergeCell ref="V31:AA34"/>
    <mergeCell ref="AB31:AF34"/>
    <mergeCell ref="AG31:AL34"/>
    <mergeCell ref="AM31:AR34"/>
    <mergeCell ref="AS31:AW34"/>
    <mergeCell ref="AX35:BD35"/>
    <mergeCell ref="BE35:BJ35"/>
    <mergeCell ref="BK35:BR35"/>
    <mergeCell ref="AG36:AL36"/>
    <mergeCell ref="AM36:AR36"/>
    <mergeCell ref="AX36:BD36"/>
    <mergeCell ref="BE36:BJ36"/>
    <mergeCell ref="BK36:BR36"/>
    <mergeCell ref="AS35:AW35"/>
    <mergeCell ref="AS36:AW36"/>
    <mergeCell ref="I22:Q22"/>
    <mergeCell ref="R22:U22"/>
    <mergeCell ref="I23:Q23"/>
    <mergeCell ref="R23:U23"/>
    <mergeCell ref="A25:AF26"/>
    <mergeCell ref="A28:AX28"/>
    <mergeCell ref="A29:AX29"/>
    <mergeCell ref="I24:Q24"/>
    <mergeCell ref="R24:U24"/>
    <mergeCell ref="AG25:AL26"/>
    <mergeCell ref="AM25:AR26"/>
    <mergeCell ref="AS25:AW26"/>
    <mergeCell ref="AX25:BD26"/>
    <mergeCell ref="BE25:BJ26"/>
    <mergeCell ref="I15:Q15"/>
    <mergeCell ref="I16:Q16"/>
    <mergeCell ref="A19:H21"/>
    <mergeCell ref="I19:Q19"/>
    <mergeCell ref="R19:U19"/>
    <mergeCell ref="R20:U20"/>
    <mergeCell ref="A22:H24"/>
    <mergeCell ref="AG23:AL23"/>
    <mergeCell ref="AM23:AR23"/>
    <mergeCell ref="V22:AA22"/>
    <mergeCell ref="AB22:AF22"/>
    <mergeCell ref="AG22:AL22"/>
    <mergeCell ref="AM22:AR22"/>
    <mergeCell ref="AS22:AW22"/>
    <mergeCell ref="AB23:AF23"/>
    <mergeCell ref="AS23:AW23"/>
    <mergeCell ref="V23:AA23"/>
    <mergeCell ref="V24:AA24"/>
    <mergeCell ref="AM18:AR18"/>
    <mergeCell ref="AS18:AW18"/>
    <mergeCell ref="A16:H18"/>
    <mergeCell ref="I17:Q17"/>
    <mergeCell ref="I18:Q18"/>
    <mergeCell ref="R18:U18"/>
    <mergeCell ref="V18:AA18"/>
    <mergeCell ref="AB18:AF18"/>
    <mergeCell ref="AG18:AL18"/>
    <mergeCell ref="I21:Q21"/>
    <mergeCell ref="R21:U21"/>
    <mergeCell ref="V21:AA21"/>
    <mergeCell ref="AB21:AF21"/>
    <mergeCell ref="AG21:AL21"/>
    <mergeCell ref="AM21:AR21"/>
    <mergeCell ref="AS21:AW21"/>
    <mergeCell ref="I20:Q20"/>
    <mergeCell ref="AG20:AL20"/>
    <mergeCell ref="AM20:AR20"/>
    <mergeCell ref="V19:AA19"/>
    <mergeCell ref="AB19:AF19"/>
    <mergeCell ref="AG19:AL19"/>
    <mergeCell ref="AM19:AR19"/>
    <mergeCell ref="AS19:AW19"/>
    <mergeCell ref="V20:AA20"/>
    <mergeCell ref="AB20:AF20"/>
    <mergeCell ref="AS20:AW20"/>
    <mergeCell ref="AM16:AR16"/>
    <mergeCell ref="R16:U16"/>
    <mergeCell ref="V16:AA16"/>
    <mergeCell ref="AM17:AR17"/>
    <mergeCell ref="AS17:AW17"/>
    <mergeCell ref="AB16:AF16"/>
    <mergeCell ref="AG16:AL16"/>
    <mergeCell ref="AS16:AW16"/>
    <mergeCell ref="A13:H15"/>
    <mergeCell ref="R15:U15"/>
    <mergeCell ref="V15:AA15"/>
    <mergeCell ref="AB15:AF15"/>
    <mergeCell ref="R10:U10"/>
    <mergeCell ref="V10:AA10"/>
    <mergeCell ref="R11:U11"/>
    <mergeCell ref="V11:AA11"/>
    <mergeCell ref="AB11:AF11"/>
    <mergeCell ref="AG11:AL11"/>
    <mergeCell ref="AM11:AR11"/>
    <mergeCell ref="I12:Q12"/>
    <mergeCell ref="I13:Q13"/>
    <mergeCell ref="R13:U13"/>
    <mergeCell ref="BG252:BJ252"/>
    <mergeCell ref="BK253:BR253"/>
    <mergeCell ref="AM242:AP247"/>
    <mergeCell ref="AQ242:AU247"/>
    <mergeCell ref="BK242:BR247"/>
    <mergeCell ref="BK248:BR248"/>
    <mergeCell ref="BK249:BR249"/>
    <mergeCell ref="BK250:BR250"/>
    <mergeCell ref="BK251:BR251"/>
    <mergeCell ref="AV242:AZ247"/>
    <mergeCell ref="BA242:BF247"/>
    <mergeCell ref="AM248:AP248"/>
    <mergeCell ref="AQ248:AU248"/>
    <mergeCell ref="AV248:AZ248"/>
    <mergeCell ref="BA248:BF248"/>
    <mergeCell ref="BG248:BJ248"/>
    <mergeCell ref="BG253:BJ253"/>
    <mergeCell ref="AM253:AP253"/>
    <mergeCell ref="AQ253:AU253"/>
    <mergeCell ref="AV253:AZ253"/>
    <mergeCell ref="BA253:BF253"/>
    <mergeCell ref="AV251:AZ251"/>
    <mergeCell ref="BA251:BF251"/>
    <mergeCell ref="AM252:AP252"/>
    <mergeCell ref="AQ252:AU252"/>
    <mergeCell ref="AV252:AZ252"/>
    <mergeCell ref="BA252:BF252"/>
    <mergeCell ref="I242:Q247"/>
    <mergeCell ref="R242:W247"/>
    <mergeCell ref="A232:H232"/>
    <mergeCell ref="A233:H233"/>
    <mergeCell ref="I233:Q233"/>
    <mergeCell ref="R233:U233"/>
    <mergeCell ref="V233:AA233"/>
    <mergeCell ref="AB233:AF233"/>
    <mergeCell ref="AG233:AL233"/>
    <mergeCell ref="A234:AF235"/>
    <mergeCell ref="AG234:AL235"/>
    <mergeCell ref="AM234:AR235"/>
    <mergeCell ref="AS234:AW235"/>
    <mergeCell ref="AX234:BD235"/>
    <mergeCell ref="BE234:BJ235"/>
    <mergeCell ref="BG251:BJ251"/>
    <mergeCell ref="A242:H247"/>
    <mergeCell ref="A248:H248"/>
    <mergeCell ref="R248:W248"/>
    <mergeCell ref="X248:AA248"/>
    <mergeCell ref="AB248:AF248"/>
    <mergeCell ref="AG248:AL248"/>
    <mergeCell ref="A249:H251"/>
    <mergeCell ref="AG251:AL251"/>
    <mergeCell ref="I248:Q248"/>
    <mergeCell ref="I249:Q249"/>
    <mergeCell ref="I251:Q251"/>
    <mergeCell ref="R251:W251"/>
    <mergeCell ref="BK234:BR235"/>
    <mergeCell ref="AB242:AF247"/>
    <mergeCell ref="AG242:AL247"/>
    <mergeCell ref="BK252:BR252"/>
    <mergeCell ref="B237:BL237"/>
    <mergeCell ref="A239:AX239"/>
    <mergeCell ref="A241:AX241"/>
    <mergeCell ref="X242:AA247"/>
    <mergeCell ref="BG242:BJ247"/>
    <mergeCell ref="AG250:AL250"/>
    <mergeCell ref="AM250:AP250"/>
    <mergeCell ref="AQ250:AU250"/>
    <mergeCell ref="AV250:AZ250"/>
    <mergeCell ref="BA250:BF250"/>
    <mergeCell ref="BG250:BJ250"/>
    <mergeCell ref="X251:AA251"/>
    <mergeCell ref="AB251:AF251"/>
    <mergeCell ref="AM251:AP251"/>
    <mergeCell ref="AQ251:AU251"/>
    <mergeCell ref="R249:W249"/>
    <mergeCell ref="X249:AA249"/>
    <mergeCell ref="AB249:AF249"/>
    <mergeCell ref="AG249:AL249"/>
    <mergeCell ref="AM249:AP249"/>
    <mergeCell ref="AQ249:AU249"/>
    <mergeCell ref="AV249:AZ249"/>
    <mergeCell ref="BA249:BF249"/>
    <mergeCell ref="BG249:BJ249"/>
    <mergeCell ref="I250:Q250"/>
    <mergeCell ref="R250:W250"/>
    <mergeCell ref="X250:AA250"/>
    <mergeCell ref="AB250:AF250"/>
    <mergeCell ref="AX222:BD222"/>
    <mergeCell ref="BE222:BJ222"/>
    <mergeCell ref="BK222:BR222"/>
    <mergeCell ref="AX232:BD232"/>
    <mergeCell ref="AX233:BD233"/>
    <mergeCell ref="BE233:BJ233"/>
    <mergeCell ref="BK233:BR233"/>
    <mergeCell ref="AM227:AR231"/>
    <mergeCell ref="AS227:AW231"/>
    <mergeCell ref="AX227:BD231"/>
    <mergeCell ref="BE227:BJ231"/>
    <mergeCell ref="BK227:BR231"/>
    <mergeCell ref="BE232:BJ232"/>
    <mergeCell ref="BK232:BR232"/>
    <mergeCell ref="A223:AF224"/>
    <mergeCell ref="A227:H231"/>
    <mergeCell ref="I227:Q231"/>
    <mergeCell ref="R227:U231"/>
    <mergeCell ref="V227:AA231"/>
    <mergeCell ref="AB227:AF231"/>
    <mergeCell ref="AG227:AL231"/>
    <mergeCell ref="I232:Q232"/>
    <mergeCell ref="R232:U232"/>
    <mergeCell ref="V232:AA232"/>
    <mergeCell ref="AB232:AF232"/>
    <mergeCell ref="AG232:AL232"/>
    <mergeCell ref="AM232:AR232"/>
    <mergeCell ref="AS232:AW232"/>
    <mergeCell ref="AM233:AR233"/>
    <mergeCell ref="AS233:AW233"/>
    <mergeCell ref="AG223:AL224"/>
    <mergeCell ref="AM223:AR224"/>
    <mergeCell ref="AS223:AW224"/>
    <mergeCell ref="AX223:BD224"/>
    <mergeCell ref="BE223:BJ224"/>
    <mergeCell ref="BK223:BR224"/>
    <mergeCell ref="A226:AX226"/>
    <mergeCell ref="A201:H203"/>
    <mergeCell ref="I203:Q203"/>
    <mergeCell ref="R203:U203"/>
    <mergeCell ref="I204:Q204"/>
    <mergeCell ref="R204:U204"/>
    <mergeCell ref="R205:U205"/>
    <mergeCell ref="R206:U206"/>
    <mergeCell ref="AG216:AL220"/>
    <mergeCell ref="AM216:AR220"/>
    <mergeCell ref="AS216:AW220"/>
    <mergeCell ref="AX216:BD220"/>
    <mergeCell ref="BE216:BJ220"/>
    <mergeCell ref="BK216:BR220"/>
    <mergeCell ref="I205:Q205"/>
    <mergeCell ref="I206:Q206"/>
    <mergeCell ref="A216:H220"/>
    <mergeCell ref="I216:Q220"/>
    <mergeCell ref="R216:U220"/>
    <mergeCell ref="V216:AA220"/>
    <mergeCell ref="AB216:AF220"/>
    <mergeCell ref="AS221:AW221"/>
    <mergeCell ref="AX221:BD221"/>
    <mergeCell ref="BE221:BJ221"/>
    <mergeCell ref="BK221:BR221"/>
    <mergeCell ref="AM221:AR221"/>
    <mergeCell ref="BK209:BR209"/>
    <mergeCell ref="V207:AA207"/>
    <mergeCell ref="BA199:BF199"/>
    <mergeCell ref="I200:Q200"/>
    <mergeCell ref="I201:Q201"/>
    <mergeCell ref="A204:H206"/>
    <mergeCell ref="A207:H209"/>
    <mergeCell ref="I207:Q207"/>
    <mergeCell ref="R207:U207"/>
    <mergeCell ref="I208:Q208"/>
    <mergeCell ref="R208:U208"/>
    <mergeCell ref="R209:U209"/>
    <mergeCell ref="A222:H222"/>
    <mergeCell ref="I222:Q222"/>
    <mergeCell ref="R222:U222"/>
    <mergeCell ref="V222:AA222"/>
    <mergeCell ref="AB222:AF222"/>
    <mergeCell ref="AG222:AL222"/>
    <mergeCell ref="A221:H221"/>
    <mergeCell ref="I221:Q221"/>
    <mergeCell ref="R221:U221"/>
    <mergeCell ref="V221:AA221"/>
    <mergeCell ref="AB221:AF221"/>
    <mergeCell ref="AG221:AL221"/>
    <mergeCell ref="A213:AX213"/>
    <mergeCell ref="A215:AX215"/>
    <mergeCell ref="I209:Q209"/>
    <mergeCell ref="A210:AF211"/>
    <mergeCell ref="AG210:AL211"/>
    <mergeCell ref="AM210:AP211"/>
    <mergeCell ref="AQ210:AU211"/>
    <mergeCell ref="AV210:AZ211"/>
    <mergeCell ref="AM222:AR222"/>
    <mergeCell ref="AS222:AW222"/>
    <mergeCell ref="I196:Q196"/>
    <mergeCell ref="R197:U197"/>
    <mergeCell ref="V197:AA197"/>
    <mergeCell ref="AB197:AF197"/>
    <mergeCell ref="AG197:AL197"/>
    <mergeCell ref="A198:H199"/>
    <mergeCell ref="AG199:AL199"/>
    <mergeCell ref="AB201:AF201"/>
    <mergeCell ref="AG201:AL201"/>
    <mergeCell ref="I202:Q202"/>
    <mergeCell ref="R202:U202"/>
    <mergeCell ref="I199:Q199"/>
    <mergeCell ref="R199:U199"/>
    <mergeCell ref="R200:U200"/>
    <mergeCell ref="V200:AA200"/>
    <mergeCell ref="AB200:AF200"/>
    <mergeCell ref="AG200:AL200"/>
    <mergeCell ref="AG202:AL202"/>
    <mergeCell ref="V202:AA202"/>
    <mergeCell ref="AB202:AF202"/>
    <mergeCell ref="V199:AA199"/>
    <mergeCell ref="AB199:AF199"/>
    <mergeCell ref="R201:U201"/>
    <mergeCell ref="V201:AA201"/>
    <mergeCell ref="AB207:AF207"/>
    <mergeCell ref="AG207:AL207"/>
    <mergeCell ref="V208:AA208"/>
    <mergeCell ref="AB208:AF208"/>
    <mergeCell ref="AG208:AL208"/>
    <mergeCell ref="V209:AA209"/>
    <mergeCell ref="V203:AA203"/>
    <mergeCell ref="AB203:AF203"/>
    <mergeCell ref="AG203:AL203"/>
    <mergeCell ref="AB204:AF204"/>
    <mergeCell ref="AG204:AL204"/>
    <mergeCell ref="V204:AA204"/>
    <mergeCell ref="V205:AA205"/>
    <mergeCell ref="AB205:AF205"/>
    <mergeCell ref="BG210:BJ211"/>
    <mergeCell ref="BK210:BR211"/>
    <mergeCell ref="AB206:AF206"/>
    <mergeCell ref="AG206:AL206"/>
    <mergeCell ref="BK208:BR208"/>
    <mergeCell ref="AV207:AZ207"/>
    <mergeCell ref="BA210:BF211"/>
    <mergeCell ref="AG205:AL205"/>
    <mergeCell ref="V206:AA206"/>
    <mergeCell ref="AV201:AZ201"/>
    <mergeCell ref="BA201:BF201"/>
    <mergeCell ref="BG201:BJ201"/>
    <mergeCell ref="AB209:AF209"/>
    <mergeCell ref="AG209:AL209"/>
    <mergeCell ref="AM209:AP209"/>
    <mergeCell ref="AQ209:AU209"/>
    <mergeCell ref="AV209:AZ209"/>
    <mergeCell ref="BA209:BF209"/>
    <mergeCell ref="BG209:BJ209"/>
    <mergeCell ref="AG194:AL194"/>
    <mergeCell ref="AM194:AP194"/>
    <mergeCell ref="AM195:AP195"/>
    <mergeCell ref="AQ196:AU196"/>
    <mergeCell ref="AV196:AZ196"/>
    <mergeCell ref="BA196:BF196"/>
    <mergeCell ref="BG196:BJ196"/>
    <mergeCell ref="AM208:AP208"/>
    <mergeCell ref="AQ208:AU208"/>
    <mergeCell ref="AV208:AZ208"/>
    <mergeCell ref="BA208:BF208"/>
    <mergeCell ref="BG208:BJ208"/>
    <mergeCell ref="AQ205:AU205"/>
    <mergeCell ref="AV205:AZ205"/>
    <mergeCell ref="AM206:AP206"/>
    <mergeCell ref="AQ206:AU206"/>
    <mergeCell ref="AV206:AZ206"/>
    <mergeCell ref="AQ207:AU207"/>
    <mergeCell ref="AM200:AP200"/>
    <mergeCell ref="AQ200:AU200"/>
    <mergeCell ref="AQ199:AU199"/>
    <mergeCell ref="AV199:AZ199"/>
    <mergeCell ref="AV200:AZ200"/>
    <mergeCell ref="BA200:BF200"/>
    <mergeCell ref="BG200:BJ200"/>
    <mergeCell ref="BA205:BF205"/>
    <mergeCell ref="BG205:BJ205"/>
    <mergeCell ref="BA206:BF206"/>
    <mergeCell ref="BG206:BJ206"/>
    <mergeCell ref="BK206:BR206"/>
    <mergeCell ref="BA207:BF207"/>
    <mergeCell ref="BG207:BJ207"/>
    <mergeCell ref="BK207:BR207"/>
    <mergeCell ref="AM205:AP205"/>
    <mergeCell ref="BK205:BR205"/>
    <mergeCell ref="AM207:AP207"/>
    <mergeCell ref="AM197:AP197"/>
    <mergeCell ref="AQ197:AU197"/>
    <mergeCell ref="AV197:AZ197"/>
    <mergeCell ref="BA197:BF197"/>
    <mergeCell ref="BG197:BJ197"/>
    <mergeCell ref="BK197:BR197"/>
    <mergeCell ref="AQ198:AU198"/>
    <mergeCell ref="BG202:BJ202"/>
    <mergeCell ref="BK202:BR202"/>
    <mergeCell ref="BK203:BR203"/>
    <mergeCell ref="AV198:AZ198"/>
    <mergeCell ref="BA198:BF198"/>
    <mergeCell ref="AM198:AP198"/>
    <mergeCell ref="BG198:BJ198"/>
    <mergeCell ref="BK198:BR198"/>
    <mergeCell ref="AM199:AP199"/>
    <mergeCell ref="AM201:AP201"/>
    <mergeCell ref="AQ201:AU201"/>
    <mergeCell ref="BA188:BF193"/>
    <mergeCell ref="BG188:BJ193"/>
    <mergeCell ref="BK188:BR193"/>
    <mergeCell ref="A188:H193"/>
    <mergeCell ref="I188:Q193"/>
    <mergeCell ref="R188:U193"/>
    <mergeCell ref="V188:AA193"/>
    <mergeCell ref="AB188:AF193"/>
    <mergeCell ref="AG188:AL193"/>
    <mergeCell ref="AM188:AP193"/>
    <mergeCell ref="A194:H194"/>
    <mergeCell ref="AQ194:AU194"/>
    <mergeCell ref="AV194:AZ194"/>
    <mergeCell ref="BA194:BF194"/>
    <mergeCell ref="BG194:BJ194"/>
    <mergeCell ref="BK194:BR194"/>
    <mergeCell ref="BG199:BJ199"/>
    <mergeCell ref="BK196:BR196"/>
    <mergeCell ref="I197:Q197"/>
    <mergeCell ref="I198:Q198"/>
    <mergeCell ref="R195:U195"/>
    <mergeCell ref="V195:AA195"/>
    <mergeCell ref="R196:U196"/>
    <mergeCell ref="V196:AA196"/>
    <mergeCell ref="AB196:AF196"/>
    <mergeCell ref="AG196:AL196"/>
    <mergeCell ref="AM196:AP196"/>
    <mergeCell ref="R198:U198"/>
    <mergeCell ref="V198:AA198"/>
    <mergeCell ref="AB198:AF198"/>
    <mergeCell ref="AG198:AL198"/>
    <mergeCell ref="A195:H197"/>
    <mergeCell ref="BG183:BJ183"/>
    <mergeCell ref="BK183:BR183"/>
    <mergeCell ref="V183:AA183"/>
    <mergeCell ref="AM204:AP204"/>
    <mergeCell ref="AQ204:AU204"/>
    <mergeCell ref="AV204:AZ204"/>
    <mergeCell ref="BA204:BF204"/>
    <mergeCell ref="BG204:BJ204"/>
    <mergeCell ref="BK204:BR204"/>
    <mergeCell ref="I194:Q194"/>
    <mergeCell ref="I195:Q195"/>
    <mergeCell ref="AB195:AF195"/>
    <mergeCell ref="AG195:AL195"/>
    <mergeCell ref="AQ195:AU195"/>
    <mergeCell ref="AV195:AZ195"/>
    <mergeCell ref="BA195:BF195"/>
    <mergeCell ref="BG195:BJ195"/>
    <mergeCell ref="BK195:BR195"/>
    <mergeCell ref="R194:U194"/>
    <mergeCell ref="V194:AA194"/>
    <mergeCell ref="AB194:AF194"/>
    <mergeCell ref="BK199:BR199"/>
    <mergeCell ref="BK200:BR200"/>
    <mergeCell ref="BK201:BR201"/>
    <mergeCell ref="AM202:AP202"/>
    <mergeCell ref="AQ202:AU202"/>
    <mergeCell ref="AV202:AZ202"/>
    <mergeCell ref="BA202:BF202"/>
    <mergeCell ref="AM203:AP203"/>
    <mergeCell ref="AQ203:AU203"/>
    <mergeCell ref="AV203:AZ203"/>
    <mergeCell ref="BA203:BF203"/>
    <mergeCell ref="BG182:BJ182"/>
    <mergeCell ref="BK182:BR182"/>
    <mergeCell ref="V182:AA182"/>
    <mergeCell ref="AB182:AF182"/>
    <mergeCell ref="AG182:AL182"/>
    <mergeCell ref="AM182:AP182"/>
    <mergeCell ref="AQ182:AU182"/>
    <mergeCell ref="AV182:AZ182"/>
    <mergeCell ref="BA182:BF182"/>
    <mergeCell ref="AB183:AF183"/>
    <mergeCell ref="AG183:AL183"/>
    <mergeCell ref="AM183:AP183"/>
    <mergeCell ref="AQ183:AU183"/>
    <mergeCell ref="AV183:AZ183"/>
    <mergeCell ref="BA183:BF183"/>
    <mergeCell ref="BG203:BJ203"/>
    <mergeCell ref="A184:AF185"/>
    <mergeCell ref="A187:AX187"/>
    <mergeCell ref="AG184:AL185"/>
    <mergeCell ref="AM184:AP185"/>
    <mergeCell ref="AQ184:AU185"/>
    <mergeCell ref="AV184:AZ185"/>
    <mergeCell ref="BA184:BF185"/>
    <mergeCell ref="BG184:BJ185"/>
    <mergeCell ref="BK184:BR185"/>
    <mergeCell ref="A182:H183"/>
    <mergeCell ref="I182:Q182"/>
    <mergeCell ref="R182:U182"/>
    <mergeCell ref="I183:Q183"/>
    <mergeCell ref="R183:U183"/>
    <mergeCell ref="AQ188:AU193"/>
    <mergeCell ref="AV188:AZ193"/>
    <mergeCell ref="A178:H180"/>
    <mergeCell ref="AV180:AZ180"/>
    <mergeCell ref="BA180:BF180"/>
    <mergeCell ref="R181:U181"/>
    <mergeCell ref="V181:AA181"/>
    <mergeCell ref="AB181:AF181"/>
    <mergeCell ref="AG181:AL181"/>
    <mergeCell ref="AM181:AP181"/>
    <mergeCell ref="AQ181:AU181"/>
    <mergeCell ref="AV181:AZ181"/>
    <mergeCell ref="BA181:BF181"/>
    <mergeCell ref="BG181:BJ181"/>
    <mergeCell ref="BK181:BR181"/>
    <mergeCell ref="R180:U180"/>
    <mergeCell ref="V180:AA180"/>
    <mergeCell ref="AB180:AF180"/>
    <mergeCell ref="AG180:AL180"/>
    <mergeCell ref="AM180:AP180"/>
    <mergeCell ref="AQ180:AU180"/>
    <mergeCell ref="AV178:AZ178"/>
    <mergeCell ref="BA178:BF178"/>
    <mergeCell ref="A181:H181"/>
    <mergeCell ref="I180:Q180"/>
    <mergeCell ref="I181:Q181"/>
    <mergeCell ref="BG178:BJ178"/>
    <mergeCell ref="BK178:BR178"/>
    <mergeCell ref="I176:Q176"/>
    <mergeCell ref="I178:Q178"/>
    <mergeCell ref="V178:AA178"/>
    <mergeCell ref="AB178:AF178"/>
    <mergeCell ref="AG178:AL178"/>
    <mergeCell ref="AM178:AP178"/>
    <mergeCell ref="AQ178:AU178"/>
    <mergeCell ref="AQ179:AU179"/>
    <mergeCell ref="AV179:AZ179"/>
    <mergeCell ref="BA179:BF179"/>
    <mergeCell ref="BG179:BJ179"/>
    <mergeCell ref="BK179:BR179"/>
    <mergeCell ref="BG180:BJ180"/>
    <mergeCell ref="BK180:BR180"/>
    <mergeCell ref="R178:U178"/>
    <mergeCell ref="I179:Q179"/>
    <mergeCell ref="R179:U179"/>
    <mergeCell ref="V179:AA179"/>
    <mergeCell ref="AB179:AF179"/>
    <mergeCell ref="AG179:AL179"/>
    <mergeCell ref="AM179:AP179"/>
    <mergeCell ref="R176:U176"/>
    <mergeCell ref="BG176:BJ176"/>
    <mergeCell ref="BK176:BR176"/>
    <mergeCell ref="V176:AA176"/>
    <mergeCell ref="AB176:AF176"/>
    <mergeCell ref="AG176:AL176"/>
    <mergeCell ref="AM176:AP176"/>
    <mergeCell ref="AQ176:AU176"/>
    <mergeCell ref="AV176:AZ176"/>
    <mergeCell ref="BA176:BF176"/>
    <mergeCell ref="A165:H170"/>
    <mergeCell ref="I165:Q170"/>
    <mergeCell ref="R165:U170"/>
    <mergeCell ref="V165:AA170"/>
    <mergeCell ref="AB165:AF170"/>
    <mergeCell ref="AG165:AL170"/>
    <mergeCell ref="AM165:AP170"/>
    <mergeCell ref="BG175:BJ175"/>
    <mergeCell ref="BK175:BR175"/>
    <mergeCell ref="V175:AA175"/>
    <mergeCell ref="AB175:AF175"/>
    <mergeCell ref="AG175:AL175"/>
    <mergeCell ref="AM175:AP175"/>
    <mergeCell ref="AQ175:AU175"/>
    <mergeCell ref="AV175:AZ175"/>
    <mergeCell ref="BA175:BF175"/>
    <mergeCell ref="AV177:AZ177"/>
    <mergeCell ref="BA177:BF177"/>
    <mergeCell ref="BG177:BJ177"/>
    <mergeCell ref="BK177:BR177"/>
    <mergeCell ref="I177:Q177"/>
    <mergeCell ref="R177:U177"/>
    <mergeCell ref="V177:AA177"/>
    <mergeCell ref="AB177:AF177"/>
    <mergeCell ref="AG177:AL177"/>
    <mergeCell ref="AM177:AP177"/>
    <mergeCell ref="AQ177:AU177"/>
    <mergeCell ref="I171:Q171"/>
    <mergeCell ref="I172:Q172"/>
    <mergeCell ref="A175:H177"/>
    <mergeCell ref="I175:Q175"/>
    <mergeCell ref="R175:U175"/>
    <mergeCell ref="I158:Q158"/>
    <mergeCell ref="R158:U158"/>
    <mergeCell ref="V158:AA158"/>
    <mergeCell ref="AB158:AF158"/>
    <mergeCell ref="AG158:AL158"/>
    <mergeCell ref="AM158:AP158"/>
    <mergeCell ref="AQ158:AU158"/>
    <mergeCell ref="A159:AF160"/>
    <mergeCell ref="A162:BR162"/>
    <mergeCell ref="A163:BR163"/>
    <mergeCell ref="A164:BR164"/>
    <mergeCell ref="AG159:AL160"/>
    <mergeCell ref="AM159:AP160"/>
    <mergeCell ref="AQ159:AU160"/>
    <mergeCell ref="AV159:AZ160"/>
    <mergeCell ref="BA159:BF160"/>
    <mergeCell ref="BG159:BJ160"/>
    <mergeCell ref="BK159:BR160"/>
    <mergeCell ref="A156:H158"/>
    <mergeCell ref="I156:Q156"/>
    <mergeCell ref="R156:U156"/>
    <mergeCell ref="I157:Q157"/>
    <mergeCell ref="R157:U157"/>
    <mergeCell ref="A153:H155"/>
    <mergeCell ref="I155:Q155"/>
    <mergeCell ref="R155:U155"/>
    <mergeCell ref="V155:AA155"/>
    <mergeCell ref="AB155:AF155"/>
    <mergeCell ref="AG155:AL155"/>
    <mergeCell ref="AM155:AP155"/>
    <mergeCell ref="BG156:BJ156"/>
    <mergeCell ref="BK156:BR156"/>
    <mergeCell ref="V156:AA156"/>
    <mergeCell ref="AB156:AF156"/>
    <mergeCell ref="AG156:AL156"/>
    <mergeCell ref="AM156:AP156"/>
    <mergeCell ref="AQ156:AU156"/>
    <mergeCell ref="AV156:AZ156"/>
    <mergeCell ref="BA156:BF156"/>
    <mergeCell ref="BG157:BJ157"/>
    <mergeCell ref="BK157:BR157"/>
    <mergeCell ref="V157:AA157"/>
    <mergeCell ref="AB157:AF157"/>
    <mergeCell ref="AG157:AL157"/>
    <mergeCell ref="AM157:AP157"/>
    <mergeCell ref="AQ157:AU157"/>
    <mergeCell ref="AV157:AZ157"/>
    <mergeCell ref="BA157:BF157"/>
    <mergeCell ref="I153:Q153"/>
    <mergeCell ref="R153:U153"/>
    <mergeCell ref="V153:AA153"/>
    <mergeCell ref="AB153:AF153"/>
    <mergeCell ref="AG153:AL153"/>
    <mergeCell ref="AM153:AP153"/>
    <mergeCell ref="AQ153:AU153"/>
    <mergeCell ref="AV153:AZ153"/>
    <mergeCell ref="BA153:BF153"/>
    <mergeCell ref="BG153:BJ153"/>
    <mergeCell ref="BK153:BR153"/>
    <mergeCell ref="I154:Q154"/>
    <mergeCell ref="R154:U154"/>
    <mergeCell ref="V154:AA154"/>
    <mergeCell ref="AB154:AF154"/>
    <mergeCell ref="AG154:AL154"/>
    <mergeCell ref="AM154:AP154"/>
    <mergeCell ref="AV154:AZ154"/>
    <mergeCell ref="BA154:BF154"/>
    <mergeCell ref="BG154:BJ154"/>
    <mergeCell ref="BK154:BR154"/>
    <mergeCell ref="AQ154:AU154"/>
    <mergeCell ref="AM149:AP149"/>
    <mergeCell ref="AQ149:AU149"/>
    <mergeCell ref="AV149:AZ149"/>
    <mergeCell ref="BA149:BF149"/>
    <mergeCell ref="BG149:BJ149"/>
    <mergeCell ref="BK149:BR149"/>
    <mergeCell ref="BG152:BJ152"/>
    <mergeCell ref="BK152:BR152"/>
    <mergeCell ref="BG150:BJ150"/>
    <mergeCell ref="BK150:BR150"/>
    <mergeCell ref="AQ150:AU150"/>
    <mergeCell ref="AV150:AZ150"/>
    <mergeCell ref="BA150:BF150"/>
    <mergeCell ref="BG151:BJ151"/>
    <mergeCell ref="BK151:BR151"/>
    <mergeCell ref="A150:H152"/>
    <mergeCell ref="I150:Q150"/>
    <mergeCell ref="R150:U150"/>
    <mergeCell ref="I151:Q151"/>
    <mergeCell ref="R151:U151"/>
    <mergeCell ref="AV152:AZ152"/>
    <mergeCell ref="BA152:BF152"/>
    <mergeCell ref="R152:U152"/>
    <mergeCell ref="V152:AA152"/>
    <mergeCell ref="AB152:AF152"/>
    <mergeCell ref="AG152:AL152"/>
    <mergeCell ref="AM152:AP152"/>
    <mergeCell ref="AQ152:AU152"/>
    <mergeCell ref="I152:Q152"/>
    <mergeCell ref="AB147:AF147"/>
    <mergeCell ref="AG147:AL147"/>
    <mergeCell ref="AQ147:AU147"/>
    <mergeCell ref="AV147:AZ147"/>
    <mergeCell ref="BA147:BF147"/>
    <mergeCell ref="V150:AA150"/>
    <mergeCell ref="AB150:AF150"/>
    <mergeCell ref="AG150:AL150"/>
    <mergeCell ref="AM150:AP150"/>
    <mergeCell ref="V151:AA151"/>
    <mergeCell ref="AB151:AF151"/>
    <mergeCell ref="AG151:AL151"/>
    <mergeCell ref="AM151:AP151"/>
    <mergeCell ref="AQ151:AU151"/>
    <mergeCell ref="AV151:AZ151"/>
    <mergeCell ref="BA151:BF151"/>
    <mergeCell ref="BG147:BJ147"/>
    <mergeCell ref="BK147:BR147"/>
    <mergeCell ref="A146:H146"/>
    <mergeCell ref="R146:U146"/>
    <mergeCell ref="V146:AA146"/>
    <mergeCell ref="AB146:AF146"/>
    <mergeCell ref="AG146:AL146"/>
    <mergeCell ref="AM146:AP146"/>
    <mergeCell ref="AM147:AP147"/>
    <mergeCell ref="AQ148:AU148"/>
    <mergeCell ref="AV148:AZ148"/>
    <mergeCell ref="BA148:BF148"/>
    <mergeCell ref="BG148:BJ148"/>
    <mergeCell ref="BK148:BR148"/>
    <mergeCell ref="R147:U147"/>
    <mergeCell ref="V147:AA147"/>
    <mergeCell ref="R148:U148"/>
    <mergeCell ref="V148:AA148"/>
    <mergeCell ref="AB148:AF148"/>
    <mergeCell ref="AG148:AL148"/>
    <mergeCell ref="AM148:AP148"/>
    <mergeCell ref="A147:H149"/>
    <mergeCell ref="I148:Q148"/>
    <mergeCell ref="I149:Q149"/>
    <mergeCell ref="R149:U149"/>
    <mergeCell ref="V149:AA149"/>
    <mergeCell ref="AB149:AF149"/>
    <mergeCell ref="AG149:AL149"/>
    <mergeCell ref="I146:Q146"/>
    <mergeCell ref="I147:Q147"/>
    <mergeCell ref="AQ155:AU155"/>
    <mergeCell ref="AV155:AZ155"/>
    <mergeCell ref="BA155:BF155"/>
    <mergeCell ref="BG155:BJ155"/>
    <mergeCell ref="BK155:BR155"/>
    <mergeCell ref="AV158:AZ158"/>
    <mergeCell ref="BA158:BF158"/>
    <mergeCell ref="BG158:BJ158"/>
    <mergeCell ref="BK158:BR158"/>
    <mergeCell ref="AQ165:AU170"/>
    <mergeCell ref="AV165:AZ170"/>
    <mergeCell ref="BA165:BF170"/>
    <mergeCell ref="BG165:BJ170"/>
    <mergeCell ref="BK165:BR170"/>
    <mergeCell ref="BA172:BF172"/>
    <mergeCell ref="BG172:BJ172"/>
    <mergeCell ref="BK172:BR172"/>
    <mergeCell ref="AQ171:AU171"/>
    <mergeCell ref="AV171:AZ171"/>
    <mergeCell ref="BA171:BF171"/>
    <mergeCell ref="BG171:BJ171"/>
    <mergeCell ref="BK171:BR171"/>
    <mergeCell ref="A171:H171"/>
    <mergeCell ref="R171:U171"/>
    <mergeCell ref="V171:AA171"/>
    <mergeCell ref="AB171:AF171"/>
    <mergeCell ref="AG171:AL171"/>
    <mergeCell ref="AM171:AP171"/>
    <mergeCell ref="AM172:AP172"/>
    <mergeCell ref="AQ173:AU173"/>
    <mergeCell ref="AV173:AZ173"/>
    <mergeCell ref="BA173:BF173"/>
    <mergeCell ref="BG173:BJ173"/>
    <mergeCell ref="BK173:BR173"/>
    <mergeCell ref="AM174:AP174"/>
    <mergeCell ref="AQ174:AU174"/>
    <mergeCell ref="AV174:AZ174"/>
    <mergeCell ref="BA174:BF174"/>
    <mergeCell ref="BG174:BJ174"/>
    <mergeCell ref="BK174:BR174"/>
    <mergeCell ref="R172:U172"/>
    <mergeCell ref="V172:AA172"/>
    <mergeCell ref="R173:U173"/>
    <mergeCell ref="V173:AA173"/>
    <mergeCell ref="AB173:AF173"/>
    <mergeCell ref="AG173:AL173"/>
    <mergeCell ref="AM173:AP173"/>
    <mergeCell ref="A172:H174"/>
    <mergeCell ref="I173:Q173"/>
    <mergeCell ref="I174:Q174"/>
    <mergeCell ref="R174:U174"/>
    <mergeCell ref="V174:AA174"/>
    <mergeCell ref="AB174:AF174"/>
    <mergeCell ref="AG174:AL174"/>
    <mergeCell ref="AB172:AF172"/>
    <mergeCell ref="AG172:AL172"/>
    <mergeCell ref="AQ172:AU172"/>
    <mergeCell ref="AV172:AZ172"/>
    <mergeCell ref="A124:H126"/>
    <mergeCell ref="I124:Q124"/>
    <mergeCell ref="R124:U124"/>
    <mergeCell ref="R125:U125"/>
    <mergeCell ref="A127:H129"/>
    <mergeCell ref="AV129:AZ129"/>
    <mergeCell ref="BA129:BF129"/>
    <mergeCell ref="R130:U130"/>
    <mergeCell ref="V130:AA130"/>
    <mergeCell ref="AB130:AF130"/>
    <mergeCell ref="AG130:AL130"/>
    <mergeCell ref="AM130:AP130"/>
    <mergeCell ref="AQ130:AU130"/>
    <mergeCell ref="AV130:AZ130"/>
    <mergeCell ref="BA130:BF130"/>
    <mergeCell ref="AQ145:AU145"/>
    <mergeCell ref="AV145:AZ145"/>
    <mergeCell ref="BA145:BF145"/>
    <mergeCell ref="I144:Q144"/>
    <mergeCell ref="R144:U144"/>
    <mergeCell ref="V144:AA144"/>
    <mergeCell ref="AB144:AF144"/>
    <mergeCell ref="AG144:AL144"/>
    <mergeCell ref="AM144:AP144"/>
    <mergeCell ref="A133:AF134"/>
    <mergeCell ref="A136:AX136"/>
    <mergeCell ref="AG133:AL134"/>
    <mergeCell ref="AM133:AP134"/>
    <mergeCell ref="BG130:BJ130"/>
    <mergeCell ref="BK130:BR130"/>
    <mergeCell ref="AV127:AZ127"/>
    <mergeCell ref="BA127:BF127"/>
    <mergeCell ref="BG127:BJ127"/>
    <mergeCell ref="BK127:BR127"/>
    <mergeCell ref="I125:Q125"/>
    <mergeCell ref="I127:Q127"/>
    <mergeCell ref="V127:AA127"/>
    <mergeCell ref="AB127:AF127"/>
    <mergeCell ref="AG127:AL127"/>
    <mergeCell ref="AM127:AP127"/>
    <mergeCell ref="AQ127:AU127"/>
    <mergeCell ref="AQ128:AU128"/>
    <mergeCell ref="AV128:AZ128"/>
    <mergeCell ref="BA128:BF128"/>
    <mergeCell ref="BG128:BJ128"/>
    <mergeCell ref="BK128:BR128"/>
    <mergeCell ref="BG129:BJ129"/>
    <mergeCell ref="BK129:BR129"/>
    <mergeCell ref="R127:U127"/>
    <mergeCell ref="I128:Q128"/>
    <mergeCell ref="R128:U128"/>
    <mergeCell ref="V128:AA128"/>
    <mergeCell ref="AB128:AF128"/>
    <mergeCell ref="AG128:AL128"/>
    <mergeCell ref="AM128:AP128"/>
    <mergeCell ref="AM129:AP129"/>
    <mergeCell ref="AQ129:AU129"/>
    <mergeCell ref="BG125:BJ125"/>
    <mergeCell ref="BK125:BR125"/>
    <mergeCell ref="V125:AA125"/>
    <mergeCell ref="AB125:AF125"/>
    <mergeCell ref="AG125:AL125"/>
    <mergeCell ref="AM125:AP125"/>
    <mergeCell ref="AQ125:AU125"/>
    <mergeCell ref="AV125:AZ125"/>
    <mergeCell ref="BA125:BF125"/>
    <mergeCell ref="AV126:AZ126"/>
    <mergeCell ref="BA126:BF126"/>
    <mergeCell ref="BG126:BJ126"/>
    <mergeCell ref="BK126:BR126"/>
    <mergeCell ref="I126:Q126"/>
    <mergeCell ref="R126:U126"/>
    <mergeCell ref="V126:AA126"/>
    <mergeCell ref="AB126:AF126"/>
    <mergeCell ref="AG126:AL126"/>
    <mergeCell ref="AM126:AP126"/>
    <mergeCell ref="AQ126:AU126"/>
    <mergeCell ref="AQ120:AU120"/>
    <mergeCell ref="AV120:AZ120"/>
    <mergeCell ref="BA120:BF120"/>
    <mergeCell ref="BG120:BJ120"/>
    <mergeCell ref="BK120:BR120"/>
    <mergeCell ref="AB121:AF121"/>
    <mergeCell ref="AG121:AL121"/>
    <mergeCell ref="AQ121:AU121"/>
    <mergeCell ref="AV121:AZ121"/>
    <mergeCell ref="BA121:BF121"/>
    <mergeCell ref="BG121:BJ121"/>
    <mergeCell ref="BK121:BR121"/>
    <mergeCell ref="A120:H120"/>
    <mergeCell ref="R120:U120"/>
    <mergeCell ref="V120:AA120"/>
    <mergeCell ref="AB120:AF120"/>
    <mergeCell ref="AG120:AL120"/>
    <mergeCell ref="AM120:AP120"/>
    <mergeCell ref="AM121:AP121"/>
    <mergeCell ref="I120:Q120"/>
    <mergeCell ref="I121:Q121"/>
    <mergeCell ref="R121:U121"/>
    <mergeCell ref="V121:AA121"/>
    <mergeCell ref="R122:U122"/>
    <mergeCell ref="V122:AA122"/>
    <mergeCell ref="AB122:AF122"/>
    <mergeCell ref="AG122:AL122"/>
    <mergeCell ref="AM122:AP122"/>
    <mergeCell ref="A121:H123"/>
    <mergeCell ref="I122:Q122"/>
    <mergeCell ref="I123:Q123"/>
    <mergeCell ref="R123:U123"/>
    <mergeCell ref="V123:AA123"/>
    <mergeCell ref="AB123:AF123"/>
    <mergeCell ref="AG123:AL123"/>
    <mergeCell ref="BG124:BJ124"/>
    <mergeCell ref="BK124:BR124"/>
    <mergeCell ref="V124:AA124"/>
    <mergeCell ref="AB124:AF124"/>
    <mergeCell ref="AG124:AL124"/>
    <mergeCell ref="AM124:AP124"/>
    <mergeCell ref="AQ124:AU124"/>
    <mergeCell ref="AV124:AZ124"/>
    <mergeCell ref="BA124:BF124"/>
    <mergeCell ref="AQ122:AU122"/>
    <mergeCell ref="AV122:AZ122"/>
    <mergeCell ref="BA122:BF122"/>
    <mergeCell ref="BG122:BJ122"/>
    <mergeCell ref="BK122:BR122"/>
    <mergeCell ref="AM123:AP123"/>
    <mergeCell ref="AQ123:AU123"/>
    <mergeCell ref="AV123:AZ123"/>
    <mergeCell ref="BA123:BF123"/>
    <mergeCell ref="BG123:BJ123"/>
    <mergeCell ref="BK123:BR123"/>
    <mergeCell ref="A112:AX112"/>
    <mergeCell ref="A113:H118"/>
    <mergeCell ref="I113:Q118"/>
    <mergeCell ref="R113:U118"/>
    <mergeCell ref="V113:AA118"/>
    <mergeCell ref="AQ119:AU119"/>
    <mergeCell ref="AV119:AZ119"/>
    <mergeCell ref="BA119:BF119"/>
    <mergeCell ref="BG119:BJ119"/>
    <mergeCell ref="BK119:BR119"/>
    <mergeCell ref="A119:H119"/>
    <mergeCell ref="I119:Q119"/>
    <mergeCell ref="R119:U119"/>
    <mergeCell ref="V119:AA119"/>
    <mergeCell ref="AB119:AF119"/>
    <mergeCell ref="AG119:AL119"/>
    <mergeCell ref="AM119:AP119"/>
    <mergeCell ref="BG145:BJ145"/>
    <mergeCell ref="BK145:BR145"/>
    <mergeCell ref="A145:H145"/>
    <mergeCell ref="I145:Q145"/>
    <mergeCell ref="R145:U145"/>
    <mergeCell ref="V145:AA145"/>
    <mergeCell ref="AB145:AF145"/>
    <mergeCell ref="AG145:AL145"/>
    <mergeCell ref="AM145:AP145"/>
    <mergeCell ref="AQ146:AU146"/>
    <mergeCell ref="AV146:AZ146"/>
    <mergeCell ref="BA146:BF146"/>
    <mergeCell ref="BG146:BJ146"/>
    <mergeCell ref="BK146:BR146"/>
    <mergeCell ref="AQ143:AU143"/>
    <mergeCell ref="AV143:AZ143"/>
    <mergeCell ref="BA143:BF143"/>
    <mergeCell ref="BG143:BJ143"/>
    <mergeCell ref="BK143:BR143"/>
    <mergeCell ref="A143:H143"/>
    <mergeCell ref="I143:Q143"/>
    <mergeCell ref="R143:U143"/>
    <mergeCell ref="V143:AA143"/>
    <mergeCell ref="AB143:AF143"/>
    <mergeCell ref="AG143:AL143"/>
    <mergeCell ref="AM143:AP143"/>
    <mergeCell ref="AQ144:AU144"/>
    <mergeCell ref="AV144:AZ144"/>
    <mergeCell ref="BA144:BF144"/>
    <mergeCell ref="BG144:BJ144"/>
    <mergeCell ref="BK144:BR144"/>
    <mergeCell ref="A144:H144"/>
    <mergeCell ref="AQ133:AU134"/>
    <mergeCell ref="AV133:AZ134"/>
    <mergeCell ref="BA133:BF134"/>
    <mergeCell ref="BG133:BJ134"/>
    <mergeCell ref="BK133:BR134"/>
    <mergeCell ref="AG137:AL142"/>
    <mergeCell ref="AM137:AP142"/>
    <mergeCell ref="AQ137:AU142"/>
    <mergeCell ref="AV137:AZ142"/>
    <mergeCell ref="BA137:BF142"/>
    <mergeCell ref="BG137:BJ142"/>
    <mergeCell ref="BK137:BR142"/>
    <mergeCell ref="I129:Q129"/>
    <mergeCell ref="I130:Q130"/>
    <mergeCell ref="A137:H142"/>
    <mergeCell ref="I137:Q142"/>
    <mergeCell ref="R137:U142"/>
    <mergeCell ref="V137:AA142"/>
    <mergeCell ref="AB137:AF142"/>
    <mergeCell ref="I131:Q131"/>
    <mergeCell ref="R131:U131"/>
    <mergeCell ref="V131:AA131"/>
    <mergeCell ref="AB131:AF131"/>
    <mergeCell ref="AG131:AL131"/>
    <mergeCell ref="AM131:AP131"/>
    <mergeCell ref="AV131:AZ131"/>
    <mergeCell ref="BA131:BF131"/>
    <mergeCell ref="BG131:BJ131"/>
    <mergeCell ref="R129:U129"/>
    <mergeCell ref="V129:AA129"/>
    <mergeCell ref="AB129:AF129"/>
    <mergeCell ref="AG129:AL129"/>
    <mergeCell ref="AQ131:AU131"/>
    <mergeCell ref="AQ132:AU132"/>
    <mergeCell ref="AV132:AZ132"/>
    <mergeCell ref="BA132:BF132"/>
    <mergeCell ref="BG132:BJ132"/>
    <mergeCell ref="BK132:BR132"/>
    <mergeCell ref="A130:H132"/>
    <mergeCell ref="I132:Q132"/>
    <mergeCell ref="R132:U132"/>
    <mergeCell ref="V132:AA132"/>
    <mergeCell ref="AB132:AF132"/>
    <mergeCell ref="AG132:AL132"/>
    <mergeCell ref="AM132:AP132"/>
    <mergeCell ref="BK131:BR131"/>
    <mergeCell ref="AM105:AR105"/>
    <mergeCell ref="A106:AF107"/>
    <mergeCell ref="AG106:AL107"/>
    <mergeCell ref="AM106:AR107"/>
    <mergeCell ref="AS106:AW107"/>
    <mergeCell ref="AX106:BD107"/>
    <mergeCell ref="BE106:BJ107"/>
    <mergeCell ref="BK106:BR107"/>
    <mergeCell ref="AB113:AF118"/>
    <mergeCell ref="AG113:AL118"/>
    <mergeCell ref="AM113:AP118"/>
    <mergeCell ref="AQ113:AU118"/>
    <mergeCell ref="AV113:AZ118"/>
    <mergeCell ref="BA113:BF118"/>
    <mergeCell ref="BG113:BJ118"/>
    <mergeCell ref="BK113:BR118"/>
    <mergeCell ref="A109:BR109"/>
    <mergeCell ref="A110:AX110"/>
    <mergeCell ref="AS104:AW104"/>
    <mergeCell ref="AX104:BD104"/>
    <mergeCell ref="BE104:BJ104"/>
    <mergeCell ref="BK104:BR104"/>
    <mergeCell ref="A104:H104"/>
    <mergeCell ref="I104:P104"/>
    <mergeCell ref="Q104:W104"/>
    <mergeCell ref="X104:AA104"/>
    <mergeCell ref="AB104:AF104"/>
    <mergeCell ref="AG104:AL104"/>
    <mergeCell ref="AM104:AR104"/>
    <mergeCell ref="AS105:AW105"/>
    <mergeCell ref="AX105:BD105"/>
    <mergeCell ref="BE105:BJ105"/>
    <mergeCell ref="BK105:BR105"/>
    <mergeCell ref="A105:H105"/>
    <mergeCell ref="I105:P105"/>
    <mergeCell ref="Q105:W105"/>
    <mergeCell ref="X105:AA105"/>
    <mergeCell ref="AB105:AF105"/>
    <mergeCell ref="AG105:AL105"/>
    <mergeCell ref="AG95:AL96"/>
    <mergeCell ref="AM95:AR96"/>
    <mergeCell ref="AS95:AW96"/>
    <mergeCell ref="AX95:BD96"/>
    <mergeCell ref="BE95:BJ96"/>
    <mergeCell ref="BK95:BR96"/>
    <mergeCell ref="A98:AX98"/>
    <mergeCell ref="AM100:AR103"/>
    <mergeCell ref="AS100:AW103"/>
    <mergeCell ref="AX100:BD103"/>
    <mergeCell ref="BE100:BJ103"/>
    <mergeCell ref="BK100:BR103"/>
    <mergeCell ref="A95:AF96"/>
    <mergeCell ref="A100:H103"/>
    <mergeCell ref="I100:P103"/>
    <mergeCell ref="Q100:W103"/>
    <mergeCell ref="X100:AA103"/>
    <mergeCell ref="AB100:AF103"/>
    <mergeCell ref="AG100:AL103"/>
    <mergeCell ref="A92:H92"/>
    <mergeCell ref="AX93:BD93"/>
    <mergeCell ref="BE93:BJ93"/>
    <mergeCell ref="BK93:BR93"/>
    <mergeCell ref="A93:H93"/>
    <mergeCell ref="I93:R93"/>
    <mergeCell ref="S93:AA93"/>
    <mergeCell ref="AB93:AF93"/>
    <mergeCell ref="AG93:AL93"/>
    <mergeCell ref="AM93:AR93"/>
    <mergeCell ref="AS93:AW93"/>
    <mergeCell ref="AX94:BD94"/>
    <mergeCell ref="BE94:BJ94"/>
    <mergeCell ref="BK94:BR94"/>
    <mergeCell ref="A94:H94"/>
    <mergeCell ref="I94:R94"/>
    <mergeCell ref="S94:AA94"/>
    <mergeCell ref="AB94:AF94"/>
    <mergeCell ref="AG94:AL94"/>
    <mergeCell ref="AM94:AR94"/>
    <mergeCell ref="AS94:AW94"/>
    <mergeCell ref="BE92:BJ92"/>
    <mergeCell ref="BK92:BR92"/>
    <mergeCell ref="I92:R92"/>
    <mergeCell ref="S92:AA92"/>
    <mergeCell ref="AB92:AF92"/>
    <mergeCell ref="AG92:AL92"/>
    <mergeCell ref="AM92:AR92"/>
    <mergeCell ref="AS92:AW92"/>
    <mergeCell ref="AX92:BD92"/>
    <mergeCell ref="A85:H85"/>
    <mergeCell ref="I85:R85"/>
    <mergeCell ref="S85:AA85"/>
    <mergeCell ref="AB85:AF85"/>
    <mergeCell ref="AG85:AL85"/>
    <mergeCell ref="AM85:AR85"/>
    <mergeCell ref="AX86:BD86"/>
    <mergeCell ref="BE86:BJ86"/>
    <mergeCell ref="BK86:BR86"/>
    <mergeCell ref="AG87:AL87"/>
    <mergeCell ref="AM87:AR87"/>
    <mergeCell ref="AX87:BD87"/>
    <mergeCell ref="BE87:BJ87"/>
    <mergeCell ref="BK87:BR87"/>
    <mergeCell ref="A86:H86"/>
    <mergeCell ref="S86:AA86"/>
    <mergeCell ref="AB86:AF86"/>
    <mergeCell ref="AG86:AL86"/>
    <mergeCell ref="AM86:AR86"/>
    <mergeCell ref="AS86:AW86"/>
    <mergeCell ref="AS87:AW87"/>
    <mergeCell ref="AS85:AW85"/>
    <mergeCell ref="AX85:BD85"/>
    <mergeCell ref="BE85:BJ85"/>
    <mergeCell ref="BK85:BR85"/>
    <mergeCell ref="A87:H89"/>
    <mergeCell ref="I88:R88"/>
    <mergeCell ref="I89:R89"/>
    <mergeCell ref="AB89:AF89"/>
    <mergeCell ref="AG89:AL89"/>
    <mergeCell ref="AM89:AR89"/>
    <mergeCell ref="AS89:AW89"/>
    <mergeCell ref="S91:AA91"/>
    <mergeCell ref="AB91:AF91"/>
    <mergeCell ref="AG91:AL91"/>
    <mergeCell ref="AM91:AR91"/>
    <mergeCell ref="AS91:AW91"/>
    <mergeCell ref="AX91:BD91"/>
    <mergeCell ref="BE88:BJ88"/>
    <mergeCell ref="BK88:BR88"/>
    <mergeCell ref="AX89:BD89"/>
    <mergeCell ref="BE89:BJ89"/>
    <mergeCell ref="BK89:BR89"/>
    <mergeCell ref="BE91:BJ91"/>
    <mergeCell ref="BK91:BR91"/>
    <mergeCell ref="I87:R87"/>
    <mergeCell ref="A90:H91"/>
    <mergeCell ref="I90:R90"/>
    <mergeCell ref="I91:R91"/>
    <mergeCell ref="BE90:BJ90"/>
    <mergeCell ref="BK90:BR90"/>
    <mergeCell ref="S89:AA89"/>
    <mergeCell ref="S90:AA90"/>
    <mergeCell ref="AB90:AF90"/>
    <mergeCell ref="AG90:AL90"/>
    <mergeCell ref="AM90:AR90"/>
    <mergeCell ref="AS90:AW90"/>
    <mergeCell ref="AX90:BD90"/>
    <mergeCell ref="S87:AA87"/>
    <mergeCell ref="AB87:AF87"/>
    <mergeCell ref="S88:AA88"/>
    <mergeCell ref="AB88:AF88"/>
    <mergeCell ref="AG88:AL88"/>
    <mergeCell ref="AM88:AR88"/>
    <mergeCell ref="AS88:AW88"/>
    <mergeCell ref="I86:R86"/>
    <mergeCell ref="AX88:BD88"/>
    <mergeCell ref="AX83:BD83"/>
    <mergeCell ref="BE83:BJ83"/>
    <mergeCell ref="BK83:BR83"/>
    <mergeCell ref="AM84:AR84"/>
    <mergeCell ref="AS84:AW84"/>
    <mergeCell ref="BK82:BR82"/>
    <mergeCell ref="A69:Z70"/>
    <mergeCell ref="AA69:AF70"/>
    <mergeCell ref="AG69:AL70"/>
    <mergeCell ref="AM69:AQ70"/>
    <mergeCell ref="AR69:AX70"/>
    <mergeCell ref="AY69:BD70"/>
    <mergeCell ref="BE69:BL70"/>
    <mergeCell ref="I80:R80"/>
    <mergeCell ref="I81:R81"/>
    <mergeCell ref="A80:H80"/>
    <mergeCell ref="S80:AA80"/>
    <mergeCell ref="AB80:AF80"/>
    <mergeCell ref="AG80:AL80"/>
    <mergeCell ref="AM80:AR80"/>
    <mergeCell ref="AS80:AW80"/>
    <mergeCell ref="AS81:AW81"/>
    <mergeCell ref="S81:AA81"/>
    <mergeCell ref="AB81:AF81"/>
    <mergeCell ref="S82:AA82"/>
    <mergeCell ref="AB82:AF82"/>
    <mergeCell ref="AG82:AL82"/>
    <mergeCell ref="AM82:AR82"/>
    <mergeCell ref="AS82:AW82"/>
    <mergeCell ref="BE82:BJ82"/>
    <mergeCell ref="A81:H83"/>
    <mergeCell ref="AM76:AR79"/>
    <mergeCell ref="AS76:AW79"/>
    <mergeCell ref="AX76:BD79"/>
    <mergeCell ref="BE76:BJ79"/>
    <mergeCell ref="I50:U50"/>
    <mergeCell ref="V50:AA50"/>
    <mergeCell ref="AG50:AL50"/>
    <mergeCell ref="AM50:AR50"/>
    <mergeCell ref="AS50:AW50"/>
    <mergeCell ref="AX50:BD50"/>
    <mergeCell ref="BE50:BJ50"/>
    <mergeCell ref="BK50:BR50"/>
    <mergeCell ref="I47:U47"/>
    <mergeCell ref="V47:AA47"/>
    <mergeCell ref="A48:H50"/>
    <mergeCell ref="I48:U48"/>
    <mergeCell ref="V48:AA48"/>
    <mergeCell ref="AB48:AF48"/>
    <mergeCell ref="I49:U49"/>
    <mergeCell ref="AB50:AF50"/>
    <mergeCell ref="AG51:AL52"/>
    <mergeCell ref="AM51:AR52"/>
    <mergeCell ref="AS51:AW52"/>
    <mergeCell ref="AX51:BD52"/>
    <mergeCell ref="BE51:BJ52"/>
    <mergeCell ref="BK51:BR52"/>
    <mergeCell ref="AM47:AR47"/>
    <mergeCell ref="AS47:AW47"/>
    <mergeCell ref="AG48:AL48"/>
    <mergeCell ref="AM48:AR48"/>
    <mergeCell ref="AG49:AL49"/>
    <mergeCell ref="AM49:AR49"/>
    <mergeCell ref="AS49:AW49"/>
    <mergeCell ref="AX49:BD49"/>
    <mergeCell ref="BE49:BJ49"/>
    <mergeCell ref="BK49:BR49"/>
    <mergeCell ref="AX45:BD45"/>
    <mergeCell ref="BE45:BJ45"/>
    <mergeCell ref="BK45:BR45"/>
    <mergeCell ref="I46:U46"/>
    <mergeCell ref="V46:AA46"/>
    <mergeCell ref="AB46:AF46"/>
    <mergeCell ref="AG46:AL46"/>
    <mergeCell ref="AM46:AR46"/>
    <mergeCell ref="AS46:AW46"/>
    <mergeCell ref="AX46:BD46"/>
    <mergeCell ref="BE46:BJ46"/>
    <mergeCell ref="BK46:BR46"/>
    <mergeCell ref="AB47:AF47"/>
    <mergeCell ref="AG47:AL47"/>
    <mergeCell ref="AX47:BD47"/>
    <mergeCell ref="BE47:BJ47"/>
    <mergeCell ref="BK47:BR47"/>
    <mergeCell ref="AM56:AQ59"/>
    <mergeCell ref="AR56:AX59"/>
    <mergeCell ref="AY56:BD59"/>
    <mergeCell ref="BE56:BL59"/>
    <mergeCell ref="A51:AF52"/>
    <mergeCell ref="A54:AX54"/>
    <mergeCell ref="A56:H59"/>
    <mergeCell ref="I56:U59"/>
    <mergeCell ref="V56:Z59"/>
    <mergeCell ref="AA56:AF59"/>
    <mergeCell ref="AG56:AL59"/>
    <mergeCell ref="AY60:BD60"/>
    <mergeCell ref="BE60:BL60"/>
    <mergeCell ref="A60:H60"/>
    <mergeCell ref="I60:U60"/>
    <mergeCell ref="V60:Z60"/>
    <mergeCell ref="AA60:AF60"/>
    <mergeCell ref="AG60:AL60"/>
    <mergeCell ref="AM60:AQ60"/>
    <mergeCell ref="AR60:AX60"/>
  </mergeCells>
  <pageMargins left="0.62992125984251968" right="0.31496062992125984" top="0.51181102362204722" bottom="0.51181102362204722" header="0" footer="0.19685039370078741"/>
  <pageSetup paperSize="9" orientation="landscape" r:id="rId1"/>
  <headerFooter>
    <oddFooter>&amp;R&amp;P</oddFooter>
  </headerFooter>
  <rowBreaks count="2" manualBreakCount="2">
    <brk id="185" man="1"/>
    <brk id="2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X1000"/>
  <sheetViews>
    <sheetView view="pageBreakPreview" topLeftCell="A168" zoomScaleNormal="100" zoomScaleSheetLayoutView="100" workbookViewId="0">
      <selection activeCell="BC122" sqref="BC122"/>
    </sheetView>
  </sheetViews>
  <sheetFormatPr defaultColWidth="16.83203125" defaultRowHeight="15" customHeight="1" x14ac:dyDescent="0.2"/>
  <cols>
    <col min="1" max="22" width="2.6640625" customWidth="1"/>
    <col min="23" max="23" width="1.1640625" customWidth="1"/>
    <col min="24" max="27" width="2.6640625" hidden="1" customWidth="1"/>
    <col min="28" max="39" width="2.6640625" customWidth="1"/>
    <col min="40" max="40" width="5.33203125" customWidth="1"/>
    <col min="41" max="42" width="2.6640625" customWidth="1"/>
    <col min="43" max="43" width="1.6640625" customWidth="1"/>
    <col min="44" max="44" width="3.6640625" customWidth="1"/>
    <col min="45" max="46" width="2.6640625" hidden="1" customWidth="1"/>
    <col min="47" max="47" width="0.6640625" hidden="1" customWidth="1"/>
    <col min="48" max="49" width="2.6640625" hidden="1" customWidth="1"/>
    <col min="50" max="50" width="5.1640625" customWidth="1"/>
  </cols>
  <sheetData>
    <row r="1" spans="1:50" ht="15" customHeight="1" x14ac:dyDescent="0.25">
      <c r="A1" s="166" t="s">
        <v>411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1"/>
    </row>
    <row r="2" spans="1:50" ht="11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ht="28.5" customHeight="1" x14ac:dyDescent="0.25">
      <c r="A3" s="157" t="s">
        <v>412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1"/>
    </row>
    <row r="4" spans="1:50" ht="11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ht="21.75" customHeight="1" x14ac:dyDescent="0.2">
      <c r="A5" s="159" t="s">
        <v>413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160" t="s">
        <v>161</v>
      </c>
      <c r="AC5" s="96"/>
      <c r="AD5" s="96"/>
      <c r="AE5" s="96"/>
      <c r="AF5" s="97"/>
      <c r="AG5" s="160" t="s">
        <v>414</v>
      </c>
      <c r="AH5" s="96"/>
      <c r="AI5" s="96"/>
      <c r="AJ5" s="96"/>
      <c r="AK5" s="96"/>
      <c r="AL5" s="96"/>
      <c r="AM5" s="96"/>
      <c r="AN5" s="96"/>
      <c r="AO5" s="238" t="s">
        <v>415</v>
      </c>
      <c r="AP5" s="235"/>
      <c r="AQ5" s="235"/>
      <c r="AR5" s="235"/>
      <c r="AS5" s="235"/>
      <c r="AT5" s="235"/>
      <c r="AU5" s="235"/>
      <c r="AV5" s="235"/>
      <c r="AW5" s="235"/>
      <c r="AX5" s="235"/>
    </row>
    <row r="6" spans="1:50" ht="11.25" customHeight="1" x14ac:dyDescent="0.2">
      <c r="A6" s="126">
        <v>1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126">
        <v>2</v>
      </c>
      <c r="AC6" s="96"/>
      <c r="AD6" s="96"/>
      <c r="AE6" s="96"/>
      <c r="AF6" s="97"/>
      <c r="AG6" s="126">
        <v>3</v>
      </c>
      <c r="AH6" s="96"/>
      <c r="AI6" s="96"/>
      <c r="AJ6" s="96"/>
      <c r="AK6" s="96"/>
      <c r="AL6" s="96"/>
      <c r="AM6" s="96"/>
      <c r="AN6" s="96"/>
      <c r="AO6" s="239">
        <v>4</v>
      </c>
      <c r="AP6" s="235"/>
      <c r="AQ6" s="235"/>
      <c r="AR6" s="235"/>
      <c r="AS6" s="235"/>
      <c r="AT6" s="235"/>
      <c r="AU6" s="235"/>
      <c r="AV6" s="235"/>
      <c r="AW6" s="235"/>
      <c r="AX6" s="235"/>
    </row>
    <row r="7" spans="1:50" ht="21.75" customHeight="1" x14ac:dyDescent="0.2">
      <c r="A7" s="98" t="s">
        <v>416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160" t="s">
        <v>417</v>
      </c>
      <c r="AC7" s="96"/>
      <c r="AD7" s="96"/>
      <c r="AE7" s="96"/>
      <c r="AF7" s="97"/>
      <c r="AG7" s="167">
        <f>AG8+AG10</f>
        <v>14262878.630000001</v>
      </c>
      <c r="AH7" s="96"/>
      <c r="AI7" s="96"/>
      <c r="AJ7" s="96"/>
      <c r="AK7" s="96"/>
      <c r="AL7" s="96"/>
      <c r="AM7" s="96"/>
      <c r="AN7" s="96"/>
      <c r="AO7" s="234"/>
      <c r="AP7" s="235"/>
      <c r="AQ7" s="235"/>
      <c r="AR7" s="235"/>
      <c r="AS7" s="235"/>
      <c r="AT7" s="235"/>
      <c r="AU7" s="235"/>
      <c r="AV7" s="235"/>
      <c r="AW7" s="235"/>
      <c r="AX7" s="235"/>
    </row>
    <row r="8" spans="1:50" ht="11.25" customHeight="1" x14ac:dyDescent="0.2">
      <c r="A8" s="98" t="s">
        <v>190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111" t="s">
        <v>166</v>
      </c>
      <c r="AC8" s="96"/>
      <c r="AD8" s="96"/>
      <c r="AE8" s="96"/>
      <c r="AF8" s="97"/>
      <c r="AG8" s="169">
        <f>AO23</f>
        <v>525.9</v>
      </c>
      <c r="AH8" s="96"/>
      <c r="AI8" s="96"/>
      <c r="AJ8" s="96"/>
      <c r="AK8" s="96"/>
      <c r="AL8" s="96"/>
      <c r="AM8" s="96"/>
      <c r="AN8" s="96"/>
      <c r="AO8" s="234"/>
      <c r="AP8" s="235"/>
      <c r="AQ8" s="235"/>
      <c r="AR8" s="235"/>
      <c r="AS8" s="235"/>
      <c r="AT8" s="235"/>
      <c r="AU8" s="235"/>
      <c r="AV8" s="235"/>
      <c r="AW8" s="235"/>
      <c r="AX8" s="235"/>
    </row>
    <row r="9" spans="1:50" ht="11.25" customHeight="1" x14ac:dyDescent="0.2">
      <c r="A9" s="98" t="s">
        <v>191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111" t="s">
        <v>168</v>
      </c>
      <c r="AC9" s="96"/>
      <c r="AD9" s="96"/>
      <c r="AE9" s="96"/>
      <c r="AF9" s="97"/>
      <c r="AG9" s="169">
        <v>0</v>
      </c>
      <c r="AH9" s="96"/>
      <c r="AI9" s="96"/>
      <c r="AJ9" s="96"/>
      <c r="AK9" s="96"/>
      <c r="AL9" s="96"/>
      <c r="AM9" s="96"/>
      <c r="AN9" s="96"/>
      <c r="AO9" s="234"/>
      <c r="AP9" s="235"/>
      <c r="AQ9" s="235"/>
      <c r="AR9" s="235"/>
      <c r="AS9" s="235"/>
      <c r="AT9" s="235"/>
      <c r="AU9" s="235"/>
      <c r="AV9" s="235"/>
      <c r="AW9" s="235"/>
      <c r="AX9" s="235"/>
    </row>
    <row r="10" spans="1:50" ht="21.75" customHeight="1" x14ac:dyDescent="0.2">
      <c r="A10" s="98" t="s">
        <v>418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111" t="s">
        <v>174</v>
      </c>
      <c r="AC10" s="96"/>
      <c r="AD10" s="96"/>
      <c r="AE10" s="96"/>
      <c r="AF10" s="97"/>
      <c r="AG10" s="169">
        <f>AO35</f>
        <v>14262352.73</v>
      </c>
      <c r="AH10" s="96"/>
      <c r="AI10" s="96"/>
      <c r="AJ10" s="96"/>
      <c r="AK10" s="96"/>
      <c r="AL10" s="96"/>
      <c r="AM10" s="96"/>
      <c r="AN10" s="96"/>
      <c r="AO10" s="234"/>
      <c r="AP10" s="235"/>
      <c r="AQ10" s="235"/>
      <c r="AR10" s="235"/>
      <c r="AS10" s="235"/>
      <c r="AT10" s="235"/>
      <c r="AU10" s="235"/>
      <c r="AV10" s="235"/>
      <c r="AW10" s="235"/>
      <c r="AX10" s="235"/>
    </row>
    <row r="11" spans="1:50" ht="21.75" customHeight="1" x14ac:dyDescent="0.2">
      <c r="A11" s="98" t="s">
        <v>193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111" t="s">
        <v>176</v>
      </c>
      <c r="AC11" s="96"/>
      <c r="AD11" s="96"/>
      <c r="AE11" s="96"/>
      <c r="AF11" s="97"/>
      <c r="AG11" s="169">
        <f>AO41</f>
        <v>0</v>
      </c>
      <c r="AH11" s="96"/>
      <c r="AI11" s="96"/>
      <c r="AJ11" s="96"/>
      <c r="AK11" s="96"/>
      <c r="AL11" s="96"/>
      <c r="AM11" s="96"/>
      <c r="AN11" s="96"/>
      <c r="AO11" s="234"/>
      <c r="AP11" s="235"/>
      <c r="AQ11" s="235"/>
      <c r="AR11" s="235"/>
      <c r="AS11" s="235"/>
      <c r="AT11" s="235"/>
      <c r="AU11" s="235"/>
      <c r="AV11" s="235"/>
      <c r="AW11" s="235"/>
      <c r="AX11" s="235"/>
    </row>
    <row r="12" spans="1:50" ht="32.25" customHeight="1" x14ac:dyDescent="0.2">
      <c r="A12" s="98" t="s">
        <v>419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9" t="s">
        <v>420</v>
      </c>
      <c r="AC12" s="96"/>
      <c r="AD12" s="96"/>
      <c r="AE12" s="96"/>
      <c r="AF12" s="97"/>
      <c r="AG12" s="167">
        <v>40587500</v>
      </c>
      <c r="AH12" s="96"/>
      <c r="AI12" s="96"/>
      <c r="AJ12" s="96"/>
      <c r="AK12" s="96"/>
      <c r="AL12" s="96"/>
      <c r="AM12" s="96"/>
      <c r="AN12" s="96"/>
      <c r="AO12" s="234"/>
      <c r="AP12" s="235"/>
      <c r="AQ12" s="235"/>
      <c r="AR12" s="235"/>
      <c r="AS12" s="235"/>
      <c r="AT12" s="235"/>
      <c r="AU12" s="235"/>
      <c r="AV12" s="235"/>
      <c r="AW12" s="235"/>
      <c r="AX12" s="235"/>
    </row>
    <row r="13" spans="1:50" ht="21.75" customHeight="1" x14ac:dyDescent="0.2">
      <c r="A13" s="98" t="s">
        <v>421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111" t="s">
        <v>182</v>
      </c>
      <c r="AC13" s="96"/>
      <c r="AD13" s="96"/>
      <c r="AE13" s="96"/>
      <c r="AF13" s="97"/>
      <c r="AG13" s="169">
        <v>99494126.810000002</v>
      </c>
      <c r="AH13" s="96"/>
      <c r="AI13" s="96"/>
      <c r="AJ13" s="96"/>
      <c r="AK13" s="96"/>
      <c r="AL13" s="96"/>
      <c r="AM13" s="96"/>
      <c r="AN13" s="96"/>
      <c r="AO13" s="234"/>
      <c r="AP13" s="235"/>
      <c r="AQ13" s="235"/>
      <c r="AR13" s="235"/>
      <c r="AS13" s="235"/>
      <c r="AT13" s="235"/>
      <c r="AU13" s="235"/>
      <c r="AV13" s="235"/>
      <c r="AW13" s="235"/>
      <c r="AX13" s="235"/>
    </row>
    <row r="14" spans="1:50" ht="11.2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ht="15" customHeight="1" x14ac:dyDescent="0.25">
      <c r="A15" s="166" t="s">
        <v>422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</row>
    <row r="16" spans="1:50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ht="15" customHeight="1" x14ac:dyDescent="0.25">
      <c r="A17" s="166" t="s">
        <v>423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</row>
    <row r="18" spans="1:50" ht="21.75" customHeight="1" x14ac:dyDescent="0.2">
      <c r="A18" s="160" t="s">
        <v>424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159" t="s">
        <v>425</v>
      </c>
      <c r="V18" s="96"/>
      <c r="W18" s="96"/>
      <c r="X18" s="96"/>
      <c r="Y18" s="96"/>
      <c r="Z18" s="96"/>
      <c r="AA18" s="96"/>
      <c r="AB18" s="96"/>
      <c r="AC18" s="96"/>
      <c r="AD18" s="160" t="s">
        <v>426</v>
      </c>
      <c r="AE18" s="96"/>
      <c r="AF18" s="96"/>
      <c r="AG18" s="96"/>
      <c r="AH18" s="96"/>
      <c r="AI18" s="96"/>
      <c r="AJ18" s="96"/>
      <c r="AK18" s="96"/>
      <c r="AL18" s="96"/>
      <c r="AM18" s="96"/>
      <c r="AN18" s="97"/>
      <c r="AO18" s="230" t="s">
        <v>427</v>
      </c>
      <c r="AP18" s="96"/>
      <c r="AQ18" s="96"/>
      <c r="AR18" s="96"/>
      <c r="AS18" s="96"/>
      <c r="AT18" s="96"/>
      <c r="AU18" s="96"/>
      <c r="AV18" s="96"/>
      <c r="AW18" s="96"/>
      <c r="AX18" s="97"/>
    </row>
    <row r="19" spans="1:50" ht="11.25" customHeight="1" x14ac:dyDescent="0.2">
      <c r="A19" s="95">
        <v>1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7"/>
      <c r="U19" s="95">
        <v>2</v>
      </c>
      <c r="V19" s="96"/>
      <c r="W19" s="96"/>
      <c r="X19" s="96"/>
      <c r="Y19" s="96"/>
      <c r="Z19" s="96"/>
      <c r="AA19" s="96"/>
      <c r="AB19" s="96"/>
      <c r="AC19" s="97"/>
      <c r="AD19" s="95">
        <v>3</v>
      </c>
      <c r="AE19" s="96"/>
      <c r="AF19" s="96"/>
      <c r="AG19" s="96"/>
      <c r="AH19" s="96"/>
      <c r="AI19" s="96"/>
      <c r="AJ19" s="96"/>
      <c r="AK19" s="96"/>
      <c r="AL19" s="96"/>
      <c r="AM19" s="96"/>
      <c r="AN19" s="97"/>
      <c r="AO19" s="95">
        <v>4</v>
      </c>
      <c r="AP19" s="96"/>
      <c r="AQ19" s="96"/>
      <c r="AR19" s="96"/>
      <c r="AS19" s="96"/>
      <c r="AT19" s="96"/>
      <c r="AU19" s="96"/>
      <c r="AV19" s="96"/>
      <c r="AW19" s="96"/>
      <c r="AX19" s="97"/>
    </row>
    <row r="20" spans="1:50" ht="24.75" customHeight="1" x14ac:dyDescent="0.2">
      <c r="A20" s="232" t="s">
        <v>428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7"/>
      <c r="U20" s="233" t="s">
        <v>429</v>
      </c>
      <c r="V20" s="96"/>
      <c r="W20" s="96"/>
      <c r="X20" s="96"/>
      <c r="Y20" s="96"/>
      <c r="Z20" s="96"/>
      <c r="AA20" s="96"/>
      <c r="AB20" s="96"/>
      <c r="AC20" s="97"/>
      <c r="AD20" s="74" t="s">
        <v>430</v>
      </c>
      <c r="AE20" s="96"/>
      <c r="AF20" s="96"/>
      <c r="AG20" s="96"/>
      <c r="AH20" s="96"/>
      <c r="AI20" s="96"/>
      <c r="AJ20" s="96"/>
      <c r="AK20" s="96"/>
      <c r="AL20" s="96"/>
      <c r="AM20" s="96"/>
      <c r="AN20" s="97"/>
      <c r="AO20" s="231">
        <v>525.9</v>
      </c>
      <c r="AP20" s="96"/>
      <c r="AQ20" s="96"/>
      <c r="AR20" s="96"/>
      <c r="AS20" s="96"/>
      <c r="AT20" s="96"/>
      <c r="AU20" s="96"/>
      <c r="AV20" s="96"/>
      <c r="AW20" s="96"/>
      <c r="AX20" s="97"/>
    </row>
    <row r="21" spans="1:50" ht="24.75" customHeight="1" x14ac:dyDescent="0.2">
      <c r="A21" s="232" t="s">
        <v>428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7"/>
      <c r="U21" s="233" t="s">
        <v>431</v>
      </c>
      <c r="V21" s="96"/>
      <c r="W21" s="96"/>
      <c r="X21" s="96"/>
      <c r="Y21" s="96"/>
      <c r="Z21" s="96"/>
      <c r="AA21" s="96"/>
      <c r="AB21" s="96"/>
      <c r="AC21" s="97"/>
      <c r="AD21" s="74" t="s">
        <v>432</v>
      </c>
      <c r="AE21" s="96"/>
      <c r="AF21" s="96"/>
      <c r="AG21" s="96"/>
      <c r="AH21" s="96"/>
      <c r="AI21" s="96"/>
      <c r="AJ21" s="96"/>
      <c r="AK21" s="96"/>
      <c r="AL21" s="96"/>
      <c r="AM21" s="96"/>
      <c r="AN21" s="97"/>
      <c r="AO21" s="231">
        <v>0</v>
      </c>
      <c r="AP21" s="96"/>
      <c r="AQ21" s="96"/>
      <c r="AR21" s="96"/>
      <c r="AS21" s="96"/>
      <c r="AT21" s="96"/>
      <c r="AU21" s="96"/>
      <c r="AV21" s="96"/>
      <c r="AW21" s="96"/>
      <c r="AX21" s="97"/>
    </row>
    <row r="22" spans="1:50" ht="24.75" customHeight="1" x14ac:dyDescent="0.2">
      <c r="A22" s="232" t="s">
        <v>428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7"/>
      <c r="U22" s="233" t="s">
        <v>433</v>
      </c>
      <c r="V22" s="96"/>
      <c r="W22" s="96"/>
      <c r="X22" s="96"/>
      <c r="Y22" s="96"/>
      <c r="Z22" s="96"/>
      <c r="AA22" s="96"/>
      <c r="AB22" s="96"/>
      <c r="AC22" s="97"/>
      <c r="AD22" s="74" t="s">
        <v>434</v>
      </c>
      <c r="AE22" s="96"/>
      <c r="AF22" s="96"/>
      <c r="AG22" s="96"/>
      <c r="AH22" s="96"/>
      <c r="AI22" s="96"/>
      <c r="AJ22" s="96"/>
      <c r="AK22" s="96"/>
      <c r="AL22" s="96"/>
      <c r="AM22" s="96"/>
      <c r="AN22" s="97"/>
      <c r="AO22" s="236">
        <v>0</v>
      </c>
      <c r="AP22" s="96"/>
      <c r="AQ22" s="96"/>
      <c r="AR22" s="96"/>
      <c r="AS22" s="96"/>
      <c r="AT22" s="96"/>
      <c r="AU22" s="96"/>
      <c r="AV22" s="96"/>
      <c r="AW22" s="96"/>
      <c r="AX22" s="97"/>
    </row>
    <row r="23" spans="1:50" ht="23.25" customHeight="1" x14ac:dyDescent="0.2">
      <c r="A23" s="74" t="s">
        <v>316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7"/>
      <c r="AO23" s="237">
        <f>SUM(AO20:AO22)</f>
        <v>525.9</v>
      </c>
      <c r="AP23" s="96"/>
      <c r="AQ23" s="96"/>
      <c r="AR23" s="96"/>
      <c r="AS23" s="96"/>
      <c r="AT23" s="96"/>
      <c r="AU23" s="96"/>
      <c r="AV23" s="96"/>
      <c r="AW23" s="96"/>
      <c r="AX23" s="97"/>
    </row>
    <row r="24" spans="1:50" ht="11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15" customHeight="1" x14ac:dyDescent="0.25">
      <c r="A25" s="166" t="s">
        <v>435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</row>
    <row r="26" spans="1:50" ht="21.75" customHeight="1" x14ac:dyDescent="0.2">
      <c r="A26" s="160" t="s">
        <v>424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159" t="s">
        <v>425</v>
      </c>
      <c r="V26" s="96"/>
      <c r="W26" s="96"/>
      <c r="X26" s="96"/>
      <c r="Y26" s="96"/>
      <c r="Z26" s="96"/>
      <c r="AA26" s="96"/>
      <c r="AB26" s="96"/>
      <c r="AC26" s="96"/>
      <c r="AD26" s="160" t="s">
        <v>426</v>
      </c>
      <c r="AE26" s="96"/>
      <c r="AF26" s="96"/>
      <c r="AG26" s="96"/>
      <c r="AH26" s="96"/>
      <c r="AI26" s="96"/>
      <c r="AJ26" s="96"/>
      <c r="AK26" s="96"/>
      <c r="AL26" s="96"/>
      <c r="AM26" s="96"/>
      <c r="AN26" s="97"/>
      <c r="AO26" s="230" t="s">
        <v>427</v>
      </c>
      <c r="AP26" s="96"/>
      <c r="AQ26" s="96"/>
      <c r="AR26" s="96"/>
      <c r="AS26" s="96"/>
      <c r="AT26" s="96"/>
      <c r="AU26" s="96"/>
      <c r="AV26" s="96"/>
      <c r="AW26" s="96"/>
      <c r="AX26" s="97"/>
    </row>
    <row r="27" spans="1:50" ht="11.25" customHeight="1" x14ac:dyDescent="0.2">
      <c r="A27" s="95">
        <v>1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7"/>
      <c r="U27" s="95">
        <v>2</v>
      </c>
      <c r="V27" s="96"/>
      <c r="W27" s="96"/>
      <c r="X27" s="96"/>
      <c r="Y27" s="96"/>
      <c r="Z27" s="96"/>
      <c r="AA27" s="96"/>
      <c r="AB27" s="96"/>
      <c r="AC27" s="97"/>
      <c r="AD27" s="95">
        <v>3</v>
      </c>
      <c r="AE27" s="96"/>
      <c r="AF27" s="96"/>
      <c r="AG27" s="96"/>
      <c r="AH27" s="96"/>
      <c r="AI27" s="96"/>
      <c r="AJ27" s="96"/>
      <c r="AK27" s="96"/>
      <c r="AL27" s="96"/>
      <c r="AM27" s="96"/>
      <c r="AN27" s="97"/>
      <c r="AO27" s="95">
        <v>4</v>
      </c>
      <c r="AP27" s="96"/>
      <c r="AQ27" s="96"/>
      <c r="AR27" s="96"/>
      <c r="AS27" s="96"/>
      <c r="AT27" s="96"/>
      <c r="AU27" s="96"/>
      <c r="AV27" s="96"/>
      <c r="AW27" s="96"/>
      <c r="AX27" s="97"/>
    </row>
    <row r="28" spans="1:50" ht="33.75" customHeight="1" x14ac:dyDescent="0.2">
      <c r="A28" s="232" t="s">
        <v>436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7"/>
      <c r="U28" s="99" t="s">
        <v>2161</v>
      </c>
      <c r="V28" s="243"/>
      <c r="W28" s="243"/>
      <c r="X28" s="243"/>
      <c r="Y28" s="243"/>
      <c r="Z28" s="243"/>
      <c r="AA28" s="243"/>
      <c r="AB28" s="243"/>
      <c r="AC28" s="244"/>
      <c r="AD28" s="245" t="s">
        <v>438</v>
      </c>
      <c r="AE28" s="96"/>
      <c r="AF28" s="96"/>
      <c r="AG28" s="96"/>
      <c r="AH28" s="96"/>
      <c r="AI28" s="96"/>
      <c r="AJ28" s="96"/>
      <c r="AK28" s="96"/>
      <c r="AL28" s="96"/>
      <c r="AM28" s="96"/>
      <c r="AN28" s="97"/>
      <c r="AO28" s="111">
        <v>0</v>
      </c>
      <c r="AP28" s="96"/>
      <c r="AQ28" s="96"/>
      <c r="AR28" s="96"/>
      <c r="AS28" s="96"/>
      <c r="AT28" s="96"/>
      <c r="AU28" s="96"/>
      <c r="AV28" s="96"/>
      <c r="AW28" s="96"/>
      <c r="AX28" s="97"/>
    </row>
    <row r="29" spans="1:50" ht="21.75" customHeight="1" x14ac:dyDescent="0.2">
      <c r="A29" s="74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7"/>
      <c r="AO29" s="167" t="s">
        <v>48</v>
      </c>
      <c r="AP29" s="96"/>
      <c r="AQ29" s="96"/>
      <c r="AR29" s="96"/>
      <c r="AS29" s="96"/>
      <c r="AT29" s="96"/>
      <c r="AU29" s="96"/>
      <c r="AV29" s="96"/>
      <c r="AW29" s="96"/>
      <c r="AX29" s="97"/>
    </row>
    <row r="30" spans="1:50" ht="11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28.5" customHeight="1" x14ac:dyDescent="0.25">
      <c r="A31" s="242" t="s">
        <v>439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</row>
    <row r="32" spans="1:50" ht="11.25" customHeight="1" x14ac:dyDescent="0.2">
      <c r="A32" s="160" t="s">
        <v>424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160" t="s">
        <v>426</v>
      </c>
      <c r="AE32" s="96"/>
      <c r="AF32" s="96"/>
      <c r="AG32" s="96"/>
      <c r="AH32" s="96"/>
      <c r="AI32" s="96"/>
      <c r="AJ32" s="96"/>
      <c r="AK32" s="96"/>
      <c r="AL32" s="96"/>
      <c r="AM32" s="96"/>
      <c r="AN32" s="97"/>
      <c r="AO32" s="230" t="s">
        <v>427</v>
      </c>
      <c r="AP32" s="96"/>
      <c r="AQ32" s="96"/>
      <c r="AR32" s="96"/>
      <c r="AS32" s="96"/>
      <c r="AT32" s="96"/>
      <c r="AU32" s="96"/>
      <c r="AV32" s="96"/>
      <c r="AW32" s="96"/>
      <c r="AX32" s="97"/>
    </row>
    <row r="33" spans="1:50" ht="11.25" customHeight="1" x14ac:dyDescent="0.2">
      <c r="A33" s="95">
        <v>1</v>
      </c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7"/>
      <c r="AD33" s="95">
        <v>2</v>
      </c>
      <c r="AE33" s="96"/>
      <c r="AF33" s="96"/>
      <c r="AG33" s="96"/>
      <c r="AH33" s="96"/>
      <c r="AI33" s="96"/>
      <c r="AJ33" s="96"/>
      <c r="AK33" s="96"/>
      <c r="AL33" s="96"/>
      <c r="AM33" s="96"/>
      <c r="AN33" s="97"/>
      <c r="AO33" s="95">
        <v>3</v>
      </c>
      <c r="AP33" s="96"/>
      <c r="AQ33" s="96"/>
      <c r="AR33" s="96"/>
      <c r="AS33" s="96"/>
      <c r="AT33" s="96"/>
      <c r="AU33" s="96"/>
      <c r="AV33" s="96"/>
      <c r="AW33" s="96"/>
      <c r="AX33" s="97"/>
    </row>
    <row r="34" spans="1:50" ht="26.25" customHeight="1" x14ac:dyDescent="0.2">
      <c r="A34" s="99" t="s">
        <v>428</v>
      </c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7"/>
      <c r="U34" s="111" t="s">
        <v>429</v>
      </c>
      <c r="V34" s="96"/>
      <c r="W34" s="96"/>
      <c r="X34" s="96"/>
      <c r="Y34" s="96"/>
      <c r="Z34" s="96"/>
      <c r="AA34" s="96"/>
      <c r="AB34" s="96"/>
      <c r="AC34" s="97"/>
      <c r="AD34" s="111" t="s">
        <v>440</v>
      </c>
      <c r="AE34" s="96"/>
      <c r="AF34" s="96"/>
      <c r="AG34" s="96"/>
      <c r="AH34" s="96"/>
      <c r="AI34" s="96"/>
      <c r="AJ34" s="96"/>
      <c r="AK34" s="96"/>
      <c r="AL34" s="96"/>
      <c r="AM34" s="96"/>
      <c r="AN34" s="97"/>
      <c r="AO34" s="240">
        <v>14262352.73</v>
      </c>
      <c r="AP34" s="96"/>
      <c r="AQ34" s="96"/>
      <c r="AR34" s="96"/>
      <c r="AS34" s="96"/>
      <c r="AT34" s="96"/>
      <c r="AU34" s="96"/>
      <c r="AV34" s="96"/>
      <c r="AW34" s="96"/>
      <c r="AX34" s="97"/>
    </row>
    <row r="35" spans="1:50" ht="21" customHeight="1" x14ac:dyDescent="0.2">
      <c r="A35" s="74" t="s">
        <v>316</v>
      </c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7"/>
      <c r="AO35" s="241">
        <f>AO34</f>
        <v>14262352.73</v>
      </c>
      <c r="AP35" s="96"/>
      <c r="AQ35" s="96"/>
      <c r="AR35" s="96"/>
      <c r="AS35" s="96"/>
      <c r="AT35" s="96"/>
      <c r="AU35" s="96"/>
      <c r="AV35" s="96"/>
      <c r="AW35" s="96"/>
      <c r="AX35" s="97"/>
    </row>
    <row r="36" spans="1:50" ht="11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28.5" customHeight="1" x14ac:dyDescent="0.25">
      <c r="A37" s="242" t="s">
        <v>441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</row>
    <row r="38" spans="1:50" ht="11.25" customHeight="1" x14ac:dyDescent="0.2">
      <c r="A38" s="160" t="s">
        <v>424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160" t="s">
        <v>426</v>
      </c>
      <c r="AE38" s="96"/>
      <c r="AF38" s="96"/>
      <c r="AG38" s="96"/>
      <c r="AH38" s="96"/>
      <c r="AI38" s="96"/>
      <c r="AJ38" s="96"/>
      <c r="AK38" s="96"/>
      <c r="AL38" s="96"/>
      <c r="AM38" s="96"/>
      <c r="AN38" s="97"/>
      <c r="AO38" s="230" t="s">
        <v>427</v>
      </c>
      <c r="AP38" s="96"/>
      <c r="AQ38" s="96"/>
      <c r="AR38" s="96"/>
      <c r="AS38" s="96"/>
      <c r="AT38" s="96"/>
      <c r="AU38" s="96"/>
      <c r="AV38" s="96"/>
      <c r="AW38" s="96"/>
      <c r="AX38" s="97"/>
    </row>
    <row r="39" spans="1:50" ht="11.25" customHeight="1" x14ac:dyDescent="0.2">
      <c r="A39" s="95">
        <v>1</v>
      </c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7"/>
      <c r="AD39" s="95">
        <v>2</v>
      </c>
      <c r="AE39" s="96"/>
      <c r="AF39" s="96"/>
      <c r="AG39" s="96"/>
      <c r="AH39" s="96"/>
      <c r="AI39" s="96"/>
      <c r="AJ39" s="96"/>
      <c r="AK39" s="96"/>
      <c r="AL39" s="96"/>
      <c r="AM39" s="96"/>
      <c r="AN39" s="97"/>
      <c r="AO39" s="95">
        <v>3</v>
      </c>
      <c r="AP39" s="96"/>
      <c r="AQ39" s="96"/>
      <c r="AR39" s="96"/>
      <c r="AS39" s="96"/>
      <c r="AT39" s="96"/>
      <c r="AU39" s="96"/>
      <c r="AV39" s="96"/>
      <c r="AW39" s="96"/>
      <c r="AX39" s="97"/>
    </row>
    <row r="40" spans="1:50" ht="27" customHeight="1" x14ac:dyDescent="0.2">
      <c r="A40" s="233" t="s">
        <v>428</v>
      </c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7"/>
      <c r="AD40" s="233" t="s">
        <v>442</v>
      </c>
      <c r="AE40" s="96"/>
      <c r="AF40" s="96"/>
      <c r="AG40" s="96"/>
      <c r="AH40" s="96"/>
      <c r="AI40" s="96"/>
      <c r="AJ40" s="96"/>
      <c r="AK40" s="96"/>
      <c r="AL40" s="96"/>
      <c r="AM40" s="96"/>
      <c r="AN40" s="97"/>
      <c r="AO40" s="247">
        <v>0</v>
      </c>
      <c r="AP40" s="96"/>
      <c r="AQ40" s="96"/>
      <c r="AR40" s="96"/>
      <c r="AS40" s="96"/>
      <c r="AT40" s="96"/>
      <c r="AU40" s="96"/>
      <c r="AV40" s="96"/>
      <c r="AW40" s="96"/>
      <c r="AX40" s="97"/>
    </row>
    <row r="41" spans="1:50" ht="24.75" customHeight="1" x14ac:dyDescent="0.2">
      <c r="A41" s="74" t="s">
        <v>316</v>
      </c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7"/>
      <c r="AO41" s="248">
        <f>AO40</f>
        <v>0</v>
      </c>
      <c r="AP41" s="96"/>
      <c r="AQ41" s="96"/>
      <c r="AR41" s="96"/>
      <c r="AS41" s="96"/>
      <c r="AT41" s="96"/>
      <c r="AU41" s="96"/>
      <c r="AV41" s="96"/>
      <c r="AW41" s="96"/>
      <c r="AX41" s="97"/>
    </row>
    <row r="42" spans="1:50" ht="11.25" customHeight="1" x14ac:dyDescent="0.2">
      <c r="A42" s="21" t="s">
        <v>330</v>
      </c>
      <c r="B42" s="226" t="s">
        <v>443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28.5" customHeight="1" x14ac:dyDescent="0.25">
      <c r="A44" s="242" t="s">
        <v>444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</row>
    <row r="45" spans="1:50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28.5" customHeight="1" x14ac:dyDescent="0.25">
      <c r="A46" s="242" t="s">
        <v>445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</row>
    <row r="47" spans="1:50" ht="27" customHeight="1" x14ac:dyDescent="0.2">
      <c r="A47" s="160" t="s">
        <v>446</v>
      </c>
      <c r="B47" s="96"/>
      <c r="C47" s="96"/>
      <c r="D47" s="96"/>
      <c r="E47" s="96"/>
      <c r="F47" s="96"/>
      <c r="G47" s="96"/>
      <c r="H47" s="97"/>
      <c r="I47" s="160" t="s">
        <v>447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7"/>
      <c r="AO47" s="230" t="s">
        <v>414</v>
      </c>
      <c r="AP47" s="96"/>
      <c r="AQ47" s="96"/>
      <c r="AR47" s="96"/>
      <c r="AS47" s="96"/>
      <c r="AT47" s="96"/>
      <c r="AU47" s="96"/>
      <c r="AV47" s="96"/>
      <c r="AW47" s="96"/>
      <c r="AX47" s="97"/>
    </row>
    <row r="48" spans="1:50" ht="11.25" customHeight="1" x14ac:dyDescent="0.2">
      <c r="A48" s="95">
        <v>1</v>
      </c>
      <c r="B48" s="96"/>
      <c r="C48" s="96"/>
      <c r="D48" s="96"/>
      <c r="E48" s="96"/>
      <c r="F48" s="96"/>
      <c r="G48" s="96"/>
      <c r="H48" s="96"/>
      <c r="I48" s="95"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7"/>
      <c r="AO48" s="95">
        <v>3</v>
      </c>
      <c r="AP48" s="96"/>
      <c r="AQ48" s="96"/>
      <c r="AR48" s="96"/>
      <c r="AS48" s="96"/>
      <c r="AT48" s="96"/>
      <c r="AU48" s="96"/>
      <c r="AV48" s="96"/>
      <c r="AW48" s="96"/>
      <c r="AX48" s="97"/>
    </row>
    <row r="49" spans="1:50" ht="19.5" customHeight="1" x14ac:dyDescent="0.2">
      <c r="A49" s="246">
        <v>43867</v>
      </c>
      <c r="B49" s="96"/>
      <c r="C49" s="96"/>
      <c r="D49" s="96"/>
      <c r="E49" s="96"/>
      <c r="F49" s="96"/>
      <c r="G49" s="96"/>
      <c r="H49" s="97"/>
      <c r="I49" s="233">
        <v>66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7"/>
      <c r="AO49" s="240">
        <v>6602737.5</v>
      </c>
      <c r="AP49" s="96"/>
      <c r="AQ49" s="96"/>
      <c r="AR49" s="96"/>
      <c r="AS49" s="96"/>
      <c r="AT49" s="96"/>
      <c r="AU49" s="96"/>
      <c r="AV49" s="96"/>
      <c r="AW49" s="96"/>
      <c r="AX49" s="97"/>
    </row>
    <row r="50" spans="1:50" ht="19.5" customHeight="1" x14ac:dyDescent="0.2">
      <c r="A50" s="246">
        <v>43867</v>
      </c>
      <c r="B50" s="96"/>
      <c r="C50" s="96"/>
      <c r="D50" s="96"/>
      <c r="E50" s="96"/>
      <c r="F50" s="96"/>
      <c r="G50" s="96"/>
      <c r="H50" s="97"/>
      <c r="I50" s="233">
        <v>67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7"/>
      <c r="AO50" s="240">
        <v>3544137.5</v>
      </c>
      <c r="AP50" s="96"/>
      <c r="AQ50" s="96"/>
      <c r="AR50" s="96"/>
      <c r="AS50" s="96"/>
      <c r="AT50" s="96"/>
      <c r="AU50" s="96"/>
      <c r="AV50" s="96"/>
      <c r="AW50" s="96"/>
      <c r="AX50" s="97"/>
    </row>
    <row r="51" spans="1:50" ht="19.5" customHeight="1" x14ac:dyDescent="0.2">
      <c r="A51" s="246">
        <v>43950</v>
      </c>
      <c r="B51" s="96"/>
      <c r="C51" s="96"/>
      <c r="D51" s="96"/>
      <c r="E51" s="96"/>
      <c r="F51" s="96"/>
      <c r="G51" s="96"/>
      <c r="H51" s="97"/>
      <c r="I51" s="233">
        <v>348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7"/>
      <c r="AO51" s="240">
        <v>3544137.5</v>
      </c>
      <c r="AP51" s="96"/>
      <c r="AQ51" s="96"/>
      <c r="AR51" s="96"/>
      <c r="AS51" s="96"/>
      <c r="AT51" s="96"/>
      <c r="AU51" s="96"/>
      <c r="AV51" s="96"/>
      <c r="AW51" s="96"/>
      <c r="AX51" s="97"/>
    </row>
    <row r="52" spans="1:50" ht="19.5" customHeight="1" x14ac:dyDescent="0.2">
      <c r="A52" s="246">
        <v>43950</v>
      </c>
      <c r="B52" s="96"/>
      <c r="C52" s="96"/>
      <c r="D52" s="96"/>
      <c r="E52" s="96"/>
      <c r="F52" s="96"/>
      <c r="G52" s="96"/>
      <c r="H52" s="97"/>
      <c r="I52" s="233">
        <v>349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7"/>
      <c r="AO52" s="240">
        <v>6602737.5</v>
      </c>
      <c r="AP52" s="96"/>
      <c r="AQ52" s="96"/>
      <c r="AR52" s="96"/>
      <c r="AS52" s="96"/>
      <c r="AT52" s="96"/>
      <c r="AU52" s="96"/>
      <c r="AV52" s="96"/>
      <c r="AW52" s="96"/>
      <c r="AX52" s="97"/>
    </row>
    <row r="53" spans="1:50" ht="19.5" customHeight="1" x14ac:dyDescent="0.2">
      <c r="A53" s="246">
        <v>44034</v>
      </c>
      <c r="B53" s="96"/>
      <c r="C53" s="96"/>
      <c r="D53" s="96"/>
      <c r="E53" s="96"/>
      <c r="F53" s="96"/>
      <c r="G53" s="96"/>
      <c r="H53" s="97"/>
      <c r="I53" s="233">
        <v>672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7"/>
      <c r="AO53" s="240">
        <v>3544137.5</v>
      </c>
      <c r="AP53" s="96"/>
      <c r="AQ53" s="96"/>
      <c r="AR53" s="96"/>
      <c r="AS53" s="96"/>
      <c r="AT53" s="96"/>
      <c r="AU53" s="96"/>
      <c r="AV53" s="96"/>
      <c r="AW53" s="96"/>
      <c r="AX53" s="97"/>
    </row>
    <row r="54" spans="1:50" ht="19.5" customHeight="1" x14ac:dyDescent="0.2">
      <c r="A54" s="246">
        <v>44034</v>
      </c>
      <c r="B54" s="96"/>
      <c r="C54" s="96"/>
      <c r="D54" s="96"/>
      <c r="E54" s="96"/>
      <c r="F54" s="96"/>
      <c r="G54" s="96"/>
      <c r="H54" s="97"/>
      <c r="I54" s="233">
        <v>673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7"/>
      <c r="AO54" s="240">
        <v>6602737.5</v>
      </c>
      <c r="AP54" s="96"/>
      <c r="AQ54" s="96"/>
      <c r="AR54" s="96"/>
      <c r="AS54" s="96"/>
      <c r="AT54" s="96"/>
      <c r="AU54" s="96"/>
      <c r="AV54" s="96"/>
      <c r="AW54" s="96"/>
      <c r="AX54" s="97"/>
    </row>
    <row r="55" spans="1:50" ht="21.75" customHeight="1" x14ac:dyDescent="0.2">
      <c r="A55" s="246">
        <v>44181</v>
      </c>
      <c r="B55" s="96"/>
      <c r="C55" s="96"/>
      <c r="D55" s="96"/>
      <c r="E55" s="96"/>
      <c r="F55" s="96"/>
      <c r="G55" s="96"/>
      <c r="H55" s="97"/>
      <c r="I55" s="233">
        <v>1134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7"/>
      <c r="AO55" s="240">
        <v>3544137.5</v>
      </c>
      <c r="AP55" s="96"/>
      <c r="AQ55" s="96"/>
      <c r="AR55" s="96"/>
      <c r="AS55" s="96"/>
      <c r="AT55" s="96"/>
      <c r="AU55" s="96"/>
      <c r="AV55" s="96"/>
      <c r="AW55" s="96"/>
      <c r="AX55" s="97"/>
    </row>
    <row r="56" spans="1:50" ht="22.5" customHeight="1" x14ac:dyDescent="0.2">
      <c r="A56" s="246">
        <v>44181</v>
      </c>
      <c r="B56" s="96"/>
      <c r="C56" s="96"/>
      <c r="D56" s="96"/>
      <c r="E56" s="96"/>
      <c r="F56" s="96"/>
      <c r="G56" s="96"/>
      <c r="H56" s="97"/>
      <c r="I56" s="233">
        <v>1135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7"/>
      <c r="AO56" s="240">
        <v>6602737.5</v>
      </c>
      <c r="AP56" s="96"/>
      <c r="AQ56" s="96"/>
      <c r="AR56" s="96"/>
      <c r="AS56" s="96"/>
      <c r="AT56" s="96"/>
      <c r="AU56" s="96"/>
      <c r="AV56" s="96"/>
      <c r="AW56" s="96"/>
      <c r="AX56" s="97"/>
    </row>
    <row r="57" spans="1:50" ht="21" customHeight="1" x14ac:dyDescent="0.2">
      <c r="A57" s="74" t="s">
        <v>448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7"/>
      <c r="AO57" s="248">
        <f>SUM(AO49:AO56)</f>
        <v>40587500</v>
      </c>
      <c r="AP57" s="96"/>
      <c r="AQ57" s="96"/>
      <c r="AR57" s="96"/>
      <c r="AS57" s="96"/>
      <c r="AT57" s="96"/>
      <c r="AU57" s="96"/>
      <c r="AV57" s="96"/>
      <c r="AW57" s="96"/>
      <c r="AX57" s="97"/>
    </row>
    <row r="58" spans="1:50" ht="11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28.5" customHeight="1" x14ac:dyDescent="0.25">
      <c r="A59" s="242" t="s">
        <v>449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</row>
    <row r="60" spans="1:50" ht="11.25" customHeight="1" x14ac:dyDescent="0.2">
      <c r="A60" s="160" t="s">
        <v>450</v>
      </c>
      <c r="B60" s="96"/>
      <c r="C60" s="96"/>
      <c r="D60" s="96"/>
      <c r="E60" s="96"/>
      <c r="F60" s="96"/>
      <c r="G60" s="96"/>
      <c r="H60" s="97"/>
      <c r="I60" s="160" t="s">
        <v>447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7"/>
      <c r="AO60" s="230" t="s">
        <v>414</v>
      </c>
      <c r="AP60" s="96"/>
      <c r="AQ60" s="96"/>
      <c r="AR60" s="96"/>
      <c r="AS60" s="96"/>
      <c r="AT60" s="96"/>
      <c r="AU60" s="96"/>
      <c r="AV60" s="96"/>
      <c r="AW60" s="96"/>
      <c r="AX60" s="97"/>
    </row>
    <row r="61" spans="1:50" ht="11.25" customHeight="1" x14ac:dyDescent="0.2">
      <c r="A61" s="95">
        <v>1</v>
      </c>
      <c r="B61" s="96"/>
      <c r="C61" s="96"/>
      <c r="D61" s="96"/>
      <c r="E61" s="96"/>
      <c r="F61" s="96"/>
      <c r="G61" s="96"/>
      <c r="H61" s="96"/>
      <c r="I61" s="95">
        <v>2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7"/>
      <c r="AO61" s="95">
        <v>3</v>
      </c>
      <c r="AP61" s="96"/>
      <c r="AQ61" s="96"/>
      <c r="AR61" s="96"/>
      <c r="AS61" s="96"/>
      <c r="AT61" s="96"/>
      <c r="AU61" s="96"/>
      <c r="AV61" s="96"/>
      <c r="AW61" s="96"/>
      <c r="AX61" s="97"/>
    </row>
    <row r="62" spans="1:50" ht="11.25" customHeight="1" x14ac:dyDescent="0.2">
      <c r="A62" s="233" t="s">
        <v>48</v>
      </c>
      <c r="B62" s="96"/>
      <c r="C62" s="96"/>
      <c r="D62" s="96"/>
      <c r="E62" s="96"/>
      <c r="F62" s="96"/>
      <c r="G62" s="96"/>
      <c r="H62" s="97"/>
      <c r="I62" s="233" t="s">
        <v>48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7"/>
      <c r="AO62" s="233" t="s">
        <v>48</v>
      </c>
      <c r="AP62" s="96"/>
      <c r="AQ62" s="96"/>
      <c r="AR62" s="96"/>
      <c r="AS62" s="96"/>
      <c r="AT62" s="96"/>
      <c r="AU62" s="96"/>
      <c r="AV62" s="96"/>
      <c r="AW62" s="96"/>
      <c r="AX62" s="97"/>
    </row>
    <row r="63" spans="1:50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28.5" customHeight="1" x14ac:dyDescent="0.25">
      <c r="A64" s="242" t="s">
        <v>451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</row>
    <row r="65" spans="1:50" ht="21.75" customHeight="1" x14ac:dyDescent="0.2">
      <c r="A65" s="160" t="s">
        <v>446</v>
      </c>
      <c r="B65" s="96"/>
      <c r="C65" s="96"/>
      <c r="D65" s="96"/>
      <c r="E65" s="96"/>
      <c r="F65" s="96"/>
      <c r="G65" s="96"/>
      <c r="H65" s="97"/>
      <c r="I65" s="160" t="s">
        <v>447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7"/>
      <c r="AO65" s="230" t="s">
        <v>414</v>
      </c>
      <c r="AP65" s="96"/>
      <c r="AQ65" s="96"/>
      <c r="AR65" s="96"/>
      <c r="AS65" s="96"/>
      <c r="AT65" s="96"/>
      <c r="AU65" s="96"/>
      <c r="AV65" s="96"/>
      <c r="AW65" s="96"/>
      <c r="AX65" s="97"/>
    </row>
    <row r="66" spans="1:50" ht="11.25" customHeight="1" x14ac:dyDescent="0.2">
      <c r="A66" s="95">
        <v>1</v>
      </c>
      <c r="B66" s="96"/>
      <c r="C66" s="96"/>
      <c r="D66" s="96"/>
      <c r="E66" s="96"/>
      <c r="F66" s="96"/>
      <c r="G66" s="96"/>
      <c r="H66" s="96"/>
      <c r="I66" s="95">
        <v>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7"/>
      <c r="AO66" s="95">
        <v>3</v>
      </c>
      <c r="AP66" s="96"/>
      <c r="AQ66" s="96"/>
      <c r="AR66" s="96"/>
      <c r="AS66" s="96"/>
      <c r="AT66" s="96"/>
      <c r="AU66" s="96"/>
      <c r="AV66" s="96"/>
      <c r="AW66" s="96"/>
      <c r="AX66" s="97"/>
    </row>
    <row r="67" spans="1:50" ht="25.5" customHeight="1" x14ac:dyDescent="0.2">
      <c r="A67" s="246">
        <v>43852</v>
      </c>
      <c r="B67" s="96"/>
      <c r="C67" s="96"/>
      <c r="D67" s="96"/>
      <c r="E67" s="96"/>
      <c r="F67" s="96"/>
      <c r="G67" s="96"/>
      <c r="H67" s="97"/>
      <c r="I67" s="233">
        <v>1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7"/>
      <c r="AO67" s="111" t="s">
        <v>452</v>
      </c>
      <c r="AP67" s="96"/>
      <c r="AQ67" s="96"/>
      <c r="AR67" s="96"/>
      <c r="AS67" s="96"/>
      <c r="AT67" s="96"/>
      <c r="AU67" s="96"/>
      <c r="AV67" s="96"/>
      <c r="AW67" s="96"/>
      <c r="AX67" s="97"/>
    </row>
    <row r="68" spans="1:50" ht="22.5" customHeight="1" x14ac:dyDescent="0.2">
      <c r="A68" s="74" t="s">
        <v>316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7"/>
      <c r="AO68" s="248" t="str">
        <f>AO67</f>
        <v>99 494 126,81</v>
      </c>
      <c r="AP68" s="96"/>
      <c r="AQ68" s="96"/>
      <c r="AR68" s="96"/>
      <c r="AS68" s="96"/>
      <c r="AT68" s="96"/>
      <c r="AU68" s="96"/>
      <c r="AV68" s="96"/>
      <c r="AW68" s="96"/>
      <c r="AX68" s="97"/>
    </row>
    <row r="69" spans="1:50" ht="11.25" customHeight="1" x14ac:dyDescent="0.2">
      <c r="A69" s="25" t="s">
        <v>330</v>
      </c>
      <c r="B69" s="226" t="s">
        <v>443</v>
      </c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</row>
    <row r="70" spans="1:50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28.5" customHeight="1" x14ac:dyDescent="0.25">
      <c r="A71" s="242" t="s">
        <v>453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</row>
    <row r="72" spans="1:50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28.5" customHeight="1" x14ac:dyDescent="0.25">
      <c r="A73" s="157" t="s">
        <v>454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1"/>
    </row>
    <row r="74" spans="1:50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21.75" customHeight="1" x14ac:dyDescent="0.2">
      <c r="A75" s="159" t="s">
        <v>455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160" t="s">
        <v>161</v>
      </c>
      <c r="AC75" s="96"/>
      <c r="AD75" s="96"/>
      <c r="AE75" s="96"/>
      <c r="AF75" s="97"/>
      <c r="AG75" s="160" t="s">
        <v>456</v>
      </c>
      <c r="AH75" s="96"/>
      <c r="AI75" s="96"/>
      <c r="AJ75" s="96"/>
      <c r="AK75" s="96"/>
      <c r="AL75" s="96"/>
      <c r="AM75" s="96"/>
      <c r="AN75" s="97"/>
      <c r="AO75" s="230" t="s">
        <v>415</v>
      </c>
      <c r="AP75" s="96"/>
      <c r="AQ75" s="96"/>
      <c r="AR75" s="96"/>
      <c r="AS75" s="96"/>
      <c r="AT75" s="96"/>
      <c r="AU75" s="96"/>
      <c r="AV75" s="96"/>
      <c r="AW75" s="96"/>
      <c r="AX75" s="97"/>
    </row>
    <row r="76" spans="1:50" ht="11.25" customHeight="1" x14ac:dyDescent="0.2">
      <c r="A76" s="126">
        <v>1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126">
        <v>2</v>
      </c>
      <c r="AC76" s="96"/>
      <c r="AD76" s="96"/>
      <c r="AE76" s="96"/>
      <c r="AF76" s="97"/>
      <c r="AG76" s="126">
        <v>3</v>
      </c>
      <c r="AH76" s="96"/>
      <c r="AI76" s="96"/>
      <c r="AJ76" s="96"/>
      <c r="AK76" s="96"/>
      <c r="AL76" s="96"/>
      <c r="AM76" s="96"/>
      <c r="AN76" s="97"/>
      <c r="AO76" s="208">
        <v>4</v>
      </c>
      <c r="AP76" s="96"/>
      <c r="AQ76" s="96"/>
      <c r="AR76" s="96"/>
      <c r="AS76" s="96"/>
      <c r="AT76" s="96"/>
      <c r="AU76" s="96"/>
      <c r="AV76" s="96"/>
      <c r="AW76" s="96"/>
      <c r="AX76" s="97"/>
    </row>
    <row r="77" spans="1:50" ht="33.75" customHeight="1" x14ac:dyDescent="0.2">
      <c r="A77" s="98" t="s">
        <v>457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160" t="s">
        <v>417</v>
      </c>
      <c r="AC77" s="96"/>
      <c r="AD77" s="96"/>
      <c r="AE77" s="96"/>
      <c r="AF77" s="97"/>
      <c r="AG77" s="167">
        <f>AG78</f>
        <v>1784740.59</v>
      </c>
      <c r="AH77" s="96"/>
      <c r="AI77" s="96"/>
      <c r="AJ77" s="96"/>
      <c r="AK77" s="96"/>
      <c r="AL77" s="96"/>
      <c r="AM77" s="96"/>
      <c r="AN77" s="97"/>
      <c r="AO77" s="249"/>
      <c r="AP77" s="96"/>
      <c r="AQ77" s="96"/>
      <c r="AR77" s="96"/>
      <c r="AS77" s="96"/>
      <c r="AT77" s="96"/>
      <c r="AU77" s="96"/>
      <c r="AV77" s="96"/>
      <c r="AW77" s="96"/>
      <c r="AX77" s="97"/>
    </row>
    <row r="78" spans="1:50" ht="30" customHeight="1" x14ac:dyDescent="0.2">
      <c r="A78" s="98" t="s">
        <v>458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111" t="s">
        <v>166</v>
      </c>
      <c r="AC78" s="96"/>
      <c r="AD78" s="96"/>
      <c r="AE78" s="96"/>
      <c r="AF78" s="97"/>
      <c r="AG78" s="169">
        <f>AG79+AG80</f>
        <v>1784740.59</v>
      </c>
      <c r="AH78" s="96"/>
      <c r="AI78" s="96"/>
      <c r="AJ78" s="96"/>
      <c r="AK78" s="96"/>
      <c r="AL78" s="96"/>
      <c r="AM78" s="96"/>
      <c r="AN78" s="97"/>
      <c r="AO78" s="249"/>
      <c r="AP78" s="96"/>
      <c r="AQ78" s="96"/>
      <c r="AR78" s="96"/>
      <c r="AS78" s="96"/>
      <c r="AT78" s="96"/>
      <c r="AU78" s="96"/>
      <c r="AV78" s="96"/>
      <c r="AW78" s="96"/>
      <c r="AX78" s="97"/>
    </row>
    <row r="79" spans="1:50" ht="18" customHeight="1" x14ac:dyDescent="0.2">
      <c r="A79" s="98" t="s">
        <v>459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111" t="s">
        <v>170</v>
      </c>
      <c r="AC79" s="96"/>
      <c r="AD79" s="96"/>
      <c r="AE79" s="96"/>
      <c r="AF79" s="97"/>
      <c r="AG79" s="169">
        <v>1275720</v>
      </c>
      <c r="AH79" s="96"/>
      <c r="AI79" s="96"/>
      <c r="AJ79" s="96"/>
      <c r="AK79" s="96"/>
      <c r="AL79" s="96"/>
      <c r="AM79" s="96"/>
      <c r="AN79" s="97"/>
      <c r="AO79" s="249"/>
      <c r="AP79" s="96"/>
      <c r="AQ79" s="96"/>
      <c r="AR79" s="96"/>
      <c r="AS79" s="96"/>
      <c r="AT79" s="96"/>
      <c r="AU79" s="96"/>
      <c r="AV79" s="96"/>
      <c r="AW79" s="96"/>
      <c r="AX79" s="97"/>
    </row>
    <row r="80" spans="1:50" ht="27" customHeight="1" x14ac:dyDescent="0.2">
      <c r="A80" s="98" t="s">
        <v>460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111" t="s">
        <v>172</v>
      </c>
      <c r="AC80" s="96"/>
      <c r="AD80" s="96"/>
      <c r="AE80" s="96"/>
      <c r="AF80" s="97"/>
      <c r="AG80" s="169">
        <v>509020.59</v>
      </c>
      <c r="AH80" s="96"/>
      <c r="AI80" s="96"/>
      <c r="AJ80" s="96"/>
      <c r="AK80" s="96"/>
      <c r="AL80" s="96"/>
      <c r="AM80" s="96"/>
      <c r="AN80" s="97"/>
      <c r="AO80" s="249"/>
      <c r="AP80" s="96"/>
      <c r="AQ80" s="96"/>
      <c r="AR80" s="96"/>
      <c r="AS80" s="96"/>
      <c r="AT80" s="96"/>
      <c r="AU80" s="96"/>
      <c r="AV80" s="96"/>
      <c r="AW80" s="96"/>
      <c r="AX80" s="97"/>
    </row>
    <row r="81" spans="1:50" ht="46.5" customHeight="1" x14ac:dyDescent="0.2">
      <c r="A81" s="98" t="s">
        <v>461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111" t="s">
        <v>168</v>
      </c>
      <c r="AC81" s="96"/>
      <c r="AD81" s="96"/>
      <c r="AE81" s="96"/>
      <c r="AF81" s="97"/>
      <c r="AG81" s="169">
        <v>0</v>
      </c>
      <c r="AH81" s="96"/>
      <c r="AI81" s="96"/>
      <c r="AJ81" s="96"/>
      <c r="AK81" s="96"/>
      <c r="AL81" s="96"/>
      <c r="AM81" s="96"/>
      <c r="AN81" s="97"/>
      <c r="AO81" s="249"/>
      <c r="AP81" s="96"/>
      <c r="AQ81" s="96"/>
      <c r="AR81" s="96"/>
      <c r="AS81" s="96"/>
      <c r="AT81" s="96"/>
      <c r="AU81" s="96"/>
      <c r="AV81" s="96"/>
      <c r="AW81" s="96"/>
      <c r="AX81" s="97"/>
    </row>
    <row r="82" spans="1:50" ht="24.75" customHeight="1" x14ac:dyDescent="0.2">
      <c r="A82" s="98" t="s">
        <v>462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9" t="s">
        <v>463</v>
      </c>
      <c r="AC82" s="96"/>
      <c r="AD82" s="96"/>
      <c r="AE82" s="96"/>
      <c r="AF82" s="97"/>
      <c r="AG82" s="169">
        <v>0</v>
      </c>
      <c r="AH82" s="96"/>
      <c r="AI82" s="96"/>
      <c r="AJ82" s="96"/>
      <c r="AK82" s="96"/>
      <c r="AL82" s="96"/>
      <c r="AM82" s="96"/>
      <c r="AN82" s="97"/>
      <c r="AO82" s="249"/>
      <c r="AP82" s="96"/>
      <c r="AQ82" s="96"/>
      <c r="AR82" s="96"/>
      <c r="AS82" s="96"/>
      <c r="AT82" s="96"/>
      <c r="AU82" s="96"/>
      <c r="AV82" s="96"/>
      <c r="AW82" s="96"/>
      <c r="AX82" s="97"/>
    </row>
    <row r="83" spans="1:50" ht="24.75" customHeight="1" x14ac:dyDescent="0.2">
      <c r="A83" s="98" t="s">
        <v>272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111" t="s">
        <v>170</v>
      </c>
      <c r="AC83" s="96"/>
      <c r="AD83" s="96"/>
      <c r="AE83" s="96"/>
      <c r="AF83" s="97"/>
      <c r="AG83" s="169">
        <v>0</v>
      </c>
      <c r="AH83" s="96"/>
      <c r="AI83" s="96"/>
      <c r="AJ83" s="96"/>
      <c r="AK83" s="96"/>
      <c r="AL83" s="96"/>
      <c r="AM83" s="96"/>
      <c r="AN83" s="97"/>
      <c r="AO83" s="249"/>
      <c r="AP83" s="96"/>
      <c r="AQ83" s="96"/>
      <c r="AR83" s="96"/>
      <c r="AS83" s="96"/>
      <c r="AT83" s="96"/>
      <c r="AU83" s="96"/>
      <c r="AV83" s="96"/>
      <c r="AW83" s="96"/>
      <c r="AX83" s="97"/>
    </row>
    <row r="84" spans="1:50" ht="24.75" customHeight="1" x14ac:dyDescent="0.2">
      <c r="A84" s="98" t="s">
        <v>464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111" t="s">
        <v>172</v>
      </c>
      <c r="AC84" s="96"/>
      <c r="AD84" s="96"/>
      <c r="AE84" s="96"/>
      <c r="AF84" s="97"/>
      <c r="AG84" s="169">
        <v>0</v>
      </c>
      <c r="AH84" s="96"/>
      <c r="AI84" s="96"/>
      <c r="AJ84" s="96"/>
      <c r="AK84" s="96"/>
      <c r="AL84" s="96"/>
      <c r="AM84" s="96"/>
      <c r="AN84" s="97"/>
      <c r="AO84" s="249"/>
      <c r="AP84" s="96"/>
      <c r="AQ84" s="96"/>
      <c r="AR84" s="96"/>
      <c r="AS84" s="96"/>
      <c r="AT84" s="96"/>
      <c r="AU84" s="96"/>
      <c r="AV84" s="96"/>
      <c r="AW84" s="96"/>
      <c r="AX84" s="97"/>
    </row>
    <row r="85" spans="1:50" ht="24.75" customHeight="1" x14ac:dyDescent="0.2">
      <c r="A85" s="98" t="s">
        <v>465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111" t="s">
        <v>466</v>
      </c>
      <c r="AC85" s="96"/>
      <c r="AD85" s="96"/>
      <c r="AE85" s="96"/>
      <c r="AF85" s="97"/>
      <c r="AG85" s="169">
        <v>0</v>
      </c>
      <c r="AH85" s="96"/>
      <c r="AI85" s="96"/>
      <c r="AJ85" s="96"/>
      <c r="AK85" s="96"/>
      <c r="AL85" s="96"/>
      <c r="AM85" s="96"/>
      <c r="AN85" s="97"/>
      <c r="AO85" s="249"/>
      <c r="AP85" s="96"/>
      <c r="AQ85" s="96"/>
      <c r="AR85" s="96"/>
      <c r="AS85" s="96"/>
      <c r="AT85" s="96"/>
      <c r="AU85" s="96"/>
      <c r="AV85" s="96"/>
      <c r="AW85" s="96"/>
      <c r="AX85" s="97"/>
    </row>
    <row r="86" spans="1:50" ht="42.75" customHeight="1" x14ac:dyDescent="0.2">
      <c r="A86" s="98" t="s">
        <v>467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111" t="s">
        <v>174</v>
      </c>
      <c r="AC86" s="96"/>
      <c r="AD86" s="96"/>
      <c r="AE86" s="96"/>
      <c r="AF86" s="97"/>
      <c r="AG86" s="167">
        <f>AG87</f>
        <v>5420629.5899999999</v>
      </c>
      <c r="AH86" s="96"/>
      <c r="AI86" s="96"/>
      <c r="AJ86" s="96"/>
      <c r="AK86" s="96"/>
      <c r="AL86" s="96"/>
      <c r="AM86" s="96"/>
      <c r="AN86" s="97"/>
      <c r="AO86" s="249"/>
      <c r="AP86" s="96"/>
      <c r="AQ86" s="96"/>
      <c r="AR86" s="96"/>
      <c r="AS86" s="96"/>
      <c r="AT86" s="96"/>
      <c r="AU86" s="96"/>
      <c r="AV86" s="96"/>
      <c r="AW86" s="96"/>
      <c r="AX86" s="97"/>
    </row>
    <row r="87" spans="1:50" ht="24.75" customHeight="1" x14ac:dyDescent="0.2">
      <c r="A87" s="98" t="s">
        <v>468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111"/>
      <c r="AC87" s="96"/>
      <c r="AD87" s="96"/>
      <c r="AE87" s="96"/>
      <c r="AF87" s="97"/>
      <c r="AG87" s="169">
        <f>AG88+AG89</f>
        <v>5420629.5899999999</v>
      </c>
      <c r="AH87" s="96"/>
      <c r="AI87" s="96"/>
      <c r="AJ87" s="96"/>
      <c r="AK87" s="96"/>
      <c r="AL87" s="96"/>
      <c r="AM87" s="96"/>
      <c r="AN87" s="97"/>
      <c r="AO87" s="249"/>
      <c r="AP87" s="96"/>
      <c r="AQ87" s="96"/>
      <c r="AR87" s="96"/>
      <c r="AS87" s="96"/>
      <c r="AT87" s="96"/>
      <c r="AU87" s="96"/>
      <c r="AV87" s="96"/>
      <c r="AW87" s="96"/>
      <c r="AX87" s="97"/>
    </row>
    <row r="88" spans="1:50" ht="24.75" customHeight="1" x14ac:dyDescent="0.2">
      <c r="A88" s="98" t="s">
        <v>272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111" t="s">
        <v>170</v>
      </c>
      <c r="AC88" s="96"/>
      <c r="AD88" s="96"/>
      <c r="AE88" s="96"/>
      <c r="AF88" s="97"/>
      <c r="AG88" s="169">
        <v>5012285</v>
      </c>
      <c r="AH88" s="96"/>
      <c r="AI88" s="96"/>
      <c r="AJ88" s="96"/>
      <c r="AK88" s="96"/>
      <c r="AL88" s="96"/>
      <c r="AM88" s="96"/>
      <c r="AN88" s="97"/>
      <c r="AO88" s="249"/>
      <c r="AP88" s="96"/>
      <c r="AQ88" s="96"/>
      <c r="AR88" s="96"/>
      <c r="AS88" s="96"/>
      <c r="AT88" s="96"/>
      <c r="AU88" s="96"/>
      <c r="AV88" s="96"/>
      <c r="AW88" s="96"/>
      <c r="AX88" s="97"/>
    </row>
    <row r="89" spans="1:50" ht="24.75" customHeight="1" x14ac:dyDescent="0.2">
      <c r="A89" s="98" t="s">
        <v>464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111" t="s">
        <v>172</v>
      </c>
      <c r="AC89" s="96"/>
      <c r="AD89" s="96"/>
      <c r="AE89" s="96"/>
      <c r="AF89" s="97"/>
      <c r="AG89" s="169">
        <v>408344.59</v>
      </c>
      <c r="AH89" s="96"/>
      <c r="AI89" s="96"/>
      <c r="AJ89" s="96"/>
      <c r="AK89" s="96"/>
      <c r="AL89" s="96"/>
      <c r="AM89" s="96"/>
      <c r="AN89" s="97"/>
      <c r="AO89" s="249"/>
      <c r="AP89" s="96"/>
      <c r="AQ89" s="96"/>
      <c r="AR89" s="96"/>
      <c r="AS89" s="96"/>
      <c r="AT89" s="96"/>
      <c r="AU89" s="96"/>
      <c r="AV89" s="96"/>
      <c r="AW89" s="96"/>
      <c r="AX89" s="97"/>
    </row>
    <row r="90" spans="1:50" ht="24.75" customHeight="1" x14ac:dyDescent="0.2">
      <c r="A90" s="98" t="s">
        <v>465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111" t="s">
        <v>174</v>
      </c>
      <c r="AC90" s="96"/>
      <c r="AD90" s="96"/>
      <c r="AE90" s="96"/>
      <c r="AF90" s="97"/>
      <c r="AG90" s="169">
        <v>0</v>
      </c>
      <c r="AH90" s="96"/>
      <c r="AI90" s="96"/>
      <c r="AJ90" s="96"/>
      <c r="AK90" s="96"/>
      <c r="AL90" s="96"/>
      <c r="AM90" s="96"/>
      <c r="AN90" s="97"/>
      <c r="AO90" s="249"/>
      <c r="AP90" s="96"/>
      <c r="AQ90" s="96"/>
      <c r="AR90" s="96"/>
      <c r="AS90" s="96"/>
      <c r="AT90" s="96"/>
      <c r="AU90" s="96"/>
      <c r="AV90" s="96"/>
      <c r="AW90" s="96"/>
      <c r="AX90" s="97"/>
    </row>
    <row r="91" spans="1:50" ht="24.75" customHeight="1" x14ac:dyDescent="0.2">
      <c r="A91" s="98" t="s">
        <v>469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111" t="s">
        <v>176</v>
      </c>
      <c r="AC91" s="96"/>
      <c r="AD91" s="96"/>
      <c r="AE91" s="96"/>
      <c r="AF91" s="97"/>
      <c r="AG91" s="167">
        <v>1247205</v>
      </c>
      <c r="AH91" s="96"/>
      <c r="AI91" s="96"/>
      <c r="AJ91" s="96"/>
      <c r="AK91" s="96"/>
      <c r="AL91" s="96"/>
      <c r="AM91" s="96"/>
      <c r="AN91" s="97"/>
      <c r="AO91" s="249"/>
      <c r="AP91" s="96"/>
      <c r="AQ91" s="96"/>
      <c r="AR91" s="96"/>
      <c r="AS91" s="96"/>
      <c r="AT91" s="96"/>
      <c r="AU91" s="96"/>
      <c r="AV91" s="96"/>
      <c r="AW91" s="96"/>
      <c r="AX91" s="97"/>
    </row>
    <row r="92" spans="1:50" ht="24.75" customHeight="1" x14ac:dyDescent="0.2">
      <c r="A92" s="98" t="s">
        <v>470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111" t="s">
        <v>170</v>
      </c>
      <c r="AC92" s="96"/>
      <c r="AD92" s="96"/>
      <c r="AE92" s="96"/>
      <c r="AF92" s="97"/>
      <c r="AG92" s="169">
        <v>0</v>
      </c>
      <c r="AH92" s="96"/>
      <c r="AI92" s="96"/>
      <c r="AJ92" s="96"/>
      <c r="AK92" s="96"/>
      <c r="AL92" s="96"/>
      <c r="AM92" s="96"/>
      <c r="AN92" s="97"/>
      <c r="AO92" s="249"/>
      <c r="AP92" s="96"/>
      <c r="AQ92" s="96"/>
      <c r="AR92" s="96"/>
      <c r="AS92" s="96"/>
      <c r="AT92" s="96"/>
      <c r="AU92" s="96"/>
      <c r="AV92" s="96"/>
      <c r="AW92" s="96"/>
      <c r="AX92" s="97"/>
    </row>
    <row r="93" spans="1:50" ht="24.75" customHeight="1" x14ac:dyDescent="0.2">
      <c r="A93" s="98" t="s">
        <v>471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111" t="s">
        <v>172</v>
      </c>
      <c r="AC93" s="96"/>
      <c r="AD93" s="96"/>
      <c r="AE93" s="96"/>
      <c r="AF93" s="97"/>
      <c r="AG93" s="169">
        <v>1247205</v>
      </c>
      <c r="AH93" s="96"/>
      <c r="AI93" s="96"/>
      <c r="AJ93" s="96"/>
      <c r="AK93" s="96"/>
      <c r="AL93" s="96"/>
      <c r="AM93" s="96"/>
      <c r="AN93" s="97"/>
      <c r="AO93" s="249"/>
      <c r="AP93" s="96"/>
      <c r="AQ93" s="96"/>
      <c r="AR93" s="96"/>
      <c r="AS93" s="96"/>
      <c r="AT93" s="96"/>
      <c r="AU93" s="96"/>
      <c r="AV93" s="96"/>
      <c r="AW93" s="96"/>
      <c r="AX93" s="97"/>
    </row>
    <row r="94" spans="1:50" ht="39.75" customHeight="1" x14ac:dyDescent="0.2">
      <c r="A94" s="98" t="s">
        <v>472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111" t="s">
        <v>473</v>
      </c>
      <c r="AC94" s="96"/>
      <c r="AD94" s="96"/>
      <c r="AE94" s="96"/>
      <c r="AF94" s="97"/>
      <c r="AG94" s="169">
        <v>0</v>
      </c>
      <c r="AH94" s="96"/>
      <c r="AI94" s="96"/>
      <c r="AJ94" s="96"/>
      <c r="AK94" s="96"/>
      <c r="AL94" s="96"/>
      <c r="AM94" s="96"/>
      <c r="AN94" s="97"/>
      <c r="AO94" s="249"/>
      <c r="AP94" s="96"/>
      <c r="AQ94" s="96"/>
      <c r="AR94" s="96"/>
      <c r="AS94" s="96"/>
      <c r="AT94" s="96"/>
      <c r="AU94" s="96"/>
      <c r="AV94" s="96"/>
      <c r="AW94" s="96"/>
      <c r="AX94" s="97"/>
    </row>
    <row r="95" spans="1:50" ht="24.75" customHeight="1" x14ac:dyDescent="0.2">
      <c r="A95" s="98" t="s">
        <v>462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9" t="s">
        <v>463</v>
      </c>
      <c r="AC95" s="96"/>
      <c r="AD95" s="96"/>
      <c r="AE95" s="96"/>
      <c r="AF95" s="97"/>
      <c r="AG95" s="169">
        <v>0</v>
      </c>
      <c r="AH95" s="96"/>
      <c r="AI95" s="96"/>
      <c r="AJ95" s="96"/>
      <c r="AK95" s="96"/>
      <c r="AL95" s="96"/>
      <c r="AM95" s="96"/>
      <c r="AN95" s="97"/>
      <c r="AO95" s="249"/>
      <c r="AP95" s="96"/>
      <c r="AQ95" s="96"/>
      <c r="AR95" s="96"/>
      <c r="AS95" s="96"/>
      <c r="AT95" s="96"/>
      <c r="AU95" s="96"/>
      <c r="AV95" s="96"/>
      <c r="AW95" s="96"/>
      <c r="AX95" s="97"/>
    </row>
    <row r="96" spans="1:50" ht="24.75" customHeight="1" x14ac:dyDescent="0.2">
      <c r="A96" s="98" t="s">
        <v>272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111" t="s">
        <v>170</v>
      </c>
      <c r="AC96" s="96"/>
      <c r="AD96" s="96"/>
      <c r="AE96" s="96"/>
      <c r="AF96" s="97"/>
      <c r="AG96" s="169">
        <v>0</v>
      </c>
      <c r="AH96" s="96"/>
      <c r="AI96" s="96"/>
      <c r="AJ96" s="96"/>
      <c r="AK96" s="96"/>
      <c r="AL96" s="96"/>
      <c r="AM96" s="96"/>
      <c r="AN96" s="97"/>
      <c r="AO96" s="249"/>
      <c r="AP96" s="96"/>
      <c r="AQ96" s="96"/>
      <c r="AR96" s="96"/>
      <c r="AS96" s="96"/>
      <c r="AT96" s="96"/>
      <c r="AU96" s="96"/>
      <c r="AV96" s="96"/>
      <c r="AW96" s="96"/>
      <c r="AX96" s="97"/>
    </row>
    <row r="97" spans="1:50" ht="24.75" customHeight="1" x14ac:dyDescent="0.2">
      <c r="A97" s="98" t="s">
        <v>464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111" t="s">
        <v>172</v>
      </c>
      <c r="AC97" s="96"/>
      <c r="AD97" s="96"/>
      <c r="AE97" s="96"/>
      <c r="AF97" s="97"/>
      <c r="AG97" s="169">
        <v>0</v>
      </c>
      <c r="AH97" s="96"/>
      <c r="AI97" s="96"/>
      <c r="AJ97" s="96"/>
      <c r="AK97" s="96"/>
      <c r="AL97" s="96"/>
      <c r="AM97" s="96"/>
      <c r="AN97" s="97"/>
      <c r="AO97" s="249"/>
      <c r="AP97" s="96"/>
      <c r="AQ97" s="96"/>
      <c r="AR97" s="96"/>
      <c r="AS97" s="96"/>
      <c r="AT97" s="96"/>
      <c r="AU97" s="96"/>
      <c r="AV97" s="96"/>
      <c r="AW97" s="96"/>
      <c r="AX97" s="97"/>
    </row>
    <row r="98" spans="1:50" ht="24.75" customHeight="1" x14ac:dyDescent="0.2">
      <c r="A98" s="98" t="s">
        <v>465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111"/>
      <c r="AC98" s="96"/>
      <c r="AD98" s="96"/>
      <c r="AE98" s="96"/>
      <c r="AF98" s="97"/>
      <c r="AG98" s="169">
        <v>0</v>
      </c>
      <c r="AH98" s="96"/>
      <c r="AI98" s="96"/>
      <c r="AJ98" s="96"/>
      <c r="AK98" s="96"/>
      <c r="AL98" s="96"/>
      <c r="AM98" s="96"/>
      <c r="AN98" s="97"/>
      <c r="AO98" s="249"/>
      <c r="AP98" s="96"/>
      <c r="AQ98" s="96"/>
      <c r="AR98" s="96"/>
      <c r="AS98" s="96"/>
      <c r="AT98" s="96"/>
      <c r="AU98" s="96"/>
      <c r="AV98" s="96"/>
      <c r="AW98" s="96"/>
      <c r="AX98" s="97"/>
    </row>
    <row r="99" spans="1:50" ht="39.75" customHeight="1" x14ac:dyDescent="0.2">
      <c r="A99" s="98" t="s">
        <v>474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111" t="s">
        <v>475</v>
      </c>
      <c r="AC99" s="96"/>
      <c r="AD99" s="96"/>
      <c r="AE99" s="96"/>
      <c r="AF99" s="97"/>
      <c r="AG99" s="169">
        <v>0</v>
      </c>
      <c r="AH99" s="96"/>
      <c r="AI99" s="96"/>
      <c r="AJ99" s="96"/>
      <c r="AK99" s="96"/>
      <c r="AL99" s="96"/>
      <c r="AM99" s="96"/>
      <c r="AN99" s="97"/>
      <c r="AO99" s="249"/>
      <c r="AP99" s="96"/>
      <c r="AQ99" s="96"/>
      <c r="AR99" s="96"/>
      <c r="AS99" s="96"/>
      <c r="AT99" s="96"/>
      <c r="AU99" s="96"/>
      <c r="AV99" s="96"/>
      <c r="AW99" s="96"/>
      <c r="AX99" s="97"/>
    </row>
    <row r="100" spans="1:50" ht="24.75" customHeight="1" x14ac:dyDescent="0.2">
      <c r="A100" s="98" t="s">
        <v>462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111" t="s">
        <v>475</v>
      </c>
      <c r="AC100" s="96"/>
      <c r="AD100" s="96"/>
      <c r="AE100" s="96"/>
      <c r="AF100" s="97"/>
      <c r="AG100" s="169">
        <v>0</v>
      </c>
      <c r="AH100" s="96"/>
      <c r="AI100" s="96"/>
      <c r="AJ100" s="96"/>
      <c r="AK100" s="96"/>
      <c r="AL100" s="96"/>
      <c r="AM100" s="96"/>
      <c r="AN100" s="97"/>
      <c r="AO100" s="249"/>
      <c r="AP100" s="96"/>
      <c r="AQ100" s="96"/>
      <c r="AR100" s="96"/>
      <c r="AS100" s="96"/>
      <c r="AT100" s="96"/>
      <c r="AU100" s="96"/>
      <c r="AV100" s="96"/>
      <c r="AW100" s="96"/>
      <c r="AX100" s="97"/>
    </row>
    <row r="101" spans="1:50" ht="24.75" customHeight="1" x14ac:dyDescent="0.2">
      <c r="A101" s="98" t="s">
        <v>272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111" t="s">
        <v>170</v>
      </c>
      <c r="AC101" s="96"/>
      <c r="AD101" s="96"/>
      <c r="AE101" s="96"/>
      <c r="AF101" s="97"/>
      <c r="AG101" s="150">
        <v>0</v>
      </c>
      <c r="AH101" s="96"/>
      <c r="AI101" s="96"/>
      <c r="AJ101" s="96"/>
      <c r="AK101" s="96"/>
      <c r="AL101" s="96"/>
      <c r="AM101" s="96"/>
      <c r="AN101" s="97"/>
      <c r="AO101" s="249"/>
      <c r="AP101" s="96"/>
      <c r="AQ101" s="96"/>
      <c r="AR101" s="96"/>
      <c r="AS101" s="96"/>
      <c r="AT101" s="96"/>
      <c r="AU101" s="96"/>
      <c r="AV101" s="96"/>
      <c r="AW101" s="96"/>
      <c r="AX101" s="97"/>
    </row>
    <row r="102" spans="1:50" ht="24.75" customHeight="1" x14ac:dyDescent="0.2">
      <c r="A102" s="98" t="s">
        <v>464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111" t="s">
        <v>172</v>
      </c>
      <c r="AC102" s="96"/>
      <c r="AD102" s="96"/>
      <c r="AE102" s="96"/>
      <c r="AF102" s="97"/>
      <c r="AG102" s="150">
        <v>0</v>
      </c>
      <c r="AH102" s="96"/>
      <c r="AI102" s="96"/>
      <c r="AJ102" s="96"/>
      <c r="AK102" s="96"/>
      <c r="AL102" s="96"/>
      <c r="AM102" s="96"/>
      <c r="AN102" s="97"/>
      <c r="AO102" s="249"/>
      <c r="AP102" s="96"/>
      <c r="AQ102" s="96"/>
      <c r="AR102" s="96"/>
      <c r="AS102" s="96"/>
      <c r="AT102" s="96"/>
      <c r="AU102" s="96"/>
      <c r="AV102" s="96"/>
      <c r="AW102" s="96"/>
      <c r="AX102" s="97"/>
    </row>
    <row r="103" spans="1:50" ht="24.75" customHeight="1" x14ac:dyDescent="0.2">
      <c r="A103" s="98" t="s">
        <v>465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111" t="s">
        <v>475</v>
      </c>
      <c r="AC103" s="96"/>
      <c r="AD103" s="96"/>
      <c r="AE103" s="96"/>
      <c r="AF103" s="97"/>
      <c r="AG103" s="150">
        <v>0</v>
      </c>
      <c r="AH103" s="96"/>
      <c r="AI103" s="96"/>
      <c r="AJ103" s="96"/>
      <c r="AK103" s="96"/>
      <c r="AL103" s="96"/>
      <c r="AM103" s="96"/>
      <c r="AN103" s="97"/>
      <c r="AO103" s="249"/>
      <c r="AP103" s="96"/>
      <c r="AQ103" s="96"/>
      <c r="AR103" s="96"/>
      <c r="AS103" s="96"/>
      <c r="AT103" s="96"/>
      <c r="AU103" s="96"/>
      <c r="AV103" s="96"/>
      <c r="AW103" s="96"/>
      <c r="AX103" s="97"/>
    </row>
    <row r="104" spans="1:50" ht="24.75" customHeight="1" x14ac:dyDescent="0.2">
      <c r="A104" s="98" t="s">
        <v>476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9" t="s">
        <v>477</v>
      </c>
      <c r="AC104" s="96"/>
      <c r="AD104" s="96"/>
      <c r="AE104" s="96"/>
      <c r="AF104" s="97"/>
      <c r="AG104" s="150">
        <v>0</v>
      </c>
      <c r="AH104" s="96"/>
      <c r="AI104" s="96"/>
      <c r="AJ104" s="96"/>
      <c r="AK104" s="96"/>
      <c r="AL104" s="96"/>
      <c r="AM104" s="96"/>
      <c r="AN104" s="97"/>
      <c r="AO104" s="249"/>
      <c r="AP104" s="96"/>
      <c r="AQ104" s="96"/>
      <c r="AR104" s="96"/>
      <c r="AS104" s="96"/>
      <c r="AT104" s="96"/>
      <c r="AU104" s="96"/>
      <c r="AV104" s="96"/>
      <c r="AW104" s="96"/>
      <c r="AX104" s="97"/>
    </row>
    <row r="105" spans="1:50" ht="24.75" customHeight="1" x14ac:dyDescent="0.2">
      <c r="A105" s="98" t="s">
        <v>470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111" t="s">
        <v>170</v>
      </c>
      <c r="AC105" s="96"/>
      <c r="AD105" s="96"/>
      <c r="AE105" s="96"/>
      <c r="AF105" s="97"/>
      <c r="AG105" s="150">
        <v>0</v>
      </c>
      <c r="AH105" s="96"/>
      <c r="AI105" s="96"/>
      <c r="AJ105" s="96"/>
      <c r="AK105" s="96"/>
      <c r="AL105" s="96"/>
      <c r="AM105" s="96"/>
      <c r="AN105" s="97"/>
      <c r="AO105" s="249"/>
      <c r="AP105" s="96"/>
      <c r="AQ105" s="96"/>
      <c r="AR105" s="96"/>
      <c r="AS105" s="96"/>
      <c r="AT105" s="96"/>
      <c r="AU105" s="96"/>
      <c r="AV105" s="96"/>
      <c r="AW105" s="96"/>
      <c r="AX105" s="97"/>
    </row>
    <row r="106" spans="1:50" ht="24.75" customHeight="1" x14ac:dyDescent="0.2">
      <c r="A106" s="98" t="s">
        <v>460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111" t="s">
        <v>172</v>
      </c>
      <c r="AC106" s="96"/>
      <c r="AD106" s="96"/>
      <c r="AE106" s="96"/>
      <c r="AF106" s="97"/>
      <c r="AG106" s="150">
        <v>0</v>
      </c>
      <c r="AH106" s="96"/>
      <c r="AI106" s="96"/>
      <c r="AJ106" s="96"/>
      <c r="AK106" s="96"/>
      <c r="AL106" s="96"/>
      <c r="AM106" s="96"/>
      <c r="AN106" s="97"/>
      <c r="AO106" s="249"/>
      <c r="AP106" s="96"/>
      <c r="AQ106" s="96"/>
      <c r="AR106" s="96"/>
      <c r="AS106" s="96"/>
      <c r="AT106" s="96"/>
      <c r="AU106" s="96"/>
      <c r="AV106" s="96"/>
      <c r="AW106" s="96"/>
      <c r="AX106" s="97"/>
    </row>
    <row r="107" spans="1:50" ht="46.5" customHeight="1" x14ac:dyDescent="0.2">
      <c r="A107" s="98" t="s">
        <v>478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111" t="s">
        <v>182</v>
      </c>
      <c r="AC107" s="96"/>
      <c r="AD107" s="96"/>
      <c r="AE107" s="96"/>
      <c r="AF107" s="97"/>
      <c r="AG107" s="150">
        <v>0</v>
      </c>
      <c r="AH107" s="96"/>
      <c r="AI107" s="96"/>
      <c r="AJ107" s="96"/>
      <c r="AK107" s="96"/>
      <c r="AL107" s="96"/>
      <c r="AM107" s="96"/>
      <c r="AN107" s="97"/>
      <c r="AO107" s="249"/>
      <c r="AP107" s="96"/>
      <c r="AQ107" s="96"/>
      <c r="AR107" s="96"/>
      <c r="AS107" s="96"/>
      <c r="AT107" s="96"/>
      <c r="AU107" s="96"/>
      <c r="AV107" s="96"/>
      <c r="AW107" s="96"/>
      <c r="AX107" s="97"/>
    </row>
    <row r="108" spans="1:50" ht="24.75" customHeight="1" x14ac:dyDescent="0.2">
      <c r="A108" s="98" t="s">
        <v>479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9" t="s">
        <v>463</v>
      </c>
      <c r="AC108" s="96"/>
      <c r="AD108" s="96"/>
      <c r="AE108" s="96"/>
      <c r="AF108" s="97"/>
      <c r="AG108" s="150">
        <v>0</v>
      </c>
      <c r="AH108" s="96"/>
      <c r="AI108" s="96"/>
      <c r="AJ108" s="96"/>
      <c r="AK108" s="96"/>
      <c r="AL108" s="96"/>
      <c r="AM108" s="96"/>
      <c r="AN108" s="97"/>
      <c r="AO108" s="249"/>
      <c r="AP108" s="96"/>
      <c r="AQ108" s="96"/>
      <c r="AR108" s="96"/>
      <c r="AS108" s="96"/>
      <c r="AT108" s="96"/>
      <c r="AU108" s="96"/>
      <c r="AV108" s="96"/>
      <c r="AW108" s="96"/>
      <c r="AX108" s="97"/>
    </row>
    <row r="109" spans="1:50" ht="24.75" customHeight="1" x14ac:dyDescent="0.2">
      <c r="A109" s="98" t="s">
        <v>272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111" t="s">
        <v>170</v>
      </c>
      <c r="AC109" s="96"/>
      <c r="AD109" s="96"/>
      <c r="AE109" s="96"/>
      <c r="AF109" s="97"/>
      <c r="AG109" s="150">
        <v>0</v>
      </c>
      <c r="AH109" s="96"/>
      <c r="AI109" s="96"/>
      <c r="AJ109" s="96"/>
      <c r="AK109" s="96"/>
      <c r="AL109" s="96"/>
      <c r="AM109" s="96"/>
      <c r="AN109" s="97"/>
      <c r="AO109" s="249"/>
      <c r="AP109" s="96"/>
      <c r="AQ109" s="96"/>
      <c r="AR109" s="96"/>
      <c r="AS109" s="96"/>
      <c r="AT109" s="96"/>
      <c r="AU109" s="96"/>
      <c r="AV109" s="96"/>
      <c r="AW109" s="96"/>
      <c r="AX109" s="97"/>
    </row>
    <row r="110" spans="1:50" ht="24.75" customHeight="1" x14ac:dyDescent="0.2">
      <c r="A110" s="98" t="s">
        <v>464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111" t="s">
        <v>172</v>
      </c>
      <c r="AC110" s="96"/>
      <c r="AD110" s="96"/>
      <c r="AE110" s="96"/>
      <c r="AF110" s="97"/>
      <c r="AG110" s="150">
        <v>0</v>
      </c>
      <c r="AH110" s="96"/>
      <c r="AI110" s="96"/>
      <c r="AJ110" s="96"/>
      <c r="AK110" s="96"/>
      <c r="AL110" s="96"/>
      <c r="AM110" s="96"/>
      <c r="AN110" s="97"/>
      <c r="AO110" s="249"/>
      <c r="AP110" s="96"/>
      <c r="AQ110" s="96"/>
      <c r="AR110" s="96"/>
      <c r="AS110" s="96"/>
      <c r="AT110" s="96"/>
      <c r="AU110" s="96"/>
      <c r="AV110" s="96"/>
      <c r="AW110" s="96"/>
      <c r="AX110" s="97"/>
    </row>
    <row r="111" spans="1:50" ht="24.75" customHeight="1" x14ac:dyDescent="0.2">
      <c r="A111" s="98" t="s">
        <v>480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111" t="s">
        <v>182</v>
      </c>
      <c r="AC111" s="96"/>
      <c r="AD111" s="96"/>
      <c r="AE111" s="96"/>
      <c r="AF111" s="97"/>
      <c r="AG111" s="150">
        <v>0</v>
      </c>
      <c r="AH111" s="96"/>
      <c r="AI111" s="96"/>
      <c r="AJ111" s="96"/>
      <c r="AK111" s="96"/>
      <c r="AL111" s="96"/>
      <c r="AM111" s="96"/>
      <c r="AN111" s="97"/>
      <c r="AO111" s="249"/>
      <c r="AP111" s="96"/>
      <c r="AQ111" s="96"/>
      <c r="AR111" s="96"/>
      <c r="AS111" s="96"/>
      <c r="AT111" s="96"/>
      <c r="AU111" s="96"/>
      <c r="AV111" s="96"/>
      <c r="AW111" s="96"/>
      <c r="AX111" s="97"/>
    </row>
    <row r="112" spans="1:50" ht="40.5" customHeight="1" x14ac:dyDescent="0.2">
      <c r="A112" s="98" t="s">
        <v>481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111" t="s">
        <v>187</v>
      </c>
      <c r="AC112" s="96"/>
      <c r="AD112" s="96"/>
      <c r="AE112" s="96"/>
      <c r="AF112" s="97"/>
      <c r="AG112" s="150">
        <v>0</v>
      </c>
      <c r="AH112" s="96"/>
      <c r="AI112" s="96"/>
      <c r="AJ112" s="96"/>
      <c r="AK112" s="96"/>
      <c r="AL112" s="96"/>
      <c r="AM112" s="96"/>
      <c r="AN112" s="97"/>
      <c r="AO112" s="249"/>
      <c r="AP112" s="96"/>
      <c r="AQ112" s="96"/>
      <c r="AR112" s="96"/>
      <c r="AS112" s="96"/>
      <c r="AT112" s="96"/>
      <c r="AU112" s="96"/>
      <c r="AV112" s="96"/>
      <c r="AW112" s="96"/>
      <c r="AX112" s="97"/>
    </row>
    <row r="113" spans="1:50" ht="24.75" customHeight="1" x14ac:dyDescent="0.2">
      <c r="A113" s="98" t="s">
        <v>479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111" t="s">
        <v>463</v>
      </c>
      <c r="AC113" s="96"/>
      <c r="AD113" s="96"/>
      <c r="AE113" s="96"/>
      <c r="AF113" s="97"/>
      <c r="AG113" s="150">
        <v>0</v>
      </c>
      <c r="AH113" s="96"/>
      <c r="AI113" s="96"/>
      <c r="AJ113" s="96"/>
      <c r="AK113" s="96"/>
      <c r="AL113" s="96"/>
      <c r="AM113" s="96"/>
      <c r="AN113" s="97"/>
      <c r="AO113" s="249"/>
      <c r="AP113" s="96"/>
      <c r="AQ113" s="96"/>
      <c r="AR113" s="96"/>
      <c r="AS113" s="96"/>
      <c r="AT113" s="96"/>
      <c r="AU113" s="96"/>
      <c r="AV113" s="96"/>
      <c r="AW113" s="96"/>
      <c r="AX113" s="97"/>
    </row>
    <row r="114" spans="1:50" ht="24.75" customHeight="1" x14ac:dyDescent="0.2">
      <c r="A114" s="98" t="s">
        <v>272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111" t="s">
        <v>170</v>
      </c>
      <c r="AC114" s="96"/>
      <c r="AD114" s="96"/>
      <c r="AE114" s="96"/>
      <c r="AF114" s="97"/>
      <c r="AG114" s="150">
        <v>0</v>
      </c>
      <c r="AH114" s="96"/>
      <c r="AI114" s="96"/>
      <c r="AJ114" s="96"/>
      <c r="AK114" s="96"/>
      <c r="AL114" s="96"/>
      <c r="AM114" s="96"/>
      <c r="AN114" s="97"/>
      <c r="AO114" s="249"/>
      <c r="AP114" s="96"/>
      <c r="AQ114" s="96"/>
      <c r="AR114" s="96"/>
      <c r="AS114" s="96"/>
      <c r="AT114" s="96"/>
      <c r="AU114" s="96"/>
      <c r="AV114" s="96"/>
      <c r="AW114" s="96"/>
      <c r="AX114" s="97"/>
    </row>
    <row r="115" spans="1:50" ht="24.75" customHeight="1" x14ac:dyDescent="0.2">
      <c r="A115" s="98" t="s">
        <v>464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111" t="s">
        <v>172</v>
      </c>
      <c r="AC115" s="96"/>
      <c r="AD115" s="96"/>
      <c r="AE115" s="96"/>
      <c r="AF115" s="97"/>
      <c r="AG115" s="150">
        <v>0</v>
      </c>
      <c r="AH115" s="96"/>
      <c r="AI115" s="96"/>
      <c r="AJ115" s="96"/>
      <c r="AK115" s="96"/>
      <c r="AL115" s="96"/>
      <c r="AM115" s="96"/>
      <c r="AN115" s="97"/>
      <c r="AO115" s="249"/>
      <c r="AP115" s="96"/>
      <c r="AQ115" s="96"/>
      <c r="AR115" s="96"/>
      <c r="AS115" s="96"/>
      <c r="AT115" s="96"/>
      <c r="AU115" s="96"/>
      <c r="AV115" s="96"/>
      <c r="AW115" s="96"/>
      <c r="AX115" s="97"/>
    </row>
    <row r="116" spans="1:50" ht="24.75" customHeight="1" x14ac:dyDescent="0.2">
      <c r="A116" s="98" t="s">
        <v>482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111" t="s">
        <v>187</v>
      </c>
      <c r="AC116" s="96"/>
      <c r="AD116" s="96"/>
      <c r="AE116" s="96"/>
      <c r="AF116" s="97"/>
      <c r="AG116" s="150">
        <v>0</v>
      </c>
      <c r="AH116" s="96"/>
      <c r="AI116" s="96"/>
      <c r="AJ116" s="96"/>
      <c r="AK116" s="96"/>
      <c r="AL116" s="96"/>
      <c r="AM116" s="96"/>
      <c r="AN116" s="97"/>
      <c r="AO116" s="249"/>
      <c r="AP116" s="96"/>
      <c r="AQ116" s="96"/>
      <c r="AR116" s="96"/>
      <c r="AS116" s="96"/>
      <c r="AT116" s="96"/>
      <c r="AU116" s="96"/>
      <c r="AV116" s="96"/>
      <c r="AW116" s="96"/>
      <c r="AX116" s="97"/>
    </row>
    <row r="117" spans="1:50" ht="24.75" customHeight="1" x14ac:dyDescent="0.2">
      <c r="A117" s="98" t="s">
        <v>483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9" t="s">
        <v>484</v>
      </c>
      <c r="AC117" s="96"/>
      <c r="AD117" s="96"/>
      <c r="AE117" s="96"/>
      <c r="AF117" s="97"/>
      <c r="AG117" s="150">
        <v>0</v>
      </c>
      <c r="AH117" s="96"/>
      <c r="AI117" s="96"/>
      <c r="AJ117" s="96"/>
      <c r="AK117" s="96"/>
      <c r="AL117" s="96"/>
      <c r="AM117" s="96"/>
      <c r="AN117" s="97"/>
      <c r="AO117" s="249"/>
      <c r="AP117" s="96"/>
      <c r="AQ117" s="96"/>
      <c r="AR117" s="96"/>
      <c r="AS117" s="96"/>
      <c r="AT117" s="96"/>
      <c r="AU117" s="96"/>
      <c r="AV117" s="96"/>
      <c r="AW117" s="96"/>
      <c r="AX117" s="97"/>
    </row>
    <row r="118" spans="1:50" ht="24.75" customHeight="1" x14ac:dyDescent="0.2">
      <c r="A118" s="98" t="s">
        <v>485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111" t="s">
        <v>228</v>
      </c>
      <c r="AC118" s="96"/>
      <c r="AD118" s="96"/>
      <c r="AE118" s="96"/>
      <c r="AF118" s="97"/>
      <c r="AG118" s="150">
        <v>0</v>
      </c>
      <c r="AH118" s="96"/>
      <c r="AI118" s="96"/>
      <c r="AJ118" s="96"/>
      <c r="AK118" s="96"/>
      <c r="AL118" s="96"/>
      <c r="AM118" s="96"/>
      <c r="AN118" s="97"/>
      <c r="AO118" s="249"/>
      <c r="AP118" s="96"/>
      <c r="AQ118" s="96"/>
      <c r="AR118" s="96"/>
      <c r="AS118" s="96"/>
      <c r="AT118" s="96"/>
      <c r="AU118" s="96"/>
      <c r="AV118" s="96"/>
      <c r="AW118" s="96"/>
      <c r="AX118" s="97"/>
    </row>
    <row r="119" spans="1:50" ht="24.75" customHeight="1" x14ac:dyDescent="0.2">
      <c r="A119" s="98" t="s">
        <v>470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111" t="s">
        <v>170</v>
      </c>
      <c r="AC119" s="96"/>
      <c r="AD119" s="96"/>
      <c r="AE119" s="96"/>
      <c r="AF119" s="97"/>
      <c r="AG119" s="150">
        <v>0</v>
      </c>
      <c r="AH119" s="96"/>
      <c r="AI119" s="96"/>
      <c r="AJ119" s="96"/>
      <c r="AK119" s="96"/>
      <c r="AL119" s="96"/>
      <c r="AM119" s="96"/>
      <c r="AN119" s="97"/>
      <c r="AO119" s="249"/>
      <c r="AP119" s="96"/>
      <c r="AQ119" s="96"/>
      <c r="AR119" s="96"/>
      <c r="AS119" s="96"/>
      <c r="AT119" s="96"/>
      <c r="AU119" s="96"/>
      <c r="AV119" s="96"/>
      <c r="AW119" s="96"/>
      <c r="AX119" s="97"/>
    </row>
    <row r="120" spans="1:50" ht="24.75" customHeight="1" x14ac:dyDescent="0.2">
      <c r="A120" s="98" t="s">
        <v>471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111" t="s">
        <v>172</v>
      </c>
      <c r="AC120" s="96"/>
      <c r="AD120" s="96"/>
      <c r="AE120" s="96"/>
      <c r="AF120" s="97"/>
      <c r="AG120" s="150">
        <v>0</v>
      </c>
      <c r="AH120" s="96"/>
      <c r="AI120" s="96"/>
      <c r="AJ120" s="96"/>
      <c r="AK120" s="96"/>
      <c r="AL120" s="96"/>
      <c r="AM120" s="96"/>
      <c r="AN120" s="97"/>
      <c r="AO120" s="249"/>
      <c r="AP120" s="96"/>
      <c r="AQ120" s="96"/>
      <c r="AR120" s="96"/>
      <c r="AS120" s="96"/>
      <c r="AT120" s="96"/>
      <c r="AU120" s="96"/>
      <c r="AV120" s="96"/>
      <c r="AW120" s="96"/>
      <c r="AX120" s="97"/>
    </row>
    <row r="121" spans="1:50" ht="45.75" customHeight="1" x14ac:dyDescent="0.2">
      <c r="A121" s="98" t="s">
        <v>486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111" t="s">
        <v>487</v>
      </c>
      <c r="AC121" s="96"/>
      <c r="AD121" s="96"/>
      <c r="AE121" s="96"/>
      <c r="AF121" s="97"/>
      <c r="AG121" s="150">
        <v>0</v>
      </c>
      <c r="AH121" s="96"/>
      <c r="AI121" s="96"/>
      <c r="AJ121" s="96"/>
      <c r="AK121" s="96"/>
      <c r="AL121" s="96"/>
      <c r="AM121" s="96"/>
      <c r="AN121" s="97"/>
      <c r="AO121" s="249"/>
      <c r="AP121" s="96"/>
      <c r="AQ121" s="96"/>
      <c r="AR121" s="96"/>
      <c r="AS121" s="96"/>
      <c r="AT121" s="96"/>
      <c r="AU121" s="96"/>
      <c r="AV121" s="96"/>
      <c r="AW121" s="96"/>
      <c r="AX121" s="97"/>
    </row>
    <row r="122" spans="1:50" ht="24.75" customHeight="1" x14ac:dyDescent="0.2">
      <c r="A122" s="98" t="s">
        <v>488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9" t="s">
        <v>463</v>
      </c>
      <c r="AC122" s="96"/>
      <c r="AD122" s="96"/>
      <c r="AE122" s="96"/>
      <c r="AF122" s="97"/>
      <c r="AG122" s="150">
        <v>0</v>
      </c>
      <c r="AH122" s="96"/>
      <c r="AI122" s="96"/>
      <c r="AJ122" s="96"/>
      <c r="AK122" s="96"/>
      <c r="AL122" s="96"/>
      <c r="AM122" s="96"/>
      <c r="AN122" s="97"/>
      <c r="AO122" s="249"/>
      <c r="AP122" s="96"/>
      <c r="AQ122" s="96"/>
      <c r="AR122" s="96"/>
      <c r="AS122" s="96"/>
      <c r="AT122" s="96"/>
      <c r="AU122" s="96"/>
      <c r="AV122" s="96"/>
      <c r="AW122" s="96"/>
      <c r="AX122" s="97"/>
    </row>
    <row r="123" spans="1:50" ht="24.75" customHeight="1" x14ac:dyDescent="0.2">
      <c r="A123" s="98" t="s">
        <v>489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111" t="s">
        <v>170</v>
      </c>
      <c r="AC123" s="96"/>
      <c r="AD123" s="96"/>
      <c r="AE123" s="96"/>
      <c r="AF123" s="97"/>
      <c r="AG123" s="150">
        <v>0</v>
      </c>
      <c r="AH123" s="96"/>
      <c r="AI123" s="96"/>
      <c r="AJ123" s="96"/>
      <c r="AK123" s="96"/>
      <c r="AL123" s="96"/>
      <c r="AM123" s="96"/>
      <c r="AN123" s="97"/>
      <c r="AO123" s="249"/>
      <c r="AP123" s="96"/>
      <c r="AQ123" s="96"/>
      <c r="AR123" s="96"/>
      <c r="AS123" s="96"/>
      <c r="AT123" s="96"/>
      <c r="AU123" s="96"/>
      <c r="AV123" s="96"/>
      <c r="AW123" s="96"/>
      <c r="AX123" s="97"/>
    </row>
    <row r="124" spans="1:50" ht="24.75" customHeight="1" x14ac:dyDescent="0.2">
      <c r="A124" s="98" t="s">
        <v>490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111" t="s">
        <v>172</v>
      </c>
      <c r="AC124" s="96"/>
      <c r="AD124" s="96"/>
      <c r="AE124" s="96"/>
      <c r="AF124" s="97"/>
      <c r="AG124" s="150">
        <v>0</v>
      </c>
      <c r="AH124" s="96"/>
      <c r="AI124" s="96"/>
      <c r="AJ124" s="96"/>
      <c r="AK124" s="96"/>
      <c r="AL124" s="96"/>
      <c r="AM124" s="96"/>
      <c r="AN124" s="97"/>
      <c r="AO124" s="249"/>
      <c r="AP124" s="96"/>
      <c r="AQ124" s="96"/>
      <c r="AR124" s="96"/>
      <c r="AS124" s="96"/>
      <c r="AT124" s="96"/>
      <c r="AU124" s="96"/>
      <c r="AV124" s="96"/>
      <c r="AW124" s="96"/>
      <c r="AX124" s="97"/>
    </row>
    <row r="125" spans="1:50" ht="24.75" customHeight="1" x14ac:dyDescent="0.2">
      <c r="A125" s="98" t="s">
        <v>491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111" t="s">
        <v>487</v>
      </c>
      <c r="AC125" s="96"/>
      <c r="AD125" s="96"/>
      <c r="AE125" s="96"/>
      <c r="AF125" s="97"/>
      <c r="AG125" s="150">
        <v>0</v>
      </c>
      <c r="AH125" s="96"/>
      <c r="AI125" s="96"/>
      <c r="AJ125" s="96"/>
      <c r="AK125" s="96"/>
      <c r="AL125" s="96"/>
      <c r="AM125" s="96"/>
      <c r="AN125" s="97"/>
      <c r="AO125" s="249"/>
      <c r="AP125" s="96"/>
      <c r="AQ125" s="96"/>
      <c r="AR125" s="96"/>
      <c r="AS125" s="96"/>
      <c r="AT125" s="96"/>
      <c r="AU125" s="96"/>
      <c r="AV125" s="96"/>
      <c r="AW125" s="96"/>
      <c r="AX125" s="97"/>
    </row>
    <row r="126" spans="1:50" ht="43.5" customHeight="1" x14ac:dyDescent="0.2">
      <c r="A126" s="98" t="s">
        <v>492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111" t="s">
        <v>493</v>
      </c>
      <c r="AC126" s="96"/>
      <c r="AD126" s="96"/>
      <c r="AE126" s="96"/>
      <c r="AF126" s="97"/>
      <c r="AG126" s="150">
        <v>0</v>
      </c>
      <c r="AH126" s="96"/>
      <c r="AI126" s="96"/>
      <c r="AJ126" s="96"/>
      <c r="AK126" s="96"/>
      <c r="AL126" s="96"/>
      <c r="AM126" s="96"/>
      <c r="AN126" s="97"/>
      <c r="AO126" s="249"/>
      <c r="AP126" s="96"/>
      <c r="AQ126" s="96"/>
      <c r="AR126" s="96"/>
      <c r="AS126" s="96"/>
      <c r="AT126" s="96"/>
      <c r="AU126" s="96"/>
      <c r="AV126" s="96"/>
      <c r="AW126" s="96"/>
      <c r="AX126" s="97"/>
    </row>
    <row r="127" spans="1:50" ht="24.75" customHeight="1" x14ac:dyDescent="0.2">
      <c r="A127" s="98" t="s">
        <v>494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9" t="s">
        <v>463</v>
      </c>
      <c r="AC127" s="96"/>
      <c r="AD127" s="96"/>
      <c r="AE127" s="96"/>
      <c r="AF127" s="97"/>
      <c r="AG127" s="150">
        <v>0</v>
      </c>
      <c r="AH127" s="96"/>
      <c r="AI127" s="96"/>
      <c r="AJ127" s="96"/>
      <c r="AK127" s="96"/>
      <c r="AL127" s="96"/>
      <c r="AM127" s="96"/>
      <c r="AN127" s="97"/>
      <c r="AO127" s="249"/>
      <c r="AP127" s="96"/>
      <c r="AQ127" s="96"/>
      <c r="AR127" s="96"/>
      <c r="AS127" s="96"/>
      <c r="AT127" s="96"/>
      <c r="AU127" s="96"/>
      <c r="AV127" s="96"/>
      <c r="AW127" s="96"/>
      <c r="AX127" s="97"/>
    </row>
    <row r="128" spans="1:50" ht="24.75" customHeight="1" x14ac:dyDescent="0.2">
      <c r="A128" s="98" t="s">
        <v>489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111" t="s">
        <v>170</v>
      </c>
      <c r="AC128" s="96"/>
      <c r="AD128" s="96"/>
      <c r="AE128" s="96"/>
      <c r="AF128" s="97"/>
      <c r="AG128" s="150">
        <v>0</v>
      </c>
      <c r="AH128" s="96"/>
      <c r="AI128" s="96"/>
      <c r="AJ128" s="96"/>
      <c r="AK128" s="96"/>
      <c r="AL128" s="96"/>
      <c r="AM128" s="96"/>
      <c r="AN128" s="97"/>
      <c r="AO128" s="249"/>
      <c r="AP128" s="96"/>
      <c r="AQ128" s="96"/>
      <c r="AR128" s="96"/>
      <c r="AS128" s="96"/>
      <c r="AT128" s="96"/>
      <c r="AU128" s="96"/>
      <c r="AV128" s="96"/>
      <c r="AW128" s="96"/>
      <c r="AX128" s="97"/>
    </row>
    <row r="129" spans="1:50" ht="24.75" customHeight="1" x14ac:dyDescent="0.2">
      <c r="A129" s="98" t="s">
        <v>490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111" t="s">
        <v>172</v>
      </c>
      <c r="AC129" s="96"/>
      <c r="AD129" s="96"/>
      <c r="AE129" s="96"/>
      <c r="AF129" s="97"/>
      <c r="AG129" s="150">
        <v>0</v>
      </c>
      <c r="AH129" s="96"/>
      <c r="AI129" s="96"/>
      <c r="AJ129" s="96"/>
      <c r="AK129" s="96"/>
      <c r="AL129" s="96"/>
      <c r="AM129" s="96"/>
      <c r="AN129" s="97"/>
      <c r="AO129" s="249"/>
      <c r="AP129" s="96"/>
      <c r="AQ129" s="96"/>
      <c r="AR129" s="96"/>
      <c r="AS129" s="96"/>
      <c r="AT129" s="96"/>
      <c r="AU129" s="96"/>
      <c r="AV129" s="96"/>
      <c r="AW129" s="96"/>
      <c r="AX129" s="97"/>
    </row>
    <row r="130" spans="1:50" ht="24.75" customHeight="1" x14ac:dyDescent="0.2">
      <c r="A130" s="98" t="s">
        <v>495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111" t="s">
        <v>493</v>
      </c>
      <c r="AC130" s="96"/>
      <c r="AD130" s="96"/>
      <c r="AE130" s="96"/>
      <c r="AF130" s="97"/>
      <c r="AG130" s="150">
        <v>0</v>
      </c>
      <c r="AH130" s="96"/>
      <c r="AI130" s="96"/>
      <c r="AJ130" s="96"/>
      <c r="AK130" s="96"/>
      <c r="AL130" s="96"/>
      <c r="AM130" s="96"/>
      <c r="AN130" s="97"/>
      <c r="AO130" s="249"/>
      <c r="AP130" s="96"/>
      <c r="AQ130" s="96"/>
      <c r="AR130" s="96"/>
      <c r="AS130" s="96"/>
      <c r="AT130" s="96"/>
      <c r="AU130" s="96"/>
      <c r="AV130" s="96"/>
      <c r="AW130" s="96"/>
      <c r="AX130" s="97"/>
    </row>
    <row r="131" spans="1:50" ht="24.75" customHeight="1" x14ac:dyDescent="0.2">
      <c r="A131" s="98" t="s">
        <v>496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111" t="s">
        <v>233</v>
      </c>
      <c r="AC131" s="96"/>
      <c r="AD131" s="96"/>
      <c r="AE131" s="96"/>
      <c r="AF131" s="97"/>
      <c r="AG131" s="150">
        <v>0</v>
      </c>
      <c r="AH131" s="96"/>
      <c r="AI131" s="96"/>
      <c r="AJ131" s="96"/>
      <c r="AK131" s="96"/>
      <c r="AL131" s="96"/>
      <c r="AM131" s="96"/>
      <c r="AN131" s="97"/>
      <c r="AO131" s="249"/>
      <c r="AP131" s="96"/>
      <c r="AQ131" s="96"/>
      <c r="AR131" s="96"/>
      <c r="AS131" s="96"/>
      <c r="AT131" s="96"/>
      <c r="AU131" s="96"/>
      <c r="AV131" s="96"/>
      <c r="AW131" s="96"/>
      <c r="AX131" s="97"/>
    </row>
    <row r="132" spans="1:50" ht="24.75" customHeight="1" x14ac:dyDescent="0.2">
      <c r="A132" s="98" t="s">
        <v>470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111" t="s">
        <v>170</v>
      </c>
      <c r="AC132" s="96"/>
      <c r="AD132" s="96"/>
      <c r="AE132" s="96"/>
      <c r="AF132" s="97"/>
      <c r="AG132" s="150">
        <v>0</v>
      </c>
      <c r="AH132" s="96"/>
      <c r="AI132" s="96"/>
      <c r="AJ132" s="96"/>
      <c r="AK132" s="96"/>
      <c r="AL132" s="96"/>
      <c r="AM132" s="96"/>
      <c r="AN132" s="97"/>
      <c r="AO132" s="249"/>
      <c r="AP132" s="96"/>
      <c r="AQ132" s="96"/>
      <c r="AR132" s="96"/>
      <c r="AS132" s="96"/>
      <c r="AT132" s="96"/>
      <c r="AU132" s="96"/>
      <c r="AV132" s="96"/>
      <c r="AW132" s="96"/>
      <c r="AX132" s="97"/>
    </row>
    <row r="133" spans="1:50" ht="24.75" customHeight="1" x14ac:dyDescent="0.2">
      <c r="A133" s="98" t="s">
        <v>471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111" t="s">
        <v>172</v>
      </c>
      <c r="AC133" s="96"/>
      <c r="AD133" s="96"/>
      <c r="AE133" s="96"/>
      <c r="AF133" s="97"/>
      <c r="AG133" s="150">
        <v>0</v>
      </c>
      <c r="AH133" s="96"/>
      <c r="AI133" s="96"/>
      <c r="AJ133" s="96"/>
      <c r="AK133" s="96"/>
      <c r="AL133" s="96"/>
      <c r="AM133" s="96"/>
      <c r="AN133" s="97"/>
      <c r="AO133" s="249"/>
      <c r="AP133" s="96"/>
      <c r="AQ133" s="96"/>
      <c r="AR133" s="96"/>
      <c r="AS133" s="96"/>
      <c r="AT133" s="96"/>
      <c r="AU133" s="96"/>
      <c r="AV133" s="96"/>
      <c r="AW133" s="96"/>
      <c r="AX133" s="97"/>
    </row>
    <row r="134" spans="1:50" ht="48" customHeight="1" x14ac:dyDescent="0.2">
      <c r="A134" s="98" t="s">
        <v>497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111" t="s">
        <v>498</v>
      </c>
      <c r="AC134" s="96"/>
      <c r="AD134" s="96"/>
      <c r="AE134" s="96"/>
      <c r="AF134" s="97"/>
      <c r="AG134" s="150">
        <v>0</v>
      </c>
      <c r="AH134" s="96"/>
      <c r="AI134" s="96"/>
      <c r="AJ134" s="96"/>
      <c r="AK134" s="96"/>
      <c r="AL134" s="96"/>
      <c r="AM134" s="96"/>
      <c r="AN134" s="97"/>
      <c r="AO134" s="249"/>
      <c r="AP134" s="96"/>
      <c r="AQ134" s="96"/>
      <c r="AR134" s="96"/>
      <c r="AS134" s="96"/>
      <c r="AT134" s="96"/>
      <c r="AU134" s="96"/>
      <c r="AV134" s="96"/>
      <c r="AW134" s="96"/>
      <c r="AX134" s="97"/>
    </row>
    <row r="135" spans="1:50" ht="24.75" customHeight="1" x14ac:dyDescent="0.2">
      <c r="A135" s="98" t="s">
        <v>499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111" t="s">
        <v>463</v>
      </c>
      <c r="AC135" s="96"/>
      <c r="AD135" s="96"/>
      <c r="AE135" s="96"/>
      <c r="AF135" s="97"/>
      <c r="AG135" s="150">
        <v>0</v>
      </c>
      <c r="AH135" s="96"/>
      <c r="AI135" s="96"/>
      <c r="AJ135" s="96"/>
      <c r="AK135" s="96"/>
      <c r="AL135" s="96"/>
      <c r="AM135" s="96"/>
      <c r="AN135" s="97"/>
      <c r="AO135" s="249"/>
      <c r="AP135" s="96"/>
      <c r="AQ135" s="96"/>
      <c r="AR135" s="96"/>
      <c r="AS135" s="96"/>
      <c r="AT135" s="96"/>
      <c r="AU135" s="96"/>
      <c r="AV135" s="96"/>
      <c r="AW135" s="96"/>
      <c r="AX135" s="97"/>
    </row>
    <row r="136" spans="1:50" ht="24.75" customHeight="1" x14ac:dyDescent="0.2">
      <c r="A136" s="98" t="s">
        <v>272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9" t="s">
        <v>170</v>
      </c>
      <c r="AC136" s="96"/>
      <c r="AD136" s="96"/>
      <c r="AE136" s="96"/>
      <c r="AF136" s="97"/>
      <c r="AG136" s="150">
        <v>0</v>
      </c>
      <c r="AH136" s="96"/>
      <c r="AI136" s="96"/>
      <c r="AJ136" s="96"/>
      <c r="AK136" s="96"/>
      <c r="AL136" s="96"/>
      <c r="AM136" s="96"/>
      <c r="AN136" s="97"/>
      <c r="AO136" s="249"/>
      <c r="AP136" s="96"/>
      <c r="AQ136" s="96"/>
      <c r="AR136" s="96"/>
      <c r="AS136" s="96"/>
      <c r="AT136" s="96"/>
      <c r="AU136" s="96"/>
      <c r="AV136" s="96"/>
      <c r="AW136" s="96"/>
      <c r="AX136" s="97"/>
    </row>
    <row r="137" spans="1:50" ht="24.75" customHeight="1" x14ac:dyDescent="0.2">
      <c r="A137" s="98" t="s">
        <v>464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111" t="s">
        <v>172</v>
      </c>
      <c r="AC137" s="96"/>
      <c r="AD137" s="96"/>
      <c r="AE137" s="96"/>
      <c r="AF137" s="97"/>
      <c r="AG137" s="150">
        <v>0</v>
      </c>
      <c r="AH137" s="96"/>
      <c r="AI137" s="96"/>
      <c r="AJ137" s="96"/>
      <c r="AK137" s="96"/>
      <c r="AL137" s="96"/>
      <c r="AM137" s="96"/>
      <c r="AN137" s="97"/>
      <c r="AO137" s="249"/>
      <c r="AP137" s="96"/>
      <c r="AQ137" s="96"/>
      <c r="AR137" s="96"/>
      <c r="AS137" s="96"/>
      <c r="AT137" s="96"/>
      <c r="AU137" s="96"/>
      <c r="AV137" s="96"/>
      <c r="AW137" s="96"/>
      <c r="AX137" s="97"/>
    </row>
    <row r="138" spans="1:50" ht="24.75" customHeight="1" x14ac:dyDescent="0.2">
      <c r="A138" s="98" t="s">
        <v>500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111" t="s">
        <v>498</v>
      </c>
      <c r="AC138" s="96"/>
      <c r="AD138" s="96"/>
      <c r="AE138" s="96"/>
      <c r="AF138" s="97"/>
      <c r="AG138" s="150">
        <v>0</v>
      </c>
      <c r="AH138" s="96"/>
      <c r="AI138" s="96"/>
      <c r="AJ138" s="96"/>
      <c r="AK138" s="96"/>
      <c r="AL138" s="96"/>
      <c r="AM138" s="96"/>
      <c r="AN138" s="97"/>
      <c r="AO138" s="249"/>
      <c r="AP138" s="96"/>
      <c r="AQ138" s="96"/>
      <c r="AR138" s="96"/>
      <c r="AS138" s="96"/>
      <c r="AT138" s="96"/>
      <c r="AU138" s="96"/>
      <c r="AV138" s="96"/>
      <c r="AW138" s="96"/>
      <c r="AX138" s="97"/>
    </row>
    <row r="139" spans="1:50" ht="35.25" customHeight="1" x14ac:dyDescent="0.2">
      <c r="A139" s="98" t="s">
        <v>501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111" t="s">
        <v>502</v>
      </c>
      <c r="AC139" s="96"/>
      <c r="AD139" s="96"/>
      <c r="AE139" s="96"/>
      <c r="AF139" s="97"/>
      <c r="AG139" s="150">
        <v>0</v>
      </c>
      <c r="AH139" s="96"/>
      <c r="AI139" s="96"/>
      <c r="AJ139" s="96"/>
      <c r="AK139" s="96"/>
      <c r="AL139" s="96"/>
      <c r="AM139" s="96"/>
      <c r="AN139" s="97"/>
      <c r="AO139" s="249"/>
      <c r="AP139" s="96"/>
      <c r="AQ139" s="96"/>
      <c r="AR139" s="96"/>
      <c r="AS139" s="96"/>
      <c r="AT139" s="96"/>
      <c r="AU139" s="96"/>
      <c r="AV139" s="96"/>
      <c r="AW139" s="96"/>
      <c r="AX139" s="97"/>
    </row>
    <row r="140" spans="1:50" ht="24.75" customHeight="1" x14ac:dyDescent="0.2">
      <c r="A140" s="98" t="s">
        <v>503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9" t="s">
        <v>463</v>
      </c>
      <c r="AC140" s="96"/>
      <c r="AD140" s="96"/>
      <c r="AE140" s="96"/>
      <c r="AF140" s="97"/>
      <c r="AG140" s="150">
        <v>0</v>
      </c>
      <c r="AH140" s="96"/>
      <c r="AI140" s="96"/>
      <c r="AJ140" s="96"/>
      <c r="AK140" s="96"/>
      <c r="AL140" s="96"/>
      <c r="AM140" s="96"/>
      <c r="AN140" s="97"/>
      <c r="AO140" s="249"/>
      <c r="AP140" s="96"/>
      <c r="AQ140" s="96"/>
      <c r="AR140" s="96"/>
      <c r="AS140" s="96"/>
      <c r="AT140" s="96"/>
      <c r="AU140" s="96"/>
      <c r="AV140" s="96"/>
      <c r="AW140" s="96"/>
      <c r="AX140" s="97"/>
    </row>
    <row r="141" spans="1:50" ht="24.75" customHeight="1" x14ac:dyDescent="0.2">
      <c r="A141" s="98" t="s">
        <v>272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111" t="s">
        <v>170</v>
      </c>
      <c r="AC141" s="96"/>
      <c r="AD141" s="96"/>
      <c r="AE141" s="96"/>
      <c r="AF141" s="97"/>
      <c r="AG141" s="150">
        <v>0</v>
      </c>
      <c r="AH141" s="96"/>
      <c r="AI141" s="96"/>
      <c r="AJ141" s="96"/>
      <c r="AK141" s="96"/>
      <c r="AL141" s="96"/>
      <c r="AM141" s="96"/>
      <c r="AN141" s="97"/>
      <c r="AO141" s="249"/>
      <c r="AP141" s="96"/>
      <c r="AQ141" s="96"/>
      <c r="AR141" s="96"/>
      <c r="AS141" s="96"/>
      <c r="AT141" s="96"/>
      <c r="AU141" s="96"/>
      <c r="AV141" s="96"/>
      <c r="AW141" s="96"/>
      <c r="AX141" s="97"/>
    </row>
    <row r="142" spans="1:50" ht="24.75" customHeight="1" x14ac:dyDescent="0.2">
      <c r="A142" s="98" t="s">
        <v>464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111" t="s">
        <v>172</v>
      </c>
      <c r="AC142" s="96"/>
      <c r="AD142" s="96"/>
      <c r="AE142" s="96"/>
      <c r="AF142" s="97"/>
      <c r="AG142" s="150">
        <v>0</v>
      </c>
      <c r="AH142" s="96"/>
      <c r="AI142" s="96"/>
      <c r="AJ142" s="96"/>
      <c r="AK142" s="96"/>
      <c r="AL142" s="96"/>
      <c r="AM142" s="96"/>
      <c r="AN142" s="97"/>
      <c r="AO142" s="249"/>
      <c r="AP142" s="96"/>
      <c r="AQ142" s="96"/>
      <c r="AR142" s="96"/>
      <c r="AS142" s="96"/>
      <c r="AT142" s="96"/>
      <c r="AU142" s="96"/>
      <c r="AV142" s="96"/>
      <c r="AW142" s="96"/>
      <c r="AX142" s="97"/>
    </row>
    <row r="143" spans="1:50" ht="24.75" customHeight="1" x14ac:dyDescent="0.2">
      <c r="A143" s="98" t="s">
        <v>500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111" t="s">
        <v>502</v>
      </c>
      <c r="AC143" s="96"/>
      <c r="AD143" s="96"/>
      <c r="AE143" s="96"/>
      <c r="AF143" s="97"/>
      <c r="AG143" s="150">
        <v>0</v>
      </c>
      <c r="AH143" s="96"/>
      <c r="AI143" s="96"/>
      <c r="AJ143" s="96"/>
      <c r="AK143" s="96"/>
      <c r="AL143" s="96"/>
      <c r="AM143" s="96"/>
      <c r="AN143" s="97"/>
      <c r="AO143" s="249"/>
      <c r="AP143" s="96"/>
      <c r="AQ143" s="96"/>
      <c r="AR143" s="96"/>
      <c r="AS143" s="96"/>
      <c r="AT143" s="96"/>
      <c r="AU143" s="96"/>
      <c r="AV143" s="96"/>
      <c r="AW143" s="96"/>
      <c r="AX143" s="97"/>
    </row>
    <row r="144" spans="1:50" ht="24.75" customHeight="1" x14ac:dyDescent="0.2">
      <c r="A144" s="98" t="s">
        <v>504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9" t="s">
        <v>505</v>
      </c>
      <c r="AC144" s="96"/>
      <c r="AD144" s="96"/>
      <c r="AE144" s="96"/>
      <c r="AF144" s="97"/>
      <c r="AG144" s="150">
        <v>0</v>
      </c>
      <c r="AH144" s="96"/>
      <c r="AI144" s="96"/>
      <c r="AJ144" s="96"/>
      <c r="AK144" s="96"/>
      <c r="AL144" s="96"/>
      <c r="AM144" s="96"/>
      <c r="AN144" s="97"/>
      <c r="AO144" s="249"/>
      <c r="AP144" s="96"/>
      <c r="AQ144" s="96"/>
      <c r="AR144" s="96"/>
      <c r="AS144" s="96"/>
      <c r="AT144" s="96"/>
      <c r="AU144" s="96"/>
      <c r="AV144" s="96"/>
      <c r="AW144" s="96"/>
      <c r="AX144" s="97"/>
    </row>
    <row r="145" spans="1:50" ht="24.75" customHeight="1" x14ac:dyDescent="0.2">
      <c r="A145" s="98" t="s">
        <v>470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111" t="s">
        <v>170</v>
      </c>
      <c r="AC145" s="96"/>
      <c r="AD145" s="96"/>
      <c r="AE145" s="96"/>
      <c r="AF145" s="97"/>
      <c r="AG145" s="150">
        <v>0</v>
      </c>
      <c r="AH145" s="96"/>
      <c r="AI145" s="96"/>
      <c r="AJ145" s="96"/>
      <c r="AK145" s="96"/>
      <c r="AL145" s="96"/>
      <c r="AM145" s="96"/>
      <c r="AN145" s="97"/>
      <c r="AO145" s="249"/>
      <c r="AP145" s="96"/>
      <c r="AQ145" s="96"/>
      <c r="AR145" s="96"/>
      <c r="AS145" s="96"/>
      <c r="AT145" s="96"/>
      <c r="AU145" s="96"/>
      <c r="AV145" s="96"/>
      <c r="AW145" s="96"/>
      <c r="AX145" s="97"/>
    </row>
    <row r="146" spans="1:50" ht="24.75" customHeight="1" x14ac:dyDescent="0.2">
      <c r="A146" s="98" t="s">
        <v>471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111" t="s">
        <v>172</v>
      </c>
      <c r="AC146" s="96"/>
      <c r="AD146" s="96"/>
      <c r="AE146" s="96"/>
      <c r="AF146" s="97"/>
      <c r="AG146" s="150">
        <v>0</v>
      </c>
      <c r="AH146" s="96"/>
      <c r="AI146" s="96"/>
      <c r="AJ146" s="96"/>
      <c r="AK146" s="96"/>
      <c r="AL146" s="96"/>
      <c r="AM146" s="96"/>
      <c r="AN146" s="97"/>
      <c r="AO146" s="249"/>
      <c r="AP146" s="96"/>
      <c r="AQ146" s="96"/>
      <c r="AR146" s="96"/>
      <c r="AS146" s="96"/>
      <c r="AT146" s="96"/>
      <c r="AU146" s="96"/>
      <c r="AV146" s="96"/>
      <c r="AW146" s="96"/>
      <c r="AX146" s="97"/>
    </row>
    <row r="147" spans="1:50" ht="40.5" customHeight="1" x14ac:dyDescent="0.2">
      <c r="A147" s="98" t="s">
        <v>506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111" t="s">
        <v>507</v>
      </c>
      <c r="AC147" s="96"/>
      <c r="AD147" s="96"/>
      <c r="AE147" s="96"/>
      <c r="AF147" s="97"/>
      <c r="AG147" s="150">
        <v>0</v>
      </c>
      <c r="AH147" s="96"/>
      <c r="AI147" s="96"/>
      <c r="AJ147" s="96"/>
      <c r="AK147" s="96"/>
      <c r="AL147" s="96"/>
      <c r="AM147" s="96"/>
      <c r="AN147" s="97"/>
      <c r="AO147" s="249"/>
      <c r="AP147" s="96"/>
      <c r="AQ147" s="96"/>
      <c r="AR147" s="96"/>
      <c r="AS147" s="96"/>
      <c r="AT147" s="96"/>
      <c r="AU147" s="96"/>
      <c r="AV147" s="96"/>
      <c r="AW147" s="96"/>
      <c r="AX147" s="97"/>
    </row>
    <row r="148" spans="1:50" ht="24.75" customHeight="1" x14ac:dyDescent="0.2">
      <c r="A148" s="98" t="s">
        <v>508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9" t="s">
        <v>463</v>
      </c>
      <c r="AC148" s="96"/>
      <c r="AD148" s="96"/>
      <c r="AE148" s="96"/>
      <c r="AF148" s="97"/>
      <c r="AG148" s="150">
        <v>0</v>
      </c>
      <c r="AH148" s="96"/>
      <c r="AI148" s="96"/>
      <c r="AJ148" s="96"/>
      <c r="AK148" s="96"/>
      <c r="AL148" s="96"/>
      <c r="AM148" s="96"/>
      <c r="AN148" s="97"/>
      <c r="AO148" s="249"/>
      <c r="AP148" s="96"/>
      <c r="AQ148" s="96"/>
      <c r="AR148" s="96"/>
      <c r="AS148" s="96"/>
      <c r="AT148" s="96"/>
      <c r="AU148" s="96"/>
      <c r="AV148" s="96"/>
      <c r="AW148" s="96"/>
      <c r="AX148" s="97"/>
    </row>
    <row r="149" spans="1:50" ht="24.75" customHeight="1" x14ac:dyDescent="0.2">
      <c r="A149" s="98" t="s">
        <v>272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111" t="s">
        <v>170</v>
      </c>
      <c r="AC149" s="96"/>
      <c r="AD149" s="96"/>
      <c r="AE149" s="96"/>
      <c r="AF149" s="97"/>
      <c r="AG149" s="150">
        <v>0</v>
      </c>
      <c r="AH149" s="96"/>
      <c r="AI149" s="96"/>
      <c r="AJ149" s="96"/>
      <c r="AK149" s="96"/>
      <c r="AL149" s="96"/>
      <c r="AM149" s="96"/>
      <c r="AN149" s="97"/>
      <c r="AO149" s="249"/>
      <c r="AP149" s="96"/>
      <c r="AQ149" s="96"/>
      <c r="AR149" s="96"/>
      <c r="AS149" s="96"/>
      <c r="AT149" s="96"/>
      <c r="AU149" s="96"/>
      <c r="AV149" s="96"/>
      <c r="AW149" s="96"/>
      <c r="AX149" s="97"/>
    </row>
    <row r="150" spans="1:50" ht="24.75" customHeight="1" x14ac:dyDescent="0.2">
      <c r="A150" s="98" t="s">
        <v>464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111" t="s">
        <v>172</v>
      </c>
      <c r="AC150" s="96"/>
      <c r="AD150" s="96"/>
      <c r="AE150" s="96"/>
      <c r="AF150" s="97"/>
      <c r="AG150" s="150">
        <v>0</v>
      </c>
      <c r="AH150" s="96"/>
      <c r="AI150" s="96"/>
      <c r="AJ150" s="96"/>
      <c r="AK150" s="96"/>
      <c r="AL150" s="96"/>
      <c r="AM150" s="96"/>
      <c r="AN150" s="97"/>
      <c r="AO150" s="249"/>
      <c r="AP150" s="96"/>
      <c r="AQ150" s="96"/>
      <c r="AR150" s="96"/>
      <c r="AS150" s="96"/>
      <c r="AT150" s="96"/>
      <c r="AU150" s="96"/>
      <c r="AV150" s="96"/>
      <c r="AW150" s="96"/>
      <c r="AX150" s="97"/>
    </row>
    <row r="151" spans="1:50" ht="24.75" customHeight="1" x14ac:dyDescent="0.2">
      <c r="A151" s="98" t="s">
        <v>509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111" t="s">
        <v>507</v>
      </c>
      <c r="AC151" s="96"/>
      <c r="AD151" s="96"/>
      <c r="AE151" s="96"/>
      <c r="AF151" s="97"/>
      <c r="AG151" s="150">
        <v>0</v>
      </c>
      <c r="AH151" s="96"/>
      <c r="AI151" s="96"/>
      <c r="AJ151" s="96"/>
      <c r="AK151" s="96"/>
      <c r="AL151" s="96"/>
      <c r="AM151" s="96"/>
      <c r="AN151" s="97"/>
      <c r="AO151" s="249"/>
      <c r="AP151" s="96"/>
      <c r="AQ151" s="96"/>
      <c r="AR151" s="96"/>
      <c r="AS151" s="96"/>
      <c r="AT151" s="96"/>
      <c r="AU151" s="96"/>
      <c r="AV151" s="96"/>
      <c r="AW151" s="96"/>
      <c r="AX151" s="97"/>
    </row>
    <row r="152" spans="1:50" ht="39.75" customHeight="1" x14ac:dyDescent="0.2">
      <c r="A152" s="98" t="s">
        <v>510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111" t="s">
        <v>511</v>
      </c>
      <c r="AC152" s="96"/>
      <c r="AD152" s="96"/>
      <c r="AE152" s="96"/>
      <c r="AF152" s="97"/>
      <c r="AG152" s="150">
        <v>0</v>
      </c>
      <c r="AH152" s="96"/>
      <c r="AI152" s="96"/>
      <c r="AJ152" s="96"/>
      <c r="AK152" s="96"/>
      <c r="AL152" s="96"/>
      <c r="AM152" s="96"/>
      <c r="AN152" s="97"/>
      <c r="AO152" s="249"/>
      <c r="AP152" s="96"/>
      <c r="AQ152" s="96"/>
      <c r="AR152" s="96"/>
      <c r="AS152" s="96"/>
      <c r="AT152" s="96"/>
      <c r="AU152" s="96"/>
      <c r="AV152" s="96"/>
      <c r="AW152" s="96"/>
      <c r="AX152" s="97"/>
    </row>
    <row r="153" spans="1:50" ht="45" customHeight="1" x14ac:dyDescent="0.2">
      <c r="A153" s="98" t="s">
        <v>512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9" t="s">
        <v>463</v>
      </c>
      <c r="AC153" s="96"/>
      <c r="AD153" s="96"/>
      <c r="AE153" s="96"/>
      <c r="AF153" s="97"/>
      <c r="AG153" s="150">
        <v>0</v>
      </c>
      <c r="AH153" s="96"/>
      <c r="AI153" s="96"/>
      <c r="AJ153" s="96"/>
      <c r="AK153" s="96"/>
      <c r="AL153" s="96"/>
      <c r="AM153" s="96"/>
      <c r="AN153" s="97"/>
      <c r="AO153" s="249"/>
      <c r="AP153" s="96"/>
      <c r="AQ153" s="96"/>
      <c r="AR153" s="96"/>
      <c r="AS153" s="96"/>
      <c r="AT153" s="96"/>
      <c r="AU153" s="96"/>
      <c r="AV153" s="96"/>
      <c r="AW153" s="96"/>
      <c r="AX153" s="97"/>
    </row>
    <row r="154" spans="1:50" ht="24.75" customHeight="1" x14ac:dyDescent="0.2">
      <c r="A154" s="98" t="s">
        <v>272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111" t="s">
        <v>170</v>
      </c>
      <c r="AC154" s="96"/>
      <c r="AD154" s="96"/>
      <c r="AE154" s="96"/>
      <c r="AF154" s="97"/>
      <c r="AG154" s="150">
        <v>0</v>
      </c>
      <c r="AH154" s="96"/>
      <c r="AI154" s="96"/>
      <c r="AJ154" s="96"/>
      <c r="AK154" s="96"/>
      <c r="AL154" s="96"/>
      <c r="AM154" s="96"/>
      <c r="AN154" s="97"/>
      <c r="AO154" s="249"/>
      <c r="AP154" s="96"/>
      <c r="AQ154" s="96"/>
      <c r="AR154" s="96"/>
      <c r="AS154" s="96"/>
      <c r="AT154" s="96"/>
      <c r="AU154" s="96"/>
      <c r="AV154" s="96"/>
      <c r="AW154" s="96"/>
      <c r="AX154" s="97"/>
    </row>
    <row r="155" spans="1:50" ht="24.75" customHeight="1" x14ac:dyDescent="0.2">
      <c r="A155" s="98" t="s">
        <v>464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111" t="s">
        <v>172</v>
      </c>
      <c r="AC155" s="96"/>
      <c r="AD155" s="96"/>
      <c r="AE155" s="96"/>
      <c r="AF155" s="97"/>
      <c r="AG155" s="150">
        <v>0</v>
      </c>
      <c r="AH155" s="96"/>
      <c r="AI155" s="96"/>
      <c r="AJ155" s="96"/>
      <c r="AK155" s="96"/>
      <c r="AL155" s="96"/>
      <c r="AM155" s="96"/>
      <c r="AN155" s="97"/>
      <c r="AO155" s="249"/>
      <c r="AP155" s="96"/>
      <c r="AQ155" s="96"/>
      <c r="AR155" s="96"/>
      <c r="AS155" s="96"/>
      <c r="AT155" s="96"/>
      <c r="AU155" s="96"/>
      <c r="AV155" s="96"/>
      <c r="AW155" s="96"/>
      <c r="AX155" s="97"/>
    </row>
    <row r="156" spans="1:50" ht="24.75" customHeight="1" x14ac:dyDescent="0.2">
      <c r="A156" s="98" t="s">
        <v>509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111" t="s">
        <v>511</v>
      </c>
      <c r="AC156" s="96"/>
      <c r="AD156" s="96"/>
      <c r="AE156" s="96"/>
      <c r="AF156" s="97"/>
      <c r="AG156" s="150">
        <v>0</v>
      </c>
      <c r="AH156" s="96"/>
      <c r="AI156" s="96"/>
      <c r="AJ156" s="96"/>
      <c r="AK156" s="96"/>
      <c r="AL156" s="96"/>
      <c r="AM156" s="96"/>
      <c r="AN156" s="97"/>
      <c r="AO156" s="249"/>
      <c r="AP156" s="96"/>
      <c r="AQ156" s="96"/>
      <c r="AR156" s="96"/>
      <c r="AS156" s="96"/>
      <c r="AT156" s="96"/>
      <c r="AU156" s="96"/>
      <c r="AV156" s="96"/>
      <c r="AW156" s="96"/>
      <c r="AX156" s="97"/>
    </row>
    <row r="157" spans="1:50" ht="24.75" customHeight="1" x14ac:dyDescent="0.2">
      <c r="A157" s="98" t="s">
        <v>513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9" t="s">
        <v>514</v>
      </c>
      <c r="AC157" s="96"/>
      <c r="AD157" s="96"/>
      <c r="AE157" s="96"/>
      <c r="AF157" s="97"/>
      <c r="AG157" s="150">
        <v>0</v>
      </c>
      <c r="AH157" s="96"/>
      <c r="AI157" s="96"/>
      <c r="AJ157" s="96"/>
      <c r="AK157" s="96"/>
      <c r="AL157" s="96"/>
      <c r="AM157" s="96"/>
      <c r="AN157" s="97"/>
      <c r="AO157" s="249"/>
      <c r="AP157" s="96"/>
      <c r="AQ157" s="96"/>
      <c r="AR157" s="96"/>
      <c r="AS157" s="96"/>
      <c r="AT157" s="96"/>
      <c r="AU157" s="96"/>
      <c r="AV157" s="96"/>
      <c r="AW157" s="96"/>
      <c r="AX157" s="97"/>
    </row>
    <row r="158" spans="1:50" ht="24.75" customHeight="1" x14ac:dyDescent="0.2">
      <c r="A158" s="98" t="s">
        <v>470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111" t="s">
        <v>170</v>
      </c>
      <c r="AC158" s="96"/>
      <c r="AD158" s="96"/>
      <c r="AE158" s="96"/>
      <c r="AF158" s="97"/>
      <c r="AG158" s="150">
        <v>0</v>
      </c>
      <c r="AH158" s="96"/>
      <c r="AI158" s="96"/>
      <c r="AJ158" s="96"/>
      <c r="AK158" s="96"/>
      <c r="AL158" s="96"/>
      <c r="AM158" s="96"/>
      <c r="AN158" s="97"/>
      <c r="AO158" s="249"/>
      <c r="AP158" s="96"/>
      <c r="AQ158" s="96"/>
      <c r="AR158" s="96"/>
      <c r="AS158" s="96"/>
      <c r="AT158" s="96"/>
      <c r="AU158" s="96"/>
      <c r="AV158" s="96"/>
      <c r="AW158" s="96"/>
      <c r="AX158" s="97"/>
    </row>
    <row r="159" spans="1:50" ht="24.75" customHeight="1" x14ac:dyDescent="0.2">
      <c r="A159" s="98" t="s">
        <v>471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111" t="s">
        <v>172</v>
      </c>
      <c r="AC159" s="96"/>
      <c r="AD159" s="96"/>
      <c r="AE159" s="96"/>
      <c r="AF159" s="97"/>
      <c r="AG159" s="150">
        <v>0</v>
      </c>
      <c r="AH159" s="96"/>
      <c r="AI159" s="96"/>
      <c r="AJ159" s="96"/>
      <c r="AK159" s="96"/>
      <c r="AL159" s="96"/>
      <c r="AM159" s="96"/>
      <c r="AN159" s="97"/>
      <c r="AO159" s="249"/>
      <c r="AP159" s="96"/>
      <c r="AQ159" s="96"/>
      <c r="AR159" s="96"/>
      <c r="AS159" s="96"/>
      <c r="AT159" s="96"/>
      <c r="AU159" s="96"/>
      <c r="AV159" s="96"/>
      <c r="AW159" s="96"/>
      <c r="AX159" s="97"/>
    </row>
    <row r="160" spans="1:50" ht="38.25" customHeight="1" x14ac:dyDescent="0.2">
      <c r="A160" s="98" t="s">
        <v>515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111" t="s">
        <v>516</v>
      </c>
      <c r="AC160" s="96"/>
      <c r="AD160" s="96"/>
      <c r="AE160" s="96"/>
      <c r="AF160" s="97"/>
      <c r="AG160" s="150">
        <v>0</v>
      </c>
      <c r="AH160" s="96"/>
      <c r="AI160" s="96"/>
      <c r="AJ160" s="96"/>
      <c r="AK160" s="96"/>
      <c r="AL160" s="96"/>
      <c r="AM160" s="96"/>
      <c r="AN160" s="97"/>
      <c r="AO160" s="249"/>
      <c r="AP160" s="96"/>
      <c r="AQ160" s="96"/>
      <c r="AR160" s="96"/>
      <c r="AS160" s="96"/>
      <c r="AT160" s="96"/>
      <c r="AU160" s="96"/>
      <c r="AV160" s="96"/>
      <c r="AW160" s="96"/>
      <c r="AX160" s="97"/>
    </row>
    <row r="161" spans="1:50" ht="24.75" customHeight="1" x14ac:dyDescent="0.2">
      <c r="A161" s="98" t="s">
        <v>517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9" t="s">
        <v>463</v>
      </c>
      <c r="AC161" s="96"/>
      <c r="AD161" s="96"/>
      <c r="AE161" s="96"/>
      <c r="AF161" s="97"/>
      <c r="AG161" s="150">
        <v>0</v>
      </c>
      <c r="AH161" s="96"/>
      <c r="AI161" s="96"/>
      <c r="AJ161" s="96"/>
      <c r="AK161" s="96"/>
      <c r="AL161" s="96"/>
      <c r="AM161" s="96"/>
      <c r="AN161" s="97"/>
      <c r="AO161" s="249"/>
      <c r="AP161" s="96"/>
      <c r="AQ161" s="96"/>
      <c r="AR161" s="96"/>
      <c r="AS161" s="96"/>
      <c r="AT161" s="96"/>
      <c r="AU161" s="96"/>
      <c r="AV161" s="96"/>
      <c r="AW161" s="96"/>
      <c r="AX161" s="97"/>
    </row>
    <row r="162" spans="1:50" ht="24.75" customHeight="1" x14ac:dyDescent="0.2">
      <c r="A162" s="98" t="s">
        <v>272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111" t="s">
        <v>170</v>
      </c>
      <c r="AC162" s="96"/>
      <c r="AD162" s="96"/>
      <c r="AE162" s="96"/>
      <c r="AF162" s="97"/>
      <c r="AG162" s="150">
        <v>0</v>
      </c>
      <c r="AH162" s="96"/>
      <c r="AI162" s="96"/>
      <c r="AJ162" s="96"/>
      <c r="AK162" s="96"/>
      <c r="AL162" s="96"/>
      <c r="AM162" s="96"/>
      <c r="AN162" s="97"/>
      <c r="AO162" s="249"/>
      <c r="AP162" s="96"/>
      <c r="AQ162" s="96"/>
      <c r="AR162" s="96"/>
      <c r="AS162" s="96"/>
      <c r="AT162" s="96"/>
      <c r="AU162" s="96"/>
      <c r="AV162" s="96"/>
      <c r="AW162" s="96"/>
      <c r="AX162" s="97"/>
    </row>
    <row r="163" spans="1:50" ht="24.75" customHeight="1" x14ac:dyDescent="0.2">
      <c r="A163" s="98" t="s">
        <v>464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111" t="s">
        <v>172</v>
      </c>
      <c r="AC163" s="96"/>
      <c r="AD163" s="96"/>
      <c r="AE163" s="96"/>
      <c r="AF163" s="97"/>
      <c r="AG163" s="150">
        <v>0</v>
      </c>
      <c r="AH163" s="96"/>
      <c r="AI163" s="96"/>
      <c r="AJ163" s="96"/>
      <c r="AK163" s="96"/>
      <c r="AL163" s="96"/>
      <c r="AM163" s="96"/>
      <c r="AN163" s="97"/>
      <c r="AO163" s="249"/>
      <c r="AP163" s="96"/>
      <c r="AQ163" s="96"/>
      <c r="AR163" s="96"/>
      <c r="AS163" s="96"/>
      <c r="AT163" s="96"/>
      <c r="AU163" s="96"/>
      <c r="AV163" s="96"/>
      <c r="AW163" s="96"/>
      <c r="AX163" s="97"/>
    </row>
    <row r="164" spans="1:50" ht="24.75" customHeight="1" x14ac:dyDescent="0.2">
      <c r="A164" s="98" t="s">
        <v>518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111" t="s">
        <v>516</v>
      </c>
      <c r="AC164" s="96"/>
      <c r="AD164" s="96"/>
      <c r="AE164" s="96"/>
      <c r="AF164" s="97"/>
      <c r="AG164" s="150">
        <v>0</v>
      </c>
      <c r="AH164" s="96"/>
      <c r="AI164" s="96"/>
      <c r="AJ164" s="96"/>
      <c r="AK164" s="96"/>
      <c r="AL164" s="96"/>
      <c r="AM164" s="96"/>
      <c r="AN164" s="97"/>
      <c r="AO164" s="249"/>
      <c r="AP164" s="96"/>
      <c r="AQ164" s="96"/>
      <c r="AR164" s="96"/>
      <c r="AS164" s="96"/>
      <c r="AT164" s="96"/>
      <c r="AU164" s="96"/>
      <c r="AV164" s="96"/>
      <c r="AW164" s="96"/>
      <c r="AX164" s="97"/>
    </row>
    <row r="165" spans="1:50" ht="24.75" customHeight="1" x14ac:dyDescent="0.2">
      <c r="A165" s="98" t="s">
        <v>519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111" t="s">
        <v>520</v>
      </c>
      <c r="AC165" s="96"/>
      <c r="AD165" s="96"/>
      <c r="AE165" s="96"/>
      <c r="AF165" s="97"/>
      <c r="AG165" s="150">
        <v>0</v>
      </c>
      <c r="AH165" s="96"/>
      <c r="AI165" s="96"/>
      <c r="AJ165" s="96"/>
      <c r="AK165" s="96"/>
      <c r="AL165" s="96"/>
      <c r="AM165" s="96"/>
      <c r="AN165" s="97"/>
      <c r="AO165" s="249"/>
      <c r="AP165" s="96"/>
      <c r="AQ165" s="96"/>
      <c r="AR165" s="96"/>
      <c r="AS165" s="96"/>
      <c r="AT165" s="96"/>
      <c r="AU165" s="96"/>
      <c r="AV165" s="96"/>
      <c r="AW165" s="96"/>
      <c r="AX165" s="97"/>
    </row>
    <row r="166" spans="1:50" ht="24.75" customHeight="1" x14ac:dyDescent="0.2">
      <c r="A166" s="98" t="s">
        <v>521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9" t="s">
        <v>463</v>
      </c>
      <c r="AC166" s="96"/>
      <c r="AD166" s="96"/>
      <c r="AE166" s="96"/>
      <c r="AF166" s="97"/>
      <c r="AG166" s="150">
        <v>0</v>
      </c>
      <c r="AH166" s="96"/>
      <c r="AI166" s="96"/>
      <c r="AJ166" s="96"/>
      <c r="AK166" s="96"/>
      <c r="AL166" s="96"/>
      <c r="AM166" s="96"/>
      <c r="AN166" s="97"/>
      <c r="AO166" s="249"/>
      <c r="AP166" s="96"/>
      <c r="AQ166" s="96"/>
      <c r="AR166" s="96"/>
      <c r="AS166" s="96"/>
      <c r="AT166" s="96"/>
      <c r="AU166" s="96"/>
      <c r="AV166" s="96"/>
      <c r="AW166" s="96"/>
      <c r="AX166" s="97"/>
    </row>
    <row r="167" spans="1:50" ht="24.75" customHeight="1" x14ac:dyDescent="0.2">
      <c r="A167" s="98" t="s">
        <v>272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111" t="s">
        <v>170</v>
      </c>
      <c r="AC167" s="96"/>
      <c r="AD167" s="96"/>
      <c r="AE167" s="96"/>
      <c r="AF167" s="97"/>
      <c r="AG167" s="150">
        <v>0</v>
      </c>
      <c r="AH167" s="96"/>
      <c r="AI167" s="96"/>
      <c r="AJ167" s="96"/>
      <c r="AK167" s="96"/>
      <c r="AL167" s="96"/>
      <c r="AM167" s="96"/>
      <c r="AN167" s="97"/>
      <c r="AO167" s="249"/>
      <c r="AP167" s="96"/>
      <c r="AQ167" s="96"/>
      <c r="AR167" s="96"/>
      <c r="AS167" s="96"/>
      <c r="AT167" s="96"/>
      <c r="AU167" s="96"/>
      <c r="AV167" s="96"/>
      <c r="AW167" s="96"/>
      <c r="AX167" s="97"/>
    </row>
    <row r="168" spans="1:50" ht="24.75" customHeight="1" x14ac:dyDescent="0.2">
      <c r="A168" s="98" t="s">
        <v>464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111" t="s">
        <v>172</v>
      </c>
      <c r="AC168" s="96"/>
      <c r="AD168" s="96"/>
      <c r="AE168" s="96"/>
      <c r="AF168" s="97"/>
      <c r="AG168" s="150">
        <v>0</v>
      </c>
      <c r="AH168" s="96"/>
      <c r="AI168" s="96"/>
      <c r="AJ168" s="96"/>
      <c r="AK168" s="96"/>
      <c r="AL168" s="96"/>
      <c r="AM168" s="96"/>
      <c r="AN168" s="97"/>
      <c r="AO168" s="249"/>
      <c r="AP168" s="96"/>
      <c r="AQ168" s="96"/>
      <c r="AR168" s="96"/>
      <c r="AS168" s="96"/>
      <c r="AT168" s="96"/>
      <c r="AU168" s="96"/>
      <c r="AV168" s="96"/>
      <c r="AW168" s="96"/>
      <c r="AX168" s="97"/>
    </row>
    <row r="169" spans="1:50" ht="24.75" customHeight="1" x14ac:dyDescent="0.2">
      <c r="A169" s="98" t="s">
        <v>518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111" t="s">
        <v>520</v>
      </c>
      <c r="AC169" s="96"/>
      <c r="AD169" s="96"/>
      <c r="AE169" s="96"/>
      <c r="AF169" s="97"/>
      <c r="AG169" s="150">
        <v>0</v>
      </c>
      <c r="AH169" s="96"/>
      <c r="AI169" s="96"/>
      <c r="AJ169" s="96"/>
      <c r="AK169" s="96"/>
      <c r="AL169" s="96"/>
      <c r="AM169" s="96"/>
      <c r="AN169" s="97"/>
      <c r="AO169" s="249"/>
      <c r="AP169" s="96"/>
      <c r="AQ169" s="96"/>
      <c r="AR169" s="96"/>
      <c r="AS169" s="96"/>
      <c r="AT169" s="96"/>
      <c r="AU169" s="96"/>
      <c r="AV169" s="96"/>
      <c r="AW169" s="96"/>
      <c r="AX169" s="97"/>
    </row>
    <row r="170" spans="1:50" ht="24.75" customHeight="1" x14ac:dyDescent="0.2">
      <c r="A170" s="98" t="s">
        <v>522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9" t="s">
        <v>523</v>
      </c>
      <c r="AC170" s="96"/>
      <c r="AD170" s="96"/>
      <c r="AE170" s="96"/>
      <c r="AF170" s="97"/>
      <c r="AG170" s="250">
        <v>4028763.07</v>
      </c>
      <c r="AH170" s="251"/>
      <c r="AI170" s="251"/>
      <c r="AJ170" s="251"/>
      <c r="AK170" s="251"/>
      <c r="AL170" s="251"/>
      <c r="AM170" s="251"/>
      <c r="AN170" s="252"/>
      <c r="AO170" s="249"/>
      <c r="AP170" s="96"/>
      <c r="AQ170" s="96"/>
      <c r="AR170" s="96"/>
      <c r="AS170" s="96"/>
      <c r="AT170" s="96"/>
      <c r="AU170" s="96"/>
      <c r="AV170" s="96"/>
      <c r="AW170" s="96"/>
      <c r="AX170" s="97"/>
    </row>
    <row r="171" spans="1:50" ht="42.75" customHeight="1" x14ac:dyDescent="0.2">
      <c r="A171" s="98" t="s">
        <v>524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111" t="s">
        <v>525</v>
      </c>
      <c r="AC171" s="96"/>
      <c r="AD171" s="96"/>
      <c r="AE171" s="96"/>
      <c r="AF171" s="97"/>
      <c r="AG171" s="150">
        <v>0</v>
      </c>
      <c r="AH171" s="96"/>
      <c r="AI171" s="96"/>
      <c r="AJ171" s="96"/>
      <c r="AK171" s="96"/>
      <c r="AL171" s="96"/>
      <c r="AM171" s="96"/>
      <c r="AN171" s="97"/>
      <c r="AO171" s="249"/>
      <c r="AP171" s="96"/>
      <c r="AQ171" s="96"/>
      <c r="AR171" s="96"/>
      <c r="AS171" s="96"/>
      <c r="AT171" s="96"/>
      <c r="AU171" s="96"/>
      <c r="AV171" s="96"/>
      <c r="AW171" s="96"/>
      <c r="AX171" s="97"/>
    </row>
    <row r="172" spans="1:50" ht="24.75" customHeight="1" x14ac:dyDescent="0.2">
      <c r="A172" s="98" t="s">
        <v>231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111" t="s">
        <v>170</v>
      </c>
      <c r="AC172" s="96"/>
      <c r="AD172" s="96"/>
      <c r="AE172" s="96"/>
      <c r="AF172" s="97"/>
      <c r="AG172" s="150">
        <v>0</v>
      </c>
      <c r="AH172" s="96"/>
      <c r="AI172" s="96"/>
      <c r="AJ172" s="96"/>
      <c r="AK172" s="96"/>
      <c r="AL172" s="96"/>
      <c r="AM172" s="96"/>
      <c r="AN172" s="97"/>
      <c r="AO172" s="249"/>
      <c r="AP172" s="96"/>
      <c r="AQ172" s="96"/>
      <c r="AR172" s="96"/>
      <c r="AS172" s="96"/>
      <c r="AT172" s="96"/>
      <c r="AU172" s="96"/>
      <c r="AV172" s="96"/>
      <c r="AW172" s="96"/>
      <c r="AX172" s="97"/>
    </row>
    <row r="173" spans="1:50" ht="24.75" customHeight="1" x14ac:dyDescent="0.2">
      <c r="A173" s="98" t="s">
        <v>224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111" t="s">
        <v>172</v>
      </c>
      <c r="AC173" s="96"/>
      <c r="AD173" s="96"/>
      <c r="AE173" s="96"/>
      <c r="AF173" s="97"/>
      <c r="AG173" s="150">
        <v>0</v>
      </c>
      <c r="AH173" s="96"/>
      <c r="AI173" s="96"/>
      <c r="AJ173" s="96"/>
      <c r="AK173" s="96"/>
      <c r="AL173" s="96"/>
      <c r="AM173" s="96"/>
      <c r="AN173" s="97"/>
      <c r="AO173" s="249"/>
      <c r="AP173" s="96"/>
      <c r="AQ173" s="96"/>
      <c r="AR173" s="96"/>
      <c r="AS173" s="96"/>
      <c r="AT173" s="96"/>
      <c r="AU173" s="96"/>
      <c r="AV173" s="96"/>
      <c r="AW173" s="96"/>
      <c r="AX173" s="97"/>
    </row>
    <row r="174" spans="1:50" ht="24.75" customHeight="1" x14ac:dyDescent="0.2">
      <c r="A174" s="98" t="s">
        <v>526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111" t="s">
        <v>527</v>
      </c>
      <c r="AC174" s="96"/>
      <c r="AD174" s="96"/>
      <c r="AE174" s="96"/>
      <c r="AF174" s="97"/>
      <c r="AG174" s="150">
        <v>0</v>
      </c>
      <c r="AH174" s="96"/>
      <c r="AI174" s="96"/>
      <c r="AJ174" s="96"/>
      <c r="AK174" s="96"/>
      <c r="AL174" s="96"/>
      <c r="AM174" s="96"/>
      <c r="AN174" s="97"/>
      <c r="AO174" s="249"/>
      <c r="AP174" s="96"/>
      <c r="AQ174" s="96"/>
      <c r="AR174" s="96"/>
      <c r="AS174" s="96"/>
      <c r="AT174" s="96"/>
      <c r="AU174" s="96"/>
      <c r="AV174" s="96"/>
      <c r="AW174" s="96"/>
      <c r="AX174" s="97"/>
    </row>
    <row r="175" spans="1:50" ht="24.75" customHeight="1" x14ac:dyDescent="0.2">
      <c r="A175" s="98" t="s">
        <v>231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111" t="s">
        <v>170</v>
      </c>
      <c r="AC175" s="96"/>
      <c r="AD175" s="96"/>
      <c r="AE175" s="96"/>
      <c r="AF175" s="97"/>
      <c r="AG175" s="150">
        <v>0</v>
      </c>
      <c r="AH175" s="96"/>
      <c r="AI175" s="96"/>
      <c r="AJ175" s="96"/>
      <c r="AK175" s="96"/>
      <c r="AL175" s="96"/>
      <c r="AM175" s="96"/>
      <c r="AN175" s="97"/>
      <c r="AO175" s="249"/>
      <c r="AP175" s="96"/>
      <c r="AQ175" s="96"/>
      <c r="AR175" s="96"/>
      <c r="AS175" s="96"/>
      <c r="AT175" s="96"/>
      <c r="AU175" s="96"/>
      <c r="AV175" s="96"/>
      <c r="AW175" s="96"/>
      <c r="AX175" s="97"/>
    </row>
    <row r="176" spans="1:50" ht="24.75" customHeight="1" x14ac:dyDescent="0.2">
      <c r="A176" s="98" t="s">
        <v>224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111" t="s">
        <v>172</v>
      </c>
      <c r="AC176" s="96"/>
      <c r="AD176" s="96"/>
      <c r="AE176" s="96"/>
      <c r="AF176" s="97"/>
      <c r="AG176" s="150">
        <v>0</v>
      </c>
      <c r="AH176" s="96"/>
      <c r="AI176" s="96"/>
      <c r="AJ176" s="96"/>
      <c r="AK176" s="96"/>
      <c r="AL176" s="96"/>
      <c r="AM176" s="96"/>
      <c r="AN176" s="97"/>
      <c r="AO176" s="249"/>
      <c r="AP176" s="96"/>
      <c r="AQ176" s="96"/>
      <c r="AR176" s="96"/>
      <c r="AS176" s="96"/>
      <c r="AT176" s="96"/>
      <c r="AU176" s="96"/>
      <c r="AV176" s="96"/>
      <c r="AW176" s="96"/>
      <c r="AX176" s="97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570">
    <mergeCell ref="A153:AA153"/>
    <mergeCell ref="AB153:AF153"/>
    <mergeCell ref="AG153:AN153"/>
    <mergeCell ref="AO153:AX153"/>
    <mergeCell ref="A154:AA154"/>
    <mergeCell ref="AB154:AF154"/>
    <mergeCell ref="AG154:AN154"/>
    <mergeCell ref="AO154:AX154"/>
    <mergeCell ref="A150:AA150"/>
    <mergeCell ref="AB150:AF150"/>
    <mergeCell ref="AG150:AN150"/>
    <mergeCell ref="AO150:AX150"/>
    <mergeCell ref="AB151:AF151"/>
    <mergeCell ref="AG151:AN151"/>
    <mergeCell ref="AO151:AX151"/>
    <mergeCell ref="A151:AA151"/>
    <mergeCell ref="A152:AA152"/>
    <mergeCell ref="AB152:AF152"/>
    <mergeCell ref="AG152:AN152"/>
    <mergeCell ref="AO152:AX152"/>
    <mergeCell ref="AG149:AN149"/>
    <mergeCell ref="AO149:AX149"/>
    <mergeCell ref="A147:AA147"/>
    <mergeCell ref="A148:AA148"/>
    <mergeCell ref="AB148:AF148"/>
    <mergeCell ref="AG148:AN148"/>
    <mergeCell ref="AO148:AX148"/>
    <mergeCell ref="A149:AA149"/>
    <mergeCell ref="AB149:AF149"/>
    <mergeCell ref="A145:AA145"/>
    <mergeCell ref="AB145:AF145"/>
    <mergeCell ref="AB147:AF147"/>
    <mergeCell ref="AG147:AN147"/>
    <mergeCell ref="AG145:AN145"/>
    <mergeCell ref="AO145:AX145"/>
    <mergeCell ref="A146:AA146"/>
    <mergeCell ref="AB146:AF146"/>
    <mergeCell ref="AG146:AN146"/>
    <mergeCell ref="AO146:AX146"/>
    <mergeCell ref="AO147:AX147"/>
    <mergeCell ref="A142:AA142"/>
    <mergeCell ref="AB142:AF142"/>
    <mergeCell ref="AG142:AN142"/>
    <mergeCell ref="AO142:AX142"/>
    <mergeCell ref="AB143:AF143"/>
    <mergeCell ref="AG143:AN143"/>
    <mergeCell ref="AO143:AX143"/>
    <mergeCell ref="A143:AA143"/>
    <mergeCell ref="A144:AA144"/>
    <mergeCell ref="AB144:AF144"/>
    <mergeCell ref="AG144:AN144"/>
    <mergeCell ref="AO144:AX144"/>
    <mergeCell ref="AG141:AN141"/>
    <mergeCell ref="AO141:AX141"/>
    <mergeCell ref="A139:AA139"/>
    <mergeCell ref="A140:AA140"/>
    <mergeCell ref="AB140:AF140"/>
    <mergeCell ref="AG140:AN140"/>
    <mergeCell ref="AO140:AX140"/>
    <mergeCell ref="A141:AA141"/>
    <mergeCell ref="AB141:AF141"/>
    <mergeCell ref="AB139:AF139"/>
    <mergeCell ref="AG139:AN139"/>
    <mergeCell ref="A134:AA134"/>
    <mergeCell ref="AB134:AF134"/>
    <mergeCell ref="AG134:AN134"/>
    <mergeCell ref="AO134:AX134"/>
    <mergeCell ref="AB135:AF135"/>
    <mergeCell ref="AG135:AN135"/>
    <mergeCell ref="AO135:AX135"/>
    <mergeCell ref="A135:AA135"/>
    <mergeCell ref="A136:AA136"/>
    <mergeCell ref="AB136:AF136"/>
    <mergeCell ref="AG136:AN136"/>
    <mergeCell ref="AO136:AX136"/>
    <mergeCell ref="A175:AA175"/>
    <mergeCell ref="A176:AA176"/>
    <mergeCell ref="AB176:AF176"/>
    <mergeCell ref="AG176:AN176"/>
    <mergeCell ref="AO176:AX176"/>
    <mergeCell ref="A174:AA174"/>
    <mergeCell ref="AB174:AF174"/>
    <mergeCell ref="AG174:AN174"/>
    <mergeCell ref="AO174:AX174"/>
    <mergeCell ref="AB175:AF175"/>
    <mergeCell ref="AG175:AN175"/>
    <mergeCell ref="AO175:AX175"/>
    <mergeCell ref="AG77:AN77"/>
    <mergeCell ref="AO77:AX77"/>
    <mergeCell ref="A75:AA75"/>
    <mergeCell ref="A76:AA76"/>
    <mergeCell ref="AB76:AF76"/>
    <mergeCell ref="AG76:AN76"/>
    <mergeCell ref="AO76:AX76"/>
    <mergeCell ref="A77:AA77"/>
    <mergeCell ref="AB77:AF77"/>
    <mergeCell ref="I67:AN67"/>
    <mergeCell ref="AO67:AX67"/>
    <mergeCell ref="AO68:AX68"/>
    <mergeCell ref="A68:AN68"/>
    <mergeCell ref="B69:AX69"/>
    <mergeCell ref="A71:AX71"/>
    <mergeCell ref="A73:AW73"/>
    <mergeCell ref="AB75:AF75"/>
    <mergeCell ref="AG75:AN75"/>
    <mergeCell ref="AO75:AX75"/>
    <mergeCell ref="A67:H67"/>
    <mergeCell ref="I61:AN61"/>
    <mergeCell ref="AO61:AX61"/>
    <mergeCell ref="I62:AN62"/>
    <mergeCell ref="AO62:AX62"/>
    <mergeCell ref="A64:AX64"/>
    <mergeCell ref="I65:AN65"/>
    <mergeCell ref="AO65:AX65"/>
    <mergeCell ref="I66:AN66"/>
    <mergeCell ref="AO66:AX66"/>
    <mergeCell ref="A66:H66"/>
    <mergeCell ref="I55:AN55"/>
    <mergeCell ref="AO55:AX55"/>
    <mergeCell ref="I56:AN56"/>
    <mergeCell ref="AO56:AX56"/>
    <mergeCell ref="A57:AN57"/>
    <mergeCell ref="AO57:AX57"/>
    <mergeCell ref="A59:AX59"/>
    <mergeCell ref="I60:AN60"/>
    <mergeCell ref="AO60:AX60"/>
    <mergeCell ref="AG173:AN173"/>
    <mergeCell ref="AO173:AX173"/>
    <mergeCell ref="A171:AA171"/>
    <mergeCell ref="A172:AA172"/>
    <mergeCell ref="AB172:AF172"/>
    <mergeCell ref="AG172:AN172"/>
    <mergeCell ref="AO172:AX172"/>
    <mergeCell ref="A173:AA173"/>
    <mergeCell ref="AB173:AF173"/>
    <mergeCell ref="A169:AA169"/>
    <mergeCell ref="AB169:AF169"/>
    <mergeCell ref="AB171:AF171"/>
    <mergeCell ref="AG171:AN171"/>
    <mergeCell ref="AG169:AN169"/>
    <mergeCell ref="AO169:AX169"/>
    <mergeCell ref="A170:AA170"/>
    <mergeCell ref="AB170:AF170"/>
    <mergeCell ref="AG170:AN170"/>
    <mergeCell ref="AO170:AX170"/>
    <mergeCell ref="AO171:AX171"/>
    <mergeCell ref="A166:AA166"/>
    <mergeCell ref="AB166:AF166"/>
    <mergeCell ref="AG166:AN166"/>
    <mergeCell ref="AO166:AX166"/>
    <mergeCell ref="AB167:AF167"/>
    <mergeCell ref="AG167:AN167"/>
    <mergeCell ref="AO167:AX167"/>
    <mergeCell ref="A167:AA167"/>
    <mergeCell ref="A168:AA168"/>
    <mergeCell ref="AB168:AF168"/>
    <mergeCell ref="AG168:AN168"/>
    <mergeCell ref="AO168:AX168"/>
    <mergeCell ref="AG165:AN165"/>
    <mergeCell ref="AO165:AX165"/>
    <mergeCell ref="A163:AA163"/>
    <mergeCell ref="A164:AA164"/>
    <mergeCell ref="AB164:AF164"/>
    <mergeCell ref="AG164:AN164"/>
    <mergeCell ref="AO164:AX164"/>
    <mergeCell ref="A165:AA165"/>
    <mergeCell ref="AB165:AF165"/>
    <mergeCell ref="A160:AA160"/>
    <mergeCell ref="AB160:AF160"/>
    <mergeCell ref="AG160:AN160"/>
    <mergeCell ref="AO160:AX160"/>
    <mergeCell ref="A161:AA161"/>
    <mergeCell ref="AB161:AF161"/>
    <mergeCell ref="AB163:AF163"/>
    <mergeCell ref="AG163:AN163"/>
    <mergeCell ref="AG161:AN161"/>
    <mergeCell ref="AO161:AX161"/>
    <mergeCell ref="A162:AA162"/>
    <mergeCell ref="AB162:AF162"/>
    <mergeCell ref="AG162:AN162"/>
    <mergeCell ref="AO162:AX162"/>
    <mergeCell ref="AO163:AX163"/>
    <mergeCell ref="A158:AA158"/>
    <mergeCell ref="AB158:AF158"/>
    <mergeCell ref="AG158:AN158"/>
    <mergeCell ref="AO158:AX158"/>
    <mergeCell ref="AB159:AF159"/>
    <mergeCell ref="AG159:AN159"/>
    <mergeCell ref="AO159:AX159"/>
    <mergeCell ref="A159:AA159"/>
    <mergeCell ref="AB155:AF155"/>
    <mergeCell ref="AG155:AN155"/>
    <mergeCell ref="AO155:AX155"/>
    <mergeCell ref="AG157:AN157"/>
    <mergeCell ref="AO157:AX157"/>
    <mergeCell ref="A155:AA155"/>
    <mergeCell ref="A156:AA156"/>
    <mergeCell ref="AB156:AF156"/>
    <mergeCell ref="AG156:AN156"/>
    <mergeCell ref="AO156:AX156"/>
    <mergeCell ref="A157:AA157"/>
    <mergeCell ref="AB157:AF157"/>
    <mergeCell ref="AG137:AN137"/>
    <mergeCell ref="AO137:AX137"/>
    <mergeCell ref="A138:AA138"/>
    <mergeCell ref="AB138:AF138"/>
    <mergeCell ref="AG138:AN138"/>
    <mergeCell ref="AO138:AX138"/>
    <mergeCell ref="AO139:AX139"/>
    <mergeCell ref="A137:AA137"/>
    <mergeCell ref="AB137:AF137"/>
    <mergeCell ref="AG133:AN133"/>
    <mergeCell ref="AO133:AX133"/>
    <mergeCell ref="A131:AA131"/>
    <mergeCell ref="A132:AA132"/>
    <mergeCell ref="AB132:AF132"/>
    <mergeCell ref="AG132:AN132"/>
    <mergeCell ref="AO132:AX132"/>
    <mergeCell ref="A133:AA133"/>
    <mergeCell ref="AB133:AF133"/>
    <mergeCell ref="A129:AA129"/>
    <mergeCell ref="AB129:AF129"/>
    <mergeCell ref="AB131:AF131"/>
    <mergeCell ref="AG131:AN131"/>
    <mergeCell ref="AG129:AN129"/>
    <mergeCell ref="AO129:AX129"/>
    <mergeCell ref="A130:AA130"/>
    <mergeCell ref="AB130:AF130"/>
    <mergeCell ref="AG130:AN130"/>
    <mergeCell ref="AO130:AX130"/>
    <mergeCell ref="AO131:AX131"/>
    <mergeCell ref="A126:AA126"/>
    <mergeCell ref="AB126:AF126"/>
    <mergeCell ref="AG126:AN126"/>
    <mergeCell ref="AO126:AX126"/>
    <mergeCell ref="AB127:AF127"/>
    <mergeCell ref="AG127:AN127"/>
    <mergeCell ref="AO127:AX127"/>
    <mergeCell ref="A127:AA127"/>
    <mergeCell ref="A128:AA128"/>
    <mergeCell ref="AB128:AF128"/>
    <mergeCell ref="AG128:AN128"/>
    <mergeCell ref="AO128:AX128"/>
    <mergeCell ref="AG125:AN125"/>
    <mergeCell ref="AO125:AX125"/>
    <mergeCell ref="A123:AA123"/>
    <mergeCell ref="A124:AA124"/>
    <mergeCell ref="AB124:AF124"/>
    <mergeCell ref="AG124:AN124"/>
    <mergeCell ref="AO124:AX124"/>
    <mergeCell ref="A125:AA125"/>
    <mergeCell ref="AB125:AF125"/>
    <mergeCell ref="A121:AA121"/>
    <mergeCell ref="AB121:AF121"/>
    <mergeCell ref="AB123:AF123"/>
    <mergeCell ref="AG123:AN123"/>
    <mergeCell ref="AG121:AN121"/>
    <mergeCell ref="AO121:AX121"/>
    <mergeCell ref="A122:AA122"/>
    <mergeCell ref="AB122:AF122"/>
    <mergeCell ref="AG122:AN122"/>
    <mergeCell ref="AO122:AX122"/>
    <mergeCell ref="AO123:AX123"/>
    <mergeCell ref="A118:AA118"/>
    <mergeCell ref="AB118:AF118"/>
    <mergeCell ref="AG118:AN118"/>
    <mergeCell ref="AO118:AX118"/>
    <mergeCell ref="AB119:AF119"/>
    <mergeCell ref="AG119:AN119"/>
    <mergeCell ref="AO119:AX119"/>
    <mergeCell ref="A119:AA119"/>
    <mergeCell ref="A120:AA120"/>
    <mergeCell ref="AB120:AF120"/>
    <mergeCell ref="AG120:AN120"/>
    <mergeCell ref="AO120:AX120"/>
    <mergeCell ref="AG117:AN117"/>
    <mergeCell ref="AO117:AX117"/>
    <mergeCell ref="A115:AA115"/>
    <mergeCell ref="A116:AA116"/>
    <mergeCell ref="AB116:AF116"/>
    <mergeCell ref="AG116:AN116"/>
    <mergeCell ref="AO116:AX116"/>
    <mergeCell ref="A117:AA117"/>
    <mergeCell ref="AB117:AF117"/>
    <mergeCell ref="A113:AA113"/>
    <mergeCell ref="AB113:AF113"/>
    <mergeCell ref="AB115:AF115"/>
    <mergeCell ref="AG115:AN115"/>
    <mergeCell ref="AG113:AN113"/>
    <mergeCell ref="AO113:AX113"/>
    <mergeCell ref="A114:AA114"/>
    <mergeCell ref="AB114:AF114"/>
    <mergeCell ref="AG114:AN114"/>
    <mergeCell ref="AO114:AX114"/>
    <mergeCell ref="AO115:AX115"/>
    <mergeCell ref="A110:AA110"/>
    <mergeCell ref="AB110:AF110"/>
    <mergeCell ref="AG110:AN110"/>
    <mergeCell ref="AO110:AX110"/>
    <mergeCell ref="AB111:AF111"/>
    <mergeCell ref="AG111:AN111"/>
    <mergeCell ref="AO111:AX111"/>
    <mergeCell ref="A111:AA111"/>
    <mergeCell ref="A112:AA112"/>
    <mergeCell ref="AB112:AF112"/>
    <mergeCell ref="AG112:AN112"/>
    <mergeCell ref="AO112:AX112"/>
    <mergeCell ref="AG109:AN109"/>
    <mergeCell ref="AO109:AX109"/>
    <mergeCell ref="A107:AA107"/>
    <mergeCell ref="A108:AA108"/>
    <mergeCell ref="AB108:AF108"/>
    <mergeCell ref="AG108:AN108"/>
    <mergeCell ref="AO108:AX108"/>
    <mergeCell ref="A109:AA109"/>
    <mergeCell ref="AB109:AF109"/>
    <mergeCell ref="A105:AA105"/>
    <mergeCell ref="AB105:AF105"/>
    <mergeCell ref="AB107:AF107"/>
    <mergeCell ref="AG107:AN107"/>
    <mergeCell ref="AG105:AN105"/>
    <mergeCell ref="AO105:AX105"/>
    <mergeCell ref="A106:AA106"/>
    <mergeCell ref="AB106:AF106"/>
    <mergeCell ref="AG106:AN106"/>
    <mergeCell ref="AO106:AX106"/>
    <mergeCell ref="AO107:AX107"/>
    <mergeCell ref="A102:AA102"/>
    <mergeCell ref="AB102:AF102"/>
    <mergeCell ref="AG102:AN102"/>
    <mergeCell ref="AO102:AX102"/>
    <mergeCell ref="AB103:AF103"/>
    <mergeCell ref="AG103:AN103"/>
    <mergeCell ref="AO103:AX103"/>
    <mergeCell ref="A103:AA103"/>
    <mergeCell ref="A104:AA104"/>
    <mergeCell ref="AB104:AF104"/>
    <mergeCell ref="AG104:AN104"/>
    <mergeCell ref="AO104:AX104"/>
    <mergeCell ref="A94:AA94"/>
    <mergeCell ref="AB94:AF94"/>
    <mergeCell ref="AG94:AN94"/>
    <mergeCell ref="AO94:AX94"/>
    <mergeCell ref="AB95:AF95"/>
    <mergeCell ref="AG95:AN95"/>
    <mergeCell ref="AO95:AX95"/>
    <mergeCell ref="A95:AA95"/>
    <mergeCell ref="A96:AA96"/>
    <mergeCell ref="AB96:AF96"/>
    <mergeCell ref="AG96:AN96"/>
    <mergeCell ref="AO96:AX96"/>
    <mergeCell ref="AG101:AN101"/>
    <mergeCell ref="AO101:AX101"/>
    <mergeCell ref="A99:AA99"/>
    <mergeCell ref="A100:AA100"/>
    <mergeCell ref="AB100:AF100"/>
    <mergeCell ref="AG100:AN100"/>
    <mergeCell ref="AO100:AX100"/>
    <mergeCell ref="A101:AA101"/>
    <mergeCell ref="AB101:AF101"/>
    <mergeCell ref="AB99:AF99"/>
    <mergeCell ref="AG99:AN99"/>
    <mergeCell ref="AG97:AN97"/>
    <mergeCell ref="AO97:AX97"/>
    <mergeCell ref="A98:AA98"/>
    <mergeCell ref="AB98:AF98"/>
    <mergeCell ref="AG98:AN98"/>
    <mergeCell ref="AO98:AX98"/>
    <mergeCell ref="AO99:AX99"/>
    <mergeCell ref="A97:AA97"/>
    <mergeCell ref="AB97:AF97"/>
    <mergeCell ref="AG93:AN93"/>
    <mergeCell ref="AO93:AX93"/>
    <mergeCell ref="A91:AA91"/>
    <mergeCell ref="A92:AA92"/>
    <mergeCell ref="AB92:AF92"/>
    <mergeCell ref="AG92:AN92"/>
    <mergeCell ref="AO92:AX92"/>
    <mergeCell ref="A93:AA93"/>
    <mergeCell ref="AB93:AF93"/>
    <mergeCell ref="A89:AA89"/>
    <mergeCell ref="AB89:AF89"/>
    <mergeCell ref="AB91:AF91"/>
    <mergeCell ref="AG91:AN91"/>
    <mergeCell ref="AG89:AN89"/>
    <mergeCell ref="AO89:AX89"/>
    <mergeCell ref="A90:AA90"/>
    <mergeCell ref="AB90:AF90"/>
    <mergeCell ref="AG90:AN90"/>
    <mergeCell ref="AO90:AX90"/>
    <mergeCell ref="AO91:AX91"/>
    <mergeCell ref="A86:AA86"/>
    <mergeCell ref="AB86:AF86"/>
    <mergeCell ref="AG86:AN86"/>
    <mergeCell ref="AO86:AX86"/>
    <mergeCell ref="AB87:AF87"/>
    <mergeCell ref="AG87:AN87"/>
    <mergeCell ref="AO87:AX87"/>
    <mergeCell ref="A87:AA87"/>
    <mergeCell ref="A88:AA88"/>
    <mergeCell ref="AB88:AF88"/>
    <mergeCell ref="AG88:AN88"/>
    <mergeCell ref="AO88:AX88"/>
    <mergeCell ref="AG85:AN85"/>
    <mergeCell ref="AO85:AX85"/>
    <mergeCell ref="A83:AA83"/>
    <mergeCell ref="A84:AA84"/>
    <mergeCell ref="AB84:AF84"/>
    <mergeCell ref="AG84:AN84"/>
    <mergeCell ref="AO84:AX84"/>
    <mergeCell ref="A85:AA85"/>
    <mergeCell ref="AB85:AF85"/>
    <mergeCell ref="AB83:AF83"/>
    <mergeCell ref="AG83:AN83"/>
    <mergeCell ref="A78:AA78"/>
    <mergeCell ref="AB78:AF78"/>
    <mergeCell ref="AG78:AN78"/>
    <mergeCell ref="AO78:AX78"/>
    <mergeCell ref="AB79:AF79"/>
    <mergeCell ref="AG79:AN79"/>
    <mergeCell ref="AO79:AX79"/>
    <mergeCell ref="A79:AA79"/>
    <mergeCell ref="A80:AA80"/>
    <mergeCell ref="AB80:AF80"/>
    <mergeCell ref="AG80:AN80"/>
    <mergeCell ref="AO80:AX80"/>
    <mergeCell ref="AG81:AN81"/>
    <mergeCell ref="AO81:AX81"/>
    <mergeCell ref="A82:AA82"/>
    <mergeCell ref="AB82:AF82"/>
    <mergeCell ref="AG82:AN82"/>
    <mergeCell ref="AO82:AX82"/>
    <mergeCell ref="AO83:AX83"/>
    <mergeCell ref="A81:AA81"/>
    <mergeCell ref="AB81:AF81"/>
    <mergeCell ref="I50:AN50"/>
    <mergeCell ref="AO50:AX50"/>
    <mergeCell ref="AO51:AX51"/>
    <mergeCell ref="I51:AN51"/>
    <mergeCell ref="I52:AN52"/>
    <mergeCell ref="AO52:AX52"/>
    <mergeCell ref="I53:AN53"/>
    <mergeCell ref="AO53:AX53"/>
    <mergeCell ref="I54:AN54"/>
    <mergeCell ref="AO54:AX54"/>
    <mergeCell ref="B42:AX42"/>
    <mergeCell ref="A44:AX44"/>
    <mergeCell ref="A46:AX46"/>
    <mergeCell ref="I47:AN47"/>
    <mergeCell ref="AO47:AX47"/>
    <mergeCell ref="I48:AN48"/>
    <mergeCell ref="AO48:AX48"/>
    <mergeCell ref="I49:AN49"/>
    <mergeCell ref="AO49:AX49"/>
    <mergeCell ref="AO40:AX40"/>
    <mergeCell ref="A38:AC38"/>
    <mergeCell ref="AD38:AN38"/>
    <mergeCell ref="AO38:AX38"/>
    <mergeCell ref="A39:AC39"/>
    <mergeCell ref="AD39:AN39"/>
    <mergeCell ref="AO39:AX39"/>
    <mergeCell ref="A40:AC40"/>
    <mergeCell ref="A41:AN41"/>
    <mergeCell ref="AO41:AX41"/>
    <mergeCell ref="A54:H54"/>
    <mergeCell ref="A55:H55"/>
    <mergeCell ref="A56:H56"/>
    <mergeCell ref="A60:H60"/>
    <mergeCell ref="A61:H61"/>
    <mergeCell ref="A62:H62"/>
    <mergeCell ref="A65:H65"/>
    <mergeCell ref="A29:AN29"/>
    <mergeCell ref="AO29:AX29"/>
    <mergeCell ref="A47:H47"/>
    <mergeCell ref="A48:H48"/>
    <mergeCell ref="A49:H49"/>
    <mergeCell ref="A50:H50"/>
    <mergeCell ref="A51:H51"/>
    <mergeCell ref="A52:H52"/>
    <mergeCell ref="A53:H53"/>
    <mergeCell ref="A31:AX31"/>
    <mergeCell ref="A32:AC32"/>
    <mergeCell ref="AD32:AN32"/>
    <mergeCell ref="AO32:AX32"/>
    <mergeCell ref="A33:AC33"/>
    <mergeCell ref="AD33:AN33"/>
    <mergeCell ref="AO33:AX33"/>
    <mergeCell ref="A34:T34"/>
    <mergeCell ref="U34:AC34"/>
    <mergeCell ref="AD34:AN34"/>
    <mergeCell ref="AO34:AX34"/>
    <mergeCell ref="A35:AN35"/>
    <mergeCell ref="AO35:AX35"/>
    <mergeCell ref="A37:AX37"/>
    <mergeCell ref="AD40:AN40"/>
    <mergeCell ref="A11:AA11"/>
    <mergeCell ref="A12:AA12"/>
    <mergeCell ref="AB12:AF12"/>
    <mergeCell ref="AG12:AN12"/>
    <mergeCell ref="AO12:AX12"/>
    <mergeCell ref="A13:AA13"/>
    <mergeCell ref="AB13:AF13"/>
    <mergeCell ref="A27:T27"/>
    <mergeCell ref="A28:T28"/>
    <mergeCell ref="U28:AC28"/>
    <mergeCell ref="AD28:AN28"/>
    <mergeCell ref="AO28:AX28"/>
    <mergeCell ref="U27:AC27"/>
    <mergeCell ref="AD27:AN27"/>
    <mergeCell ref="AO27:AX27"/>
    <mergeCell ref="AB11:AF11"/>
    <mergeCell ref="AG11:AN11"/>
    <mergeCell ref="A1:AW1"/>
    <mergeCell ref="A3:AW3"/>
    <mergeCell ref="A5:AA5"/>
    <mergeCell ref="AB5:AF5"/>
    <mergeCell ref="AG5:AN5"/>
    <mergeCell ref="AO5:AX5"/>
    <mergeCell ref="AO6:AX6"/>
    <mergeCell ref="A6:AA6"/>
    <mergeCell ref="A7:AA7"/>
    <mergeCell ref="AB7:AF7"/>
    <mergeCell ref="AB6:AF6"/>
    <mergeCell ref="AG6:AN6"/>
    <mergeCell ref="AG7:AN7"/>
    <mergeCell ref="AO7:AX7"/>
    <mergeCell ref="AG8:AN8"/>
    <mergeCell ref="AO8:AX8"/>
    <mergeCell ref="AG9:AN9"/>
    <mergeCell ref="AO9:AX9"/>
    <mergeCell ref="A8:AA8"/>
    <mergeCell ref="AB8:AF8"/>
    <mergeCell ref="A9:AA9"/>
    <mergeCell ref="AB9:AF9"/>
    <mergeCell ref="A10:AA10"/>
    <mergeCell ref="AB10:AF10"/>
    <mergeCell ref="AG10:AN10"/>
    <mergeCell ref="AO10:AX10"/>
    <mergeCell ref="AO11:AX11"/>
    <mergeCell ref="AG13:AN13"/>
    <mergeCell ref="AO13:AX13"/>
    <mergeCell ref="A22:T22"/>
    <mergeCell ref="U22:AC22"/>
    <mergeCell ref="AD22:AN22"/>
    <mergeCell ref="AO22:AX22"/>
    <mergeCell ref="A23:AN23"/>
    <mergeCell ref="AO23:AX23"/>
    <mergeCell ref="A15:AX15"/>
    <mergeCell ref="A17:AX17"/>
    <mergeCell ref="A18:T18"/>
    <mergeCell ref="U18:AC18"/>
    <mergeCell ref="AD18:AN18"/>
    <mergeCell ref="AO18:AX18"/>
    <mergeCell ref="A25:AX25"/>
    <mergeCell ref="A26:T26"/>
    <mergeCell ref="U26:AC26"/>
    <mergeCell ref="AD26:AN26"/>
    <mergeCell ref="AO26:AX26"/>
    <mergeCell ref="AD21:AN21"/>
    <mergeCell ref="AO21:AX21"/>
    <mergeCell ref="A19:T19"/>
    <mergeCell ref="A20:T20"/>
    <mergeCell ref="U20:AC20"/>
    <mergeCell ref="AD20:AN20"/>
    <mergeCell ref="AO20:AX20"/>
    <mergeCell ref="A21:T21"/>
    <mergeCell ref="U21:AC21"/>
    <mergeCell ref="U19:AC19"/>
    <mergeCell ref="AD19:AN19"/>
    <mergeCell ref="AO19:AX19"/>
  </mergeCells>
  <pageMargins left="0.62992125984251968" right="0.31496062992125984" top="0.51181102362204722" bottom="0.51181102362204722" header="0" footer="0"/>
  <pageSetup paperSize="9" orientation="portrait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Y595"/>
  <sheetViews>
    <sheetView view="pageBreakPreview" topLeftCell="A99" zoomScale="130" zoomScaleNormal="100" zoomScaleSheetLayoutView="130" workbookViewId="0">
      <selection activeCell="R103" sqref="R103:W103"/>
    </sheetView>
  </sheetViews>
  <sheetFormatPr defaultColWidth="16.83203125" defaultRowHeight="15" customHeight="1" x14ac:dyDescent="0.2"/>
  <cols>
    <col min="1" max="19" width="2.6640625" customWidth="1"/>
    <col min="20" max="20" width="0.83203125" customWidth="1"/>
    <col min="21" max="21" width="0.5" hidden="1" customWidth="1"/>
    <col min="22" max="22" width="2.6640625" hidden="1" customWidth="1"/>
    <col min="23" max="23" width="3.6640625" customWidth="1"/>
    <col min="24" max="29" width="2.6640625" customWidth="1"/>
    <col min="30" max="30" width="2.33203125" customWidth="1"/>
    <col min="31" max="31" width="2.6640625" hidden="1" customWidth="1"/>
    <col min="32" max="42" width="2.6640625" customWidth="1"/>
    <col min="43" max="43" width="1.1640625" customWidth="1"/>
    <col min="44" max="49" width="2.6640625" customWidth="1"/>
    <col min="50" max="50" width="4.5" customWidth="1"/>
    <col min="51" max="51" width="2.6640625" customWidth="1"/>
    <col min="52" max="52" width="1.1640625" customWidth="1"/>
    <col min="53" max="56" width="2.6640625" customWidth="1"/>
    <col min="57" max="57" width="1.6640625" customWidth="1"/>
    <col min="58" max="58" width="2.6640625" hidden="1" customWidth="1"/>
    <col min="59" max="60" width="2.6640625" customWidth="1"/>
    <col min="61" max="61" width="6.1640625" customWidth="1"/>
    <col min="62" max="62" width="2.33203125" customWidth="1"/>
    <col min="63" max="64" width="1" customWidth="1"/>
    <col min="65" max="66" width="2.6640625" customWidth="1"/>
    <col min="67" max="67" width="2.33203125" customWidth="1"/>
    <col min="68" max="69" width="2.6640625" hidden="1" customWidth="1"/>
    <col min="70" max="70" width="0.5" customWidth="1"/>
    <col min="71" max="75" width="12.5" hidden="1" customWidth="1"/>
    <col min="76" max="76" width="1" customWidth="1"/>
    <col min="77" max="77" width="4.33203125" customWidth="1"/>
  </cols>
  <sheetData>
    <row r="1" spans="1:70" ht="18" customHeight="1" x14ac:dyDescent="0.25">
      <c r="A1" s="166" t="s">
        <v>528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70" ht="14.25" customHeight="1" x14ac:dyDescent="0.25">
      <c r="A2" s="166" t="s">
        <v>529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70" ht="1.5" hidden="1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70" ht="15" customHeight="1" x14ac:dyDescent="0.2">
      <c r="A4" s="212" t="s">
        <v>530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70" ht="45.75" customHeight="1" x14ac:dyDescent="0.2">
      <c r="A5" s="160" t="s">
        <v>531</v>
      </c>
      <c r="B5" s="106"/>
      <c r="C5" s="106"/>
      <c r="D5" s="106"/>
      <c r="E5" s="106"/>
      <c r="F5" s="107"/>
      <c r="G5" s="159" t="s">
        <v>425</v>
      </c>
      <c r="H5" s="106"/>
      <c r="I5" s="106"/>
      <c r="J5" s="106"/>
      <c r="K5" s="106"/>
      <c r="L5" s="106"/>
      <c r="M5" s="106"/>
      <c r="N5" s="107"/>
      <c r="O5" s="249" t="s">
        <v>532</v>
      </c>
      <c r="P5" s="106"/>
      <c r="Q5" s="106"/>
      <c r="R5" s="106"/>
      <c r="S5" s="106"/>
      <c r="T5" s="106"/>
      <c r="U5" s="106"/>
      <c r="V5" s="106"/>
      <c r="W5" s="160" t="s">
        <v>533</v>
      </c>
      <c r="X5" s="106"/>
      <c r="Y5" s="106"/>
      <c r="Z5" s="106"/>
      <c r="AA5" s="106"/>
      <c r="AB5" s="106"/>
      <c r="AC5" s="106"/>
      <c r="AD5" s="106"/>
      <c r="AE5" s="106"/>
      <c r="AF5" s="311" t="s">
        <v>534</v>
      </c>
      <c r="AG5" s="280"/>
      <c r="AH5" s="280"/>
      <c r="AI5" s="280"/>
      <c r="AJ5" s="281"/>
      <c r="AK5" s="160" t="s">
        <v>535</v>
      </c>
      <c r="AL5" s="106"/>
      <c r="AM5" s="106"/>
      <c r="AN5" s="106"/>
      <c r="AO5" s="106"/>
      <c r="AP5" s="106"/>
      <c r="AQ5" s="106"/>
      <c r="AR5" s="106"/>
      <c r="AS5" s="107"/>
      <c r="AT5" s="160" t="s">
        <v>536</v>
      </c>
      <c r="AU5" s="106"/>
      <c r="AV5" s="106"/>
      <c r="AW5" s="106"/>
      <c r="AX5" s="107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 ht="10.5" customHeight="1" x14ac:dyDescent="0.2">
      <c r="A6" s="127">
        <v>1</v>
      </c>
      <c r="B6" s="78"/>
      <c r="C6" s="78"/>
      <c r="D6" s="78"/>
      <c r="E6" s="78"/>
      <c r="F6" s="82"/>
      <c r="G6" s="126">
        <v>2</v>
      </c>
      <c r="H6" s="96"/>
      <c r="I6" s="96"/>
      <c r="J6" s="96"/>
      <c r="K6" s="96"/>
      <c r="L6" s="96"/>
      <c r="M6" s="96"/>
      <c r="N6" s="97"/>
      <c r="O6" s="126">
        <v>3</v>
      </c>
      <c r="P6" s="96"/>
      <c r="Q6" s="96"/>
      <c r="R6" s="96"/>
      <c r="S6" s="96"/>
      <c r="T6" s="96"/>
      <c r="U6" s="96"/>
      <c r="V6" s="97"/>
      <c r="W6" s="126">
        <v>4</v>
      </c>
      <c r="X6" s="96"/>
      <c r="Y6" s="96"/>
      <c r="Z6" s="96"/>
      <c r="AA6" s="96"/>
      <c r="AB6" s="96"/>
      <c r="AC6" s="96"/>
      <c r="AD6" s="96"/>
      <c r="AE6" s="97"/>
      <c r="AF6" s="126">
        <v>5</v>
      </c>
      <c r="AG6" s="96"/>
      <c r="AH6" s="96"/>
      <c r="AI6" s="96"/>
      <c r="AJ6" s="97"/>
      <c r="AK6" s="126">
        <v>6</v>
      </c>
      <c r="AL6" s="96"/>
      <c r="AM6" s="96"/>
      <c r="AN6" s="96"/>
      <c r="AO6" s="96"/>
      <c r="AP6" s="96"/>
      <c r="AQ6" s="96"/>
      <c r="AR6" s="96"/>
      <c r="AS6" s="97"/>
      <c r="AT6" s="312">
        <v>7</v>
      </c>
      <c r="AU6" s="80"/>
      <c r="AV6" s="80"/>
      <c r="AW6" s="80"/>
      <c r="AX6" s="83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70" s="61" customFormat="1" ht="32.25" customHeight="1" x14ac:dyDescent="0.2">
      <c r="A7" s="267" t="s">
        <v>570</v>
      </c>
      <c r="B7" s="96"/>
      <c r="C7" s="96"/>
      <c r="D7" s="96"/>
      <c r="E7" s="96"/>
      <c r="F7" s="97"/>
      <c r="G7" s="267" t="s">
        <v>538</v>
      </c>
      <c r="H7" s="96"/>
      <c r="I7" s="96"/>
      <c r="J7" s="96"/>
      <c r="K7" s="96"/>
      <c r="L7" s="96"/>
      <c r="M7" s="96"/>
      <c r="N7" s="97"/>
      <c r="O7" s="267" t="s">
        <v>571</v>
      </c>
      <c r="P7" s="96"/>
      <c r="Q7" s="96"/>
      <c r="R7" s="96"/>
      <c r="S7" s="96"/>
      <c r="T7" s="96"/>
      <c r="U7" s="96"/>
      <c r="V7" s="97"/>
      <c r="W7" s="267" t="s">
        <v>572</v>
      </c>
      <c r="X7" s="96"/>
      <c r="Y7" s="96"/>
      <c r="Z7" s="96"/>
      <c r="AA7" s="96"/>
      <c r="AB7" s="96"/>
      <c r="AC7" s="96"/>
      <c r="AD7" s="96"/>
      <c r="AE7" s="97"/>
      <c r="AF7" s="267"/>
      <c r="AG7" s="96"/>
      <c r="AH7" s="96"/>
      <c r="AI7" s="96"/>
      <c r="AJ7" s="97"/>
      <c r="AK7" s="267" t="s">
        <v>2998</v>
      </c>
      <c r="AL7" s="96"/>
      <c r="AM7" s="96"/>
      <c r="AN7" s="96"/>
      <c r="AO7" s="96"/>
      <c r="AP7" s="96"/>
      <c r="AQ7" s="96"/>
      <c r="AR7" s="96"/>
      <c r="AS7" s="97"/>
      <c r="AT7" s="270">
        <v>69300</v>
      </c>
      <c r="AU7" s="271"/>
      <c r="AV7" s="271"/>
      <c r="AW7" s="271"/>
      <c r="AX7" s="27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</row>
    <row r="8" spans="1:70" s="61" customFormat="1" ht="30" customHeight="1" x14ac:dyDescent="0.2">
      <c r="A8" s="269">
        <v>43922</v>
      </c>
      <c r="B8" s="96"/>
      <c r="C8" s="96"/>
      <c r="D8" s="96"/>
      <c r="E8" s="96"/>
      <c r="F8" s="97"/>
      <c r="G8" s="267" t="s">
        <v>538</v>
      </c>
      <c r="H8" s="96"/>
      <c r="I8" s="96"/>
      <c r="J8" s="96"/>
      <c r="K8" s="96"/>
      <c r="L8" s="96"/>
      <c r="M8" s="96"/>
      <c r="N8" s="97"/>
      <c r="O8" s="267">
        <v>52</v>
      </c>
      <c r="P8" s="96"/>
      <c r="Q8" s="96"/>
      <c r="R8" s="96"/>
      <c r="S8" s="96"/>
      <c r="T8" s="96"/>
      <c r="U8" s="96"/>
      <c r="V8" s="97"/>
      <c r="W8" s="267" t="s">
        <v>572</v>
      </c>
      <c r="X8" s="96"/>
      <c r="Y8" s="96"/>
      <c r="Z8" s="96"/>
      <c r="AA8" s="96"/>
      <c r="AB8" s="96"/>
      <c r="AC8" s="96"/>
      <c r="AD8" s="96"/>
      <c r="AE8" s="97"/>
      <c r="AF8" s="267"/>
      <c r="AG8" s="96"/>
      <c r="AH8" s="96"/>
      <c r="AI8" s="96"/>
      <c r="AJ8" s="97"/>
      <c r="AK8" s="267" t="s">
        <v>2998</v>
      </c>
      <c r="AL8" s="96"/>
      <c r="AM8" s="96"/>
      <c r="AN8" s="96"/>
      <c r="AO8" s="96"/>
      <c r="AP8" s="96"/>
      <c r="AQ8" s="96"/>
      <c r="AR8" s="96"/>
      <c r="AS8" s="97"/>
      <c r="AT8" s="270">
        <v>290000</v>
      </c>
      <c r="AU8" s="271"/>
      <c r="AV8" s="271"/>
      <c r="AW8" s="271"/>
      <c r="AX8" s="27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</row>
    <row r="9" spans="1:70" s="61" customFormat="1" ht="30" customHeight="1" x14ac:dyDescent="0.2">
      <c r="A9" s="269">
        <v>43922</v>
      </c>
      <c r="B9" s="96"/>
      <c r="C9" s="96"/>
      <c r="D9" s="96"/>
      <c r="E9" s="96"/>
      <c r="F9" s="97"/>
      <c r="G9" s="267" t="s">
        <v>538</v>
      </c>
      <c r="H9" s="96"/>
      <c r="I9" s="96"/>
      <c r="J9" s="96"/>
      <c r="K9" s="96"/>
      <c r="L9" s="96"/>
      <c r="M9" s="96"/>
      <c r="N9" s="97"/>
      <c r="O9" s="267">
        <v>53</v>
      </c>
      <c r="P9" s="96"/>
      <c r="Q9" s="96"/>
      <c r="R9" s="96"/>
      <c r="S9" s="96"/>
      <c r="T9" s="96"/>
      <c r="U9" s="96"/>
      <c r="V9" s="97"/>
      <c r="W9" s="267" t="s">
        <v>572</v>
      </c>
      <c r="X9" s="96"/>
      <c r="Y9" s="96"/>
      <c r="Z9" s="96"/>
      <c r="AA9" s="96"/>
      <c r="AB9" s="96"/>
      <c r="AC9" s="96"/>
      <c r="AD9" s="96"/>
      <c r="AE9" s="97"/>
      <c r="AF9" s="267"/>
      <c r="AG9" s="96"/>
      <c r="AH9" s="96"/>
      <c r="AI9" s="96"/>
      <c r="AJ9" s="97"/>
      <c r="AK9" s="267" t="s">
        <v>2998</v>
      </c>
      <c r="AL9" s="96"/>
      <c r="AM9" s="96"/>
      <c r="AN9" s="96"/>
      <c r="AO9" s="96"/>
      <c r="AP9" s="96"/>
      <c r="AQ9" s="96"/>
      <c r="AR9" s="96"/>
      <c r="AS9" s="97"/>
      <c r="AT9" s="270">
        <v>290000</v>
      </c>
      <c r="AU9" s="271"/>
      <c r="AV9" s="271"/>
      <c r="AW9" s="271"/>
      <c r="AX9" s="27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</row>
    <row r="10" spans="1:70" s="61" customFormat="1" ht="30" customHeight="1" x14ac:dyDescent="0.2">
      <c r="A10" s="269">
        <v>43923</v>
      </c>
      <c r="B10" s="96"/>
      <c r="C10" s="96"/>
      <c r="D10" s="96"/>
      <c r="E10" s="96"/>
      <c r="F10" s="97"/>
      <c r="G10" s="267" t="s">
        <v>538</v>
      </c>
      <c r="H10" s="96"/>
      <c r="I10" s="96"/>
      <c r="J10" s="96"/>
      <c r="K10" s="96"/>
      <c r="L10" s="96"/>
      <c r="M10" s="96"/>
      <c r="N10" s="97"/>
      <c r="O10" s="267">
        <v>54</v>
      </c>
      <c r="P10" s="96"/>
      <c r="Q10" s="96"/>
      <c r="R10" s="96"/>
      <c r="S10" s="96"/>
      <c r="T10" s="96"/>
      <c r="U10" s="96"/>
      <c r="V10" s="97"/>
      <c r="W10" s="267" t="s">
        <v>572</v>
      </c>
      <c r="X10" s="96"/>
      <c r="Y10" s="96"/>
      <c r="Z10" s="96"/>
      <c r="AA10" s="96"/>
      <c r="AB10" s="96"/>
      <c r="AC10" s="96"/>
      <c r="AD10" s="96"/>
      <c r="AE10" s="97"/>
      <c r="AF10" s="267"/>
      <c r="AG10" s="96"/>
      <c r="AH10" s="96"/>
      <c r="AI10" s="96"/>
      <c r="AJ10" s="97"/>
      <c r="AK10" s="267" t="s">
        <v>2998</v>
      </c>
      <c r="AL10" s="96"/>
      <c r="AM10" s="96"/>
      <c r="AN10" s="96"/>
      <c r="AO10" s="96"/>
      <c r="AP10" s="96"/>
      <c r="AQ10" s="96"/>
      <c r="AR10" s="96"/>
      <c r="AS10" s="97"/>
      <c r="AT10" s="270">
        <v>258500</v>
      </c>
      <c r="AU10" s="271"/>
      <c r="AV10" s="271"/>
      <c r="AW10" s="271"/>
      <c r="AX10" s="27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</row>
    <row r="11" spans="1:70" s="61" customFormat="1" ht="30" customHeight="1" x14ac:dyDescent="0.2">
      <c r="A11" s="269">
        <v>43923</v>
      </c>
      <c r="B11" s="96"/>
      <c r="C11" s="96"/>
      <c r="D11" s="96"/>
      <c r="E11" s="96"/>
      <c r="F11" s="97"/>
      <c r="G11" s="267" t="s">
        <v>538</v>
      </c>
      <c r="H11" s="96"/>
      <c r="I11" s="96"/>
      <c r="J11" s="96"/>
      <c r="K11" s="96"/>
      <c r="L11" s="96"/>
      <c r="M11" s="96"/>
      <c r="N11" s="97"/>
      <c r="O11" s="267">
        <v>55</v>
      </c>
      <c r="P11" s="96"/>
      <c r="Q11" s="96"/>
      <c r="R11" s="96"/>
      <c r="S11" s="96"/>
      <c r="T11" s="96"/>
      <c r="U11" s="96"/>
      <c r="V11" s="97"/>
      <c r="W11" s="267" t="s">
        <v>572</v>
      </c>
      <c r="X11" s="96"/>
      <c r="Y11" s="96"/>
      <c r="Z11" s="96"/>
      <c r="AA11" s="96"/>
      <c r="AB11" s="96"/>
      <c r="AC11" s="96"/>
      <c r="AD11" s="96"/>
      <c r="AE11" s="97"/>
      <c r="AF11" s="267"/>
      <c r="AG11" s="96"/>
      <c r="AH11" s="96"/>
      <c r="AI11" s="96"/>
      <c r="AJ11" s="97"/>
      <c r="AK11" s="267" t="s">
        <v>2998</v>
      </c>
      <c r="AL11" s="96"/>
      <c r="AM11" s="96"/>
      <c r="AN11" s="96"/>
      <c r="AO11" s="96"/>
      <c r="AP11" s="96"/>
      <c r="AQ11" s="96"/>
      <c r="AR11" s="96"/>
      <c r="AS11" s="97"/>
      <c r="AT11" s="270">
        <v>258500</v>
      </c>
      <c r="AU11" s="271"/>
      <c r="AV11" s="271"/>
      <c r="AW11" s="271"/>
      <c r="AX11" s="27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</row>
    <row r="12" spans="1:70" ht="33" customHeight="1" x14ac:dyDescent="0.2">
      <c r="A12" s="267" t="s">
        <v>537</v>
      </c>
      <c r="B12" s="96"/>
      <c r="C12" s="96"/>
      <c r="D12" s="96"/>
      <c r="E12" s="96"/>
      <c r="F12" s="97"/>
      <c r="G12" s="267" t="s">
        <v>538</v>
      </c>
      <c r="H12" s="96"/>
      <c r="I12" s="96"/>
      <c r="J12" s="96"/>
      <c r="K12" s="96"/>
      <c r="L12" s="96"/>
      <c r="M12" s="96"/>
      <c r="N12" s="97"/>
      <c r="O12" s="267" t="s">
        <v>539</v>
      </c>
      <c r="P12" s="96"/>
      <c r="Q12" s="96"/>
      <c r="R12" s="96"/>
      <c r="S12" s="96"/>
      <c r="T12" s="96"/>
      <c r="U12" s="96"/>
      <c r="V12" s="97"/>
      <c r="W12" s="267" t="s">
        <v>540</v>
      </c>
      <c r="X12" s="96"/>
      <c r="Y12" s="96"/>
      <c r="Z12" s="96"/>
      <c r="AA12" s="96"/>
      <c r="AB12" s="96"/>
      <c r="AC12" s="96"/>
      <c r="AD12" s="96"/>
      <c r="AE12" s="97"/>
      <c r="AF12" s="267"/>
      <c r="AG12" s="96"/>
      <c r="AH12" s="96"/>
      <c r="AI12" s="96"/>
      <c r="AJ12" s="97"/>
      <c r="AK12" s="267" t="s">
        <v>2998</v>
      </c>
      <c r="AL12" s="96"/>
      <c r="AM12" s="96"/>
      <c r="AN12" s="96"/>
      <c r="AO12" s="96"/>
      <c r="AP12" s="96"/>
      <c r="AQ12" s="96"/>
      <c r="AR12" s="96"/>
      <c r="AS12" s="97"/>
      <c r="AT12" s="309">
        <v>3000</v>
      </c>
      <c r="AU12" s="96"/>
      <c r="AV12" s="96"/>
      <c r="AW12" s="96"/>
      <c r="AX12" s="97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70" ht="27.75" customHeight="1" x14ac:dyDescent="0.2">
      <c r="A13" s="267" t="s">
        <v>541</v>
      </c>
      <c r="B13" s="96"/>
      <c r="C13" s="96"/>
      <c r="D13" s="96"/>
      <c r="E13" s="96"/>
      <c r="F13" s="97"/>
      <c r="G13" s="267" t="s">
        <v>538</v>
      </c>
      <c r="H13" s="96"/>
      <c r="I13" s="96"/>
      <c r="J13" s="96"/>
      <c r="K13" s="96"/>
      <c r="L13" s="96"/>
      <c r="M13" s="96"/>
      <c r="N13" s="97"/>
      <c r="O13" s="267" t="s">
        <v>542</v>
      </c>
      <c r="P13" s="96"/>
      <c r="Q13" s="96"/>
      <c r="R13" s="96"/>
      <c r="S13" s="96"/>
      <c r="T13" s="96"/>
      <c r="U13" s="96"/>
      <c r="V13" s="97"/>
      <c r="W13" s="267" t="s">
        <v>543</v>
      </c>
      <c r="X13" s="96"/>
      <c r="Y13" s="96"/>
      <c r="Z13" s="96"/>
      <c r="AA13" s="96"/>
      <c r="AB13" s="96"/>
      <c r="AC13" s="96"/>
      <c r="AD13" s="96"/>
      <c r="AE13" s="97"/>
      <c r="AF13" s="267"/>
      <c r="AG13" s="96"/>
      <c r="AH13" s="96"/>
      <c r="AI13" s="96"/>
      <c r="AJ13" s="97"/>
      <c r="AK13" s="267" t="s">
        <v>2999</v>
      </c>
      <c r="AL13" s="96"/>
      <c r="AM13" s="96"/>
      <c r="AN13" s="96"/>
      <c r="AO13" s="96"/>
      <c r="AP13" s="96"/>
      <c r="AQ13" s="96"/>
      <c r="AR13" s="96"/>
      <c r="AS13" s="97"/>
      <c r="AT13" s="310">
        <v>300</v>
      </c>
      <c r="AU13" s="96"/>
      <c r="AV13" s="96"/>
      <c r="AW13" s="96"/>
      <c r="AX13" s="97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</row>
    <row r="14" spans="1:70" ht="29.25" customHeight="1" x14ac:dyDescent="0.2">
      <c r="A14" s="267" t="s">
        <v>544</v>
      </c>
      <c r="B14" s="96"/>
      <c r="C14" s="96"/>
      <c r="D14" s="96"/>
      <c r="E14" s="96"/>
      <c r="F14" s="97"/>
      <c r="G14" s="267" t="s">
        <v>538</v>
      </c>
      <c r="H14" s="96"/>
      <c r="I14" s="96"/>
      <c r="J14" s="96"/>
      <c r="K14" s="96"/>
      <c r="L14" s="96"/>
      <c r="M14" s="96"/>
      <c r="N14" s="97"/>
      <c r="O14" s="267" t="s">
        <v>545</v>
      </c>
      <c r="P14" s="96"/>
      <c r="Q14" s="96"/>
      <c r="R14" s="96"/>
      <c r="S14" s="96"/>
      <c r="T14" s="96"/>
      <c r="U14" s="96"/>
      <c r="V14" s="97"/>
      <c r="W14" s="267" t="s">
        <v>546</v>
      </c>
      <c r="X14" s="96"/>
      <c r="Y14" s="96"/>
      <c r="Z14" s="96"/>
      <c r="AA14" s="96"/>
      <c r="AB14" s="96"/>
      <c r="AC14" s="96"/>
      <c r="AD14" s="96"/>
      <c r="AE14" s="97"/>
      <c r="AF14" s="267"/>
      <c r="AG14" s="96"/>
      <c r="AH14" s="96"/>
      <c r="AI14" s="96"/>
      <c r="AJ14" s="97"/>
      <c r="AK14" s="267" t="s">
        <v>3000</v>
      </c>
      <c r="AL14" s="96"/>
      <c r="AM14" s="96"/>
      <c r="AN14" s="96"/>
      <c r="AO14" s="96"/>
      <c r="AP14" s="96"/>
      <c r="AQ14" s="96"/>
      <c r="AR14" s="96"/>
      <c r="AS14" s="97"/>
      <c r="AT14" s="310">
        <v>20</v>
      </c>
      <c r="AU14" s="96"/>
      <c r="AV14" s="96"/>
      <c r="AW14" s="96"/>
      <c r="AX14" s="97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</row>
    <row r="15" spans="1:70" ht="26.25" customHeight="1" x14ac:dyDescent="0.2">
      <c r="A15" s="267" t="s">
        <v>547</v>
      </c>
      <c r="B15" s="96"/>
      <c r="C15" s="96"/>
      <c r="D15" s="96"/>
      <c r="E15" s="96"/>
      <c r="F15" s="97"/>
      <c r="G15" s="267" t="s">
        <v>538</v>
      </c>
      <c r="H15" s="96"/>
      <c r="I15" s="96"/>
      <c r="J15" s="96"/>
      <c r="K15" s="96"/>
      <c r="L15" s="96"/>
      <c r="M15" s="96"/>
      <c r="N15" s="97"/>
      <c r="O15" s="267" t="s">
        <v>548</v>
      </c>
      <c r="P15" s="96"/>
      <c r="Q15" s="96"/>
      <c r="R15" s="96"/>
      <c r="S15" s="96"/>
      <c r="T15" s="96"/>
      <c r="U15" s="96"/>
      <c r="V15" s="97"/>
      <c r="W15" s="267" t="s">
        <v>543</v>
      </c>
      <c r="X15" s="96"/>
      <c r="Y15" s="96"/>
      <c r="Z15" s="96"/>
      <c r="AA15" s="96"/>
      <c r="AB15" s="96"/>
      <c r="AC15" s="96"/>
      <c r="AD15" s="96"/>
      <c r="AE15" s="97"/>
      <c r="AF15" s="267"/>
      <c r="AG15" s="96"/>
      <c r="AH15" s="96"/>
      <c r="AI15" s="96"/>
      <c r="AJ15" s="97"/>
      <c r="AK15" s="267" t="s">
        <v>2999</v>
      </c>
      <c r="AL15" s="96"/>
      <c r="AM15" s="96"/>
      <c r="AN15" s="96"/>
      <c r="AO15" s="96"/>
      <c r="AP15" s="96"/>
      <c r="AQ15" s="96"/>
      <c r="AR15" s="96"/>
      <c r="AS15" s="97"/>
      <c r="AT15" s="310">
        <v>300</v>
      </c>
      <c r="AU15" s="96"/>
      <c r="AV15" s="96"/>
      <c r="AW15" s="96"/>
      <c r="AX15" s="97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</row>
    <row r="16" spans="1:70" ht="33" customHeight="1" x14ac:dyDescent="0.2">
      <c r="A16" s="267" t="s">
        <v>549</v>
      </c>
      <c r="B16" s="96"/>
      <c r="C16" s="96"/>
      <c r="D16" s="96"/>
      <c r="E16" s="96"/>
      <c r="F16" s="97"/>
      <c r="G16" s="267" t="s">
        <v>538</v>
      </c>
      <c r="H16" s="96"/>
      <c r="I16" s="96"/>
      <c r="J16" s="96"/>
      <c r="K16" s="96"/>
      <c r="L16" s="96"/>
      <c r="M16" s="96"/>
      <c r="N16" s="97"/>
      <c r="O16" s="267" t="s">
        <v>550</v>
      </c>
      <c r="P16" s="96"/>
      <c r="Q16" s="96"/>
      <c r="R16" s="96"/>
      <c r="S16" s="96"/>
      <c r="T16" s="96"/>
      <c r="U16" s="96"/>
      <c r="V16" s="97"/>
      <c r="W16" s="267" t="s">
        <v>551</v>
      </c>
      <c r="X16" s="96"/>
      <c r="Y16" s="96"/>
      <c r="Z16" s="96"/>
      <c r="AA16" s="96"/>
      <c r="AB16" s="96"/>
      <c r="AC16" s="96"/>
      <c r="AD16" s="96"/>
      <c r="AE16" s="97"/>
      <c r="AF16" s="267"/>
      <c r="AG16" s="96"/>
      <c r="AH16" s="96"/>
      <c r="AI16" s="96"/>
      <c r="AJ16" s="97"/>
      <c r="AK16" s="267" t="s">
        <v>3001</v>
      </c>
      <c r="AL16" s="96"/>
      <c r="AM16" s="96"/>
      <c r="AN16" s="96"/>
      <c r="AO16" s="96"/>
      <c r="AP16" s="96"/>
      <c r="AQ16" s="96"/>
      <c r="AR16" s="96"/>
      <c r="AS16" s="97"/>
      <c r="AT16" s="310">
        <v>200</v>
      </c>
      <c r="AU16" s="96"/>
      <c r="AV16" s="96"/>
      <c r="AW16" s="96"/>
      <c r="AX16" s="97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</row>
    <row r="17" spans="1:75" ht="28.5" customHeight="1" x14ac:dyDescent="0.2">
      <c r="A17" s="267" t="s">
        <v>552</v>
      </c>
      <c r="B17" s="96"/>
      <c r="C17" s="96"/>
      <c r="D17" s="96"/>
      <c r="E17" s="96"/>
      <c r="F17" s="97"/>
      <c r="G17" s="267" t="s">
        <v>538</v>
      </c>
      <c r="H17" s="96"/>
      <c r="I17" s="96"/>
      <c r="J17" s="96"/>
      <c r="K17" s="96"/>
      <c r="L17" s="96"/>
      <c r="M17" s="96"/>
      <c r="N17" s="97"/>
      <c r="O17" s="267" t="s">
        <v>553</v>
      </c>
      <c r="P17" s="96"/>
      <c r="Q17" s="96"/>
      <c r="R17" s="96"/>
      <c r="S17" s="96"/>
      <c r="T17" s="96"/>
      <c r="U17" s="96"/>
      <c r="V17" s="97"/>
      <c r="W17" s="267" t="s">
        <v>543</v>
      </c>
      <c r="X17" s="96"/>
      <c r="Y17" s="96"/>
      <c r="Z17" s="96"/>
      <c r="AA17" s="96"/>
      <c r="AB17" s="96"/>
      <c r="AC17" s="96"/>
      <c r="AD17" s="96"/>
      <c r="AE17" s="97"/>
      <c r="AF17" s="267"/>
      <c r="AG17" s="96"/>
      <c r="AH17" s="96"/>
      <c r="AI17" s="96"/>
      <c r="AJ17" s="97"/>
      <c r="AK17" s="267" t="s">
        <v>3002</v>
      </c>
      <c r="AL17" s="96"/>
      <c r="AM17" s="96"/>
      <c r="AN17" s="96"/>
      <c r="AO17" s="96"/>
      <c r="AP17" s="96"/>
      <c r="AQ17" s="96"/>
      <c r="AR17" s="96"/>
      <c r="AS17" s="97"/>
      <c r="AT17" s="310">
        <v>300</v>
      </c>
      <c r="AU17" s="96"/>
      <c r="AV17" s="96"/>
      <c r="AW17" s="96"/>
      <c r="AX17" s="97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75" ht="21" customHeight="1" x14ac:dyDescent="0.2">
      <c r="A18" s="267" t="s">
        <v>554</v>
      </c>
      <c r="B18" s="96"/>
      <c r="C18" s="96"/>
      <c r="D18" s="96"/>
      <c r="E18" s="96"/>
      <c r="F18" s="97"/>
      <c r="G18" s="267" t="s">
        <v>538</v>
      </c>
      <c r="H18" s="96"/>
      <c r="I18" s="96"/>
      <c r="J18" s="96"/>
      <c r="K18" s="96"/>
      <c r="L18" s="96"/>
      <c r="M18" s="96"/>
      <c r="N18" s="97"/>
      <c r="O18" s="267" t="s">
        <v>555</v>
      </c>
      <c r="P18" s="96"/>
      <c r="Q18" s="96"/>
      <c r="R18" s="96"/>
      <c r="S18" s="96"/>
      <c r="T18" s="96"/>
      <c r="U18" s="96"/>
      <c r="V18" s="97"/>
      <c r="W18" s="267" t="s">
        <v>556</v>
      </c>
      <c r="X18" s="96"/>
      <c r="Y18" s="96"/>
      <c r="Z18" s="96"/>
      <c r="AA18" s="96"/>
      <c r="AB18" s="96"/>
      <c r="AC18" s="96"/>
      <c r="AD18" s="96"/>
      <c r="AE18" s="97"/>
      <c r="AF18" s="267"/>
      <c r="AG18" s="96"/>
      <c r="AH18" s="96"/>
      <c r="AI18" s="96"/>
      <c r="AJ18" s="97"/>
      <c r="AK18" s="267" t="s">
        <v>2952</v>
      </c>
      <c r="AL18" s="96"/>
      <c r="AM18" s="96"/>
      <c r="AN18" s="96"/>
      <c r="AO18" s="96"/>
      <c r="AP18" s="96"/>
      <c r="AQ18" s="96"/>
      <c r="AR18" s="96"/>
      <c r="AS18" s="97"/>
      <c r="AT18" s="309">
        <v>35000</v>
      </c>
      <c r="AU18" s="96"/>
      <c r="AV18" s="96"/>
      <c r="AW18" s="96"/>
      <c r="AX18" s="97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</row>
    <row r="19" spans="1:75" s="61" customFormat="1" ht="38.25" customHeight="1" x14ac:dyDescent="0.2">
      <c r="A19" s="267" t="s">
        <v>554</v>
      </c>
      <c r="B19" s="96"/>
      <c r="C19" s="96"/>
      <c r="D19" s="96"/>
      <c r="E19" s="96"/>
      <c r="F19" s="97"/>
      <c r="G19" s="99" t="s">
        <v>538</v>
      </c>
      <c r="H19" s="96"/>
      <c r="I19" s="96"/>
      <c r="J19" s="96"/>
      <c r="K19" s="96"/>
      <c r="L19" s="96"/>
      <c r="M19" s="96"/>
      <c r="N19" s="97"/>
      <c r="O19" s="267" t="s">
        <v>580</v>
      </c>
      <c r="P19" s="96"/>
      <c r="Q19" s="96"/>
      <c r="R19" s="96"/>
      <c r="S19" s="96"/>
      <c r="T19" s="96"/>
      <c r="U19" s="96"/>
      <c r="V19" s="97"/>
      <c r="W19" s="267" t="s">
        <v>581</v>
      </c>
      <c r="X19" s="96"/>
      <c r="Y19" s="96"/>
      <c r="Z19" s="96"/>
      <c r="AA19" s="96"/>
      <c r="AB19" s="96"/>
      <c r="AC19" s="96"/>
      <c r="AD19" s="96"/>
      <c r="AE19" s="97"/>
      <c r="AF19" s="267"/>
      <c r="AG19" s="96"/>
      <c r="AH19" s="96"/>
      <c r="AI19" s="96"/>
      <c r="AJ19" s="97"/>
      <c r="AK19" s="267" t="s">
        <v>3003</v>
      </c>
      <c r="AL19" s="96"/>
      <c r="AM19" s="96"/>
      <c r="AN19" s="96"/>
      <c r="AO19" s="96"/>
      <c r="AP19" s="96"/>
      <c r="AQ19" s="96"/>
      <c r="AR19" s="96"/>
      <c r="AS19" s="97"/>
      <c r="AT19" s="270">
        <v>35000</v>
      </c>
      <c r="AU19" s="271"/>
      <c r="AV19" s="271"/>
      <c r="AW19" s="271"/>
      <c r="AX19" s="27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</row>
    <row r="20" spans="1:75" ht="29.25" customHeight="1" x14ac:dyDescent="0.2">
      <c r="A20" s="267" t="s">
        <v>557</v>
      </c>
      <c r="B20" s="96"/>
      <c r="C20" s="96"/>
      <c r="D20" s="96"/>
      <c r="E20" s="96"/>
      <c r="F20" s="97"/>
      <c r="G20" s="267" t="s">
        <v>538</v>
      </c>
      <c r="H20" s="96"/>
      <c r="I20" s="96"/>
      <c r="J20" s="96"/>
      <c r="K20" s="96"/>
      <c r="L20" s="96"/>
      <c r="M20" s="96"/>
      <c r="N20" s="97"/>
      <c r="O20" s="267" t="s">
        <v>558</v>
      </c>
      <c r="P20" s="96"/>
      <c r="Q20" s="96"/>
      <c r="R20" s="96"/>
      <c r="S20" s="96"/>
      <c r="T20" s="96"/>
      <c r="U20" s="96"/>
      <c r="V20" s="97"/>
      <c r="W20" s="267" t="s">
        <v>559</v>
      </c>
      <c r="X20" s="96"/>
      <c r="Y20" s="96"/>
      <c r="Z20" s="96"/>
      <c r="AA20" s="96"/>
      <c r="AB20" s="96"/>
      <c r="AC20" s="96"/>
      <c r="AD20" s="96"/>
      <c r="AE20" s="97"/>
      <c r="AF20" s="267"/>
      <c r="AG20" s="96"/>
      <c r="AH20" s="96"/>
      <c r="AI20" s="96"/>
      <c r="AJ20" s="97"/>
      <c r="AK20" s="267" t="s">
        <v>3004</v>
      </c>
      <c r="AL20" s="96"/>
      <c r="AM20" s="96"/>
      <c r="AN20" s="96"/>
      <c r="AO20" s="96"/>
      <c r="AP20" s="96"/>
      <c r="AQ20" s="96"/>
      <c r="AR20" s="96"/>
      <c r="AS20" s="97"/>
      <c r="AT20" s="309">
        <v>35000</v>
      </c>
      <c r="AU20" s="96"/>
      <c r="AV20" s="96"/>
      <c r="AW20" s="96"/>
      <c r="AX20" s="97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</row>
    <row r="21" spans="1:75" ht="33.75" customHeight="1" x14ac:dyDescent="0.2">
      <c r="A21" s="267" t="s">
        <v>560</v>
      </c>
      <c r="B21" s="96"/>
      <c r="C21" s="96"/>
      <c r="D21" s="96"/>
      <c r="E21" s="96"/>
      <c r="F21" s="97"/>
      <c r="G21" s="267" t="s">
        <v>538</v>
      </c>
      <c r="H21" s="96"/>
      <c r="I21" s="96"/>
      <c r="J21" s="96"/>
      <c r="K21" s="96"/>
      <c r="L21" s="96"/>
      <c r="M21" s="96"/>
      <c r="N21" s="97"/>
      <c r="O21" s="267" t="s">
        <v>561</v>
      </c>
      <c r="P21" s="96"/>
      <c r="Q21" s="96"/>
      <c r="R21" s="96"/>
      <c r="S21" s="96"/>
      <c r="T21" s="96"/>
      <c r="U21" s="96"/>
      <c r="V21" s="97"/>
      <c r="W21" s="267" t="s">
        <v>543</v>
      </c>
      <c r="X21" s="96"/>
      <c r="Y21" s="96"/>
      <c r="Z21" s="96"/>
      <c r="AA21" s="96"/>
      <c r="AB21" s="96"/>
      <c r="AC21" s="96"/>
      <c r="AD21" s="96"/>
      <c r="AE21" s="97"/>
      <c r="AF21" s="267"/>
      <c r="AG21" s="96"/>
      <c r="AH21" s="96"/>
      <c r="AI21" s="96"/>
      <c r="AJ21" s="97"/>
      <c r="AK21" s="267" t="s">
        <v>3002</v>
      </c>
      <c r="AL21" s="96"/>
      <c r="AM21" s="96"/>
      <c r="AN21" s="96"/>
      <c r="AO21" s="96"/>
      <c r="AP21" s="96"/>
      <c r="AQ21" s="96"/>
      <c r="AR21" s="96"/>
      <c r="AS21" s="97"/>
      <c r="AT21" s="310">
        <v>300</v>
      </c>
      <c r="AU21" s="96"/>
      <c r="AV21" s="96"/>
      <c r="AW21" s="96"/>
      <c r="AX21" s="97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</row>
    <row r="22" spans="1:75" ht="18" customHeight="1" x14ac:dyDescent="0.2">
      <c r="A22" s="74" t="s">
        <v>448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7"/>
      <c r="AT22" s="167">
        <f>SUM(AT7:AT21)</f>
        <v>1275720</v>
      </c>
      <c r="AU22" s="96"/>
      <c r="AV22" s="96"/>
      <c r="AW22" s="96"/>
      <c r="AX22" s="97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</row>
    <row r="23" spans="1:75" ht="8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</row>
    <row r="24" spans="1:75" ht="16.5" customHeight="1" x14ac:dyDescent="0.2">
      <c r="A24" s="212" t="s">
        <v>562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</row>
    <row r="25" spans="1:75" ht="62.25" customHeight="1" x14ac:dyDescent="0.2">
      <c r="A25" s="160" t="s">
        <v>531</v>
      </c>
      <c r="B25" s="96"/>
      <c r="C25" s="96"/>
      <c r="D25" s="96"/>
      <c r="E25" s="96"/>
      <c r="F25" s="97"/>
      <c r="G25" s="159" t="s">
        <v>425</v>
      </c>
      <c r="H25" s="96"/>
      <c r="I25" s="96"/>
      <c r="J25" s="96"/>
      <c r="K25" s="96"/>
      <c r="L25" s="96"/>
      <c r="M25" s="96"/>
      <c r="N25" s="97"/>
      <c r="O25" s="249" t="s">
        <v>532</v>
      </c>
      <c r="P25" s="96"/>
      <c r="Q25" s="96"/>
      <c r="R25" s="96"/>
      <c r="S25" s="96"/>
      <c r="T25" s="96"/>
      <c r="U25" s="96"/>
      <c r="V25" s="96"/>
      <c r="W25" s="160" t="s">
        <v>563</v>
      </c>
      <c r="X25" s="96"/>
      <c r="Y25" s="96"/>
      <c r="Z25" s="96"/>
      <c r="AA25" s="96"/>
      <c r="AB25" s="96"/>
      <c r="AC25" s="96"/>
      <c r="AD25" s="96"/>
      <c r="AE25" s="96"/>
      <c r="AF25" s="160" t="s">
        <v>564</v>
      </c>
      <c r="AG25" s="96"/>
      <c r="AH25" s="96"/>
      <c r="AI25" s="96"/>
      <c r="AJ25" s="97"/>
      <c r="AK25" s="160" t="s">
        <v>565</v>
      </c>
      <c r="AL25" s="96"/>
      <c r="AM25" s="96"/>
      <c r="AN25" s="96"/>
      <c r="AO25" s="96"/>
      <c r="AP25" s="96"/>
      <c r="AQ25" s="96"/>
      <c r="AR25" s="96"/>
      <c r="AS25" s="97"/>
      <c r="AT25" s="160" t="s">
        <v>536</v>
      </c>
      <c r="AU25" s="96"/>
      <c r="AV25" s="96"/>
      <c r="AW25" s="96"/>
      <c r="AX25" s="97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</row>
    <row r="26" spans="1:75" ht="11.25" customHeight="1" x14ac:dyDescent="0.2">
      <c r="A26" s="94">
        <v>1</v>
      </c>
      <c r="B26" s="78"/>
      <c r="C26" s="78"/>
      <c r="D26" s="78"/>
      <c r="E26" s="78"/>
      <c r="F26" s="82"/>
      <c r="G26" s="95">
        <v>2</v>
      </c>
      <c r="H26" s="96"/>
      <c r="I26" s="96"/>
      <c r="J26" s="96"/>
      <c r="K26" s="96"/>
      <c r="L26" s="96"/>
      <c r="M26" s="96"/>
      <c r="N26" s="97"/>
      <c r="O26" s="95">
        <v>3</v>
      </c>
      <c r="P26" s="96"/>
      <c r="Q26" s="96"/>
      <c r="R26" s="96"/>
      <c r="S26" s="96"/>
      <c r="T26" s="96"/>
      <c r="U26" s="96"/>
      <c r="V26" s="97"/>
      <c r="W26" s="95">
        <v>4</v>
      </c>
      <c r="X26" s="96"/>
      <c r="Y26" s="96"/>
      <c r="Z26" s="96"/>
      <c r="AA26" s="96"/>
      <c r="AB26" s="96"/>
      <c r="AC26" s="96"/>
      <c r="AD26" s="96"/>
      <c r="AE26" s="97"/>
      <c r="AF26" s="95">
        <v>5</v>
      </c>
      <c r="AG26" s="96"/>
      <c r="AH26" s="96"/>
      <c r="AI26" s="96"/>
      <c r="AJ26" s="97"/>
      <c r="AK26" s="126">
        <v>6</v>
      </c>
      <c r="AL26" s="96"/>
      <c r="AM26" s="96"/>
      <c r="AN26" s="96"/>
      <c r="AO26" s="96"/>
      <c r="AP26" s="96"/>
      <c r="AQ26" s="96"/>
      <c r="AR26" s="96"/>
      <c r="AS26" s="97"/>
      <c r="AT26" s="266">
        <v>7</v>
      </c>
      <c r="AU26" s="80"/>
      <c r="AV26" s="80"/>
      <c r="AW26" s="80"/>
      <c r="AX26" s="83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</row>
    <row r="27" spans="1:75" ht="45" customHeight="1" x14ac:dyDescent="0.2">
      <c r="A27" s="267" t="s">
        <v>566</v>
      </c>
      <c r="B27" s="96"/>
      <c r="C27" s="96"/>
      <c r="D27" s="96"/>
      <c r="E27" s="96"/>
      <c r="F27" s="97"/>
      <c r="G27" s="267" t="s">
        <v>538</v>
      </c>
      <c r="H27" s="96"/>
      <c r="I27" s="96"/>
      <c r="J27" s="96"/>
      <c r="K27" s="96"/>
      <c r="L27" s="96"/>
      <c r="M27" s="96"/>
      <c r="N27" s="97"/>
      <c r="O27" s="267" t="s">
        <v>567</v>
      </c>
      <c r="P27" s="96"/>
      <c r="Q27" s="96"/>
      <c r="R27" s="96"/>
      <c r="S27" s="96"/>
      <c r="T27" s="96"/>
      <c r="U27" s="96"/>
      <c r="V27" s="97"/>
      <c r="W27" s="267" t="s">
        <v>568</v>
      </c>
      <c r="X27" s="96"/>
      <c r="Y27" s="96"/>
      <c r="Z27" s="96"/>
      <c r="AA27" s="96"/>
      <c r="AB27" s="96"/>
      <c r="AC27" s="96"/>
      <c r="AD27" s="96"/>
      <c r="AE27" s="97"/>
      <c r="AF27" s="267" t="s">
        <v>569</v>
      </c>
      <c r="AG27" s="96"/>
      <c r="AH27" s="96"/>
      <c r="AI27" s="96"/>
      <c r="AJ27" s="97"/>
      <c r="AK27" s="267" t="s">
        <v>102</v>
      </c>
      <c r="AL27" s="96"/>
      <c r="AM27" s="96"/>
      <c r="AN27" s="96"/>
      <c r="AO27" s="96"/>
      <c r="AP27" s="96"/>
      <c r="AQ27" s="96"/>
      <c r="AR27" s="96"/>
      <c r="AS27" s="97"/>
      <c r="AT27" s="274">
        <v>48</v>
      </c>
      <c r="AU27" s="96"/>
      <c r="AV27" s="96"/>
      <c r="AW27" s="96"/>
      <c r="AX27" s="97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</row>
    <row r="28" spans="1:75" ht="45" customHeight="1" x14ac:dyDescent="0.2">
      <c r="A28" s="267" t="s">
        <v>573</v>
      </c>
      <c r="B28" s="96"/>
      <c r="C28" s="96"/>
      <c r="D28" s="96"/>
      <c r="E28" s="96"/>
      <c r="F28" s="97"/>
      <c r="G28" s="267" t="s">
        <v>538</v>
      </c>
      <c r="H28" s="96"/>
      <c r="I28" s="96"/>
      <c r="J28" s="96"/>
      <c r="K28" s="96"/>
      <c r="L28" s="96"/>
      <c r="M28" s="96"/>
      <c r="N28" s="97"/>
      <c r="O28" s="267" t="s">
        <v>574</v>
      </c>
      <c r="P28" s="96"/>
      <c r="Q28" s="96"/>
      <c r="R28" s="96"/>
      <c r="S28" s="96"/>
      <c r="T28" s="96"/>
      <c r="U28" s="96"/>
      <c r="V28" s="97"/>
      <c r="W28" s="267" t="s">
        <v>575</v>
      </c>
      <c r="X28" s="96"/>
      <c r="Y28" s="96"/>
      <c r="Z28" s="96"/>
      <c r="AA28" s="96"/>
      <c r="AB28" s="96"/>
      <c r="AC28" s="96"/>
      <c r="AD28" s="96"/>
      <c r="AE28" s="97"/>
      <c r="AF28" s="267" t="s">
        <v>576</v>
      </c>
      <c r="AG28" s="96"/>
      <c r="AH28" s="96"/>
      <c r="AI28" s="96"/>
      <c r="AJ28" s="97"/>
      <c r="AK28" s="267" t="s">
        <v>577</v>
      </c>
      <c r="AL28" s="96"/>
      <c r="AM28" s="96"/>
      <c r="AN28" s="96"/>
      <c r="AO28" s="96"/>
      <c r="AP28" s="96"/>
      <c r="AQ28" s="96"/>
      <c r="AR28" s="96"/>
      <c r="AS28" s="97"/>
      <c r="AT28" s="274">
        <v>96</v>
      </c>
      <c r="AU28" s="96"/>
      <c r="AV28" s="96"/>
      <c r="AW28" s="96"/>
      <c r="AX28" s="97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</row>
    <row r="29" spans="1:75" ht="45" customHeight="1" x14ac:dyDescent="0.2">
      <c r="A29" s="267" t="s">
        <v>578</v>
      </c>
      <c r="B29" s="96"/>
      <c r="C29" s="96"/>
      <c r="D29" s="96"/>
      <c r="E29" s="96"/>
      <c r="F29" s="97"/>
      <c r="G29" s="267" t="s">
        <v>538</v>
      </c>
      <c r="H29" s="96"/>
      <c r="I29" s="96"/>
      <c r="J29" s="96"/>
      <c r="K29" s="96"/>
      <c r="L29" s="96"/>
      <c r="M29" s="96"/>
      <c r="N29" s="97"/>
      <c r="O29" s="267" t="s">
        <v>579</v>
      </c>
      <c r="P29" s="96"/>
      <c r="Q29" s="96"/>
      <c r="R29" s="96"/>
      <c r="S29" s="96"/>
      <c r="T29" s="96"/>
      <c r="U29" s="96"/>
      <c r="V29" s="97"/>
      <c r="W29" s="267" t="s">
        <v>575</v>
      </c>
      <c r="X29" s="96"/>
      <c r="Y29" s="96"/>
      <c r="Z29" s="96"/>
      <c r="AA29" s="96"/>
      <c r="AB29" s="96"/>
      <c r="AC29" s="96"/>
      <c r="AD29" s="96"/>
      <c r="AE29" s="97"/>
      <c r="AF29" s="267" t="s">
        <v>576</v>
      </c>
      <c r="AG29" s="96"/>
      <c r="AH29" s="96"/>
      <c r="AI29" s="96"/>
      <c r="AJ29" s="97"/>
      <c r="AK29" s="267" t="s">
        <v>577</v>
      </c>
      <c r="AL29" s="96"/>
      <c r="AM29" s="96"/>
      <c r="AN29" s="96"/>
      <c r="AO29" s="96"/>
      <c r="AP29" s="96"/>
      <c r="AQ29" s="96"/>
      <c r="AR29" s="96"/>
      <c r="AS29" s="97"/>
      <c r="AT29" s="274">
        <v>240</v>
      </c>
      <c r="AU29" s="96"/>
      <c r="AV29" s="96"/>
      <c r="AW29" s="96"/>
      <c r="AX29" s="97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</row>
    <row r="30" spans="1:75" ht="45" customHeight="1" x14ac:dyDescent="0.2">
      <c r="A30" s="269">
        <v>44007</v>
      </c>
      <c r="B30" s="96"/>
      <c r="C30" s="96"/>
      <c r="D30" s="96"/>
      <c r="E30" s="96"/>
      <c r="F30" s="97"/>
      <c r="G30" s="267" t="s">
        <v>538</v>
      </c>
      <c r="H30" s="96"/>
      <c r="I30" s="96"/>
      <c r="J30" s="96"/>
      <c r="K30" s="96"/>
      <c r="L30" s="96"/>
      <c r="M30" s="96"/>
      <c r="N30" s="97"/>
      <c r="O30" s="267">
        <v>329</v>
      </c>
      <c r="P30" s="96"/>
      <c r="Q30" s="96"/>
      <c r="R30" s="96"/>
      <c r="S30" s="96"/>
      <c r="T30" s="96"/>
      <c r="U30" s="96"/>
      <c r="V30" s="97"/>
      <c r="W30" s="267" t="s">
        <v>575</v>
      </c>
      <c r="X30" s="96"/>
      <c r="Y30" s="96"/>
      <c r="Z30" s="96"/>
      <c r="AA30" s="96"/>
      <c r="AB30" s="96"/>
      <c r="AC30" s="96"/>
      <c r="AD30" s="96"/>
      <c r="AE30" s="97"/>
      <c r="AF30" s="267" t="s">
        <v>576</v>
      </c>
      <c r="AG30" s="96"/>
      <c r="AH30" s="96"/>
      <c r="AI30" s="96"/>
      <c r="AJ30" s="97"/>
      <c r="AK30" s="267" t="s">
        <v>577</v>
      </c>
      <c r="AL30" s="96"/>
      <c r="AM30" s="96"/>
      <c r="AN30" s="96"/>
      <c r="AO30" s="96"/>
      <c r="AP30" s="96"/>
      <c r="AQ30" s="96"/>
      <c r="AR30" s="96"/>
      <c r="AS30" s="97"/>
      <c r="AT30" s="274">
        <v>240</v>
      </c>
      <c r="AU30" s="96"/>
      <c r="AV30" s="96"/>
      <c r="AW30" s="96"/>
      <c r="AX30" s="97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</row>
    <row r="31" spans="1:75" ht="54.75" customHeight="1" x14ac:dyDescent="0.2">
      <c r="A31" s="267" t="s">
        <v>582</v>
      </c>
      <c r="B31" s="96"/>
      <c r="C31" s="96"/>
      <c r="D31" s="96"/>
      <c r="E31" s="96"/>
      <c r="F31" s="97"/>
      <c r="G31" s="99" t="s">
        <v>538</v>
      </c>
      <c r="H31" s="96"/>
      <c r="I31" s="96"/>
      <c r="J31" s="96"/>
      <c r="K31" s="96"/>
      <c r="L31" s="96"/>
      <c r="M31" s="96"/>
      <c r="N31" s="97"/>
      <c r="O31" s="267" t="s">
        <v>583</v>
      </c>
      <c r="P31" s="96"/>
      <c r="Q31" s="96"/>
      <c r="R31" s="96"/>
      <c r="S31" s="96"/>
      <c r="T31" s="96"/>
      <c r="U31" s="96"/>
      <c r="V31" s="97"/>
      <c r="W31" s="267" t="s">
        <v>584</v>
      </c>
      <c r="X31" s="96"/>
      <c r="Y31" s="96"/>
      <c r="Z31" s="96"/>
      <c r="AA31" s="96"/>
      <c r="AB31" s="96"/>
      <c r="AC31" s="96"/>
      <c r="AD31" s="96"/>
      <c r="AE31" s="97"/>
      <c r="AF31" s="267">
        <v>41993894</v>
      </c>
      <c r="AG31" s="96"/>
      <c r="AH31" s="96"/>
      <c r="AI31" s="96"/>
      <c r="AJ31" s="97"/>
      <c r="AK31" s="267" t="s">
        <v>585</v>
      </c>
      <c r="AL31" s="96"/>
      <c r="AM31" s="96"/>
      <c r="AN31" s="96"/>
      <c r="AO31" s="96"/>
      <c r="AP31" s="96"/>
      <c r="AQ31" s="96"/>
      <c r="AR31" s="96"/>
      <c r="AS31" s="97"/>
      <c r="AT31" s="268">
        <v>61000</v>
      </c>
      <c r="AU31" s="96"/>
      <c r="AV31" s="96"/>
      <c r="AW31" s="96"/>
      <c r="AX31" s="97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26"/>
      <c r="BT31" s="26"/>
      <c r="BU31" s="26"/>
      <c r="BV31" s="26"/>
      <c r="BW31" s="26"/>
    </row>
    <row r="32" spans="1:75" ht="45" customHeight="1" x14ac:dyDescent="0.2">
      <c r="A32" s="267" t="s">
        <v>557</v>
      </c>
      <c r="B32" s="96"/>
      <c r="C32" s="96"/>
      <c r="D32" s="96"/>
      <c r="E32" s="96"/>
      <c r="F32" s="97"/>
      <c r="G32" s="99" t="s">
        <v>538</v>
      </c>
      <c r="H32" s="96"/>
      <c r="I32" s="96"/>
      <c r="J32" s="96"/>
      <c r="K32" s="96"/>
      <c r="L32" s="96"/>
      <c r="M32" s="96"/>
      <c r="N32" s="97"/>
      <c r="O32" s="267" t="s">
        <v>586</v>
      </c>
      <c r="P32" s="96"/>
      <c r="Q32" s="96"/>
      <c r="R32" s="96"/>
      <c r="S32" s="96"/>
      <c r="T32" s="96"/>
      <c r="U32" s="96"/>
      <c r="V32" s="97"/>
      <c r="W32" s="267" t="s">
        <v>575</v>
      </c>
      <c r="X32" s="96"/>
      <c r="Y32" s="96"/>
      <c r="Z32" s="96"/>
      <c r="AA32" s="96"/>
      <c r="AB32" s="96"/>
      <c r="AC32" s="96"/>
      <c r="AD32" s="96"/>
      <c r="AE32" s="97"/>
      <c r="AF32" s="267" t="s">
        <v>576</v>
      </c>
      <c r="AG32" s="96"/>
      <c r="AH32" s="96"/>
      <c r="AI32" s="96"/>
      <c r="AJ32" s="97"/>
      <c r="AK32" s="267" t="s">
        <v>577</v>
      </c>
      <c r="AL32" s="96"/>
      <c r="AM32" s="96"/>
      <c r="AN32" s="96"/>
      <c r="AO32" s="96"/>
      <c r="AP32" s="96"/>
      <c r="AQ32" s="96"/>
      <c r="AR32" s="96"/>
      <c r="AS32" s="97"/>
      <c r="AT32" s="274">
        <v>52</v>
      </c>
      <c r="AU32" s="96"/>
      <c r="AV32" s="96"/>
      <c r="AW32" s="96"/>
      <c r="AX32" s="97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26"/>
      <c r="BT32" s="26"/>
      <c r="BU32" s="26"/>
      <c r="BV32" s="26"/>
      <c r="BW32" s="26"/>
    </row>
    <row r="33" spans="1:77" ht="45" customHeight="1" x14ac:dyDescent="0.2">
      <c r="A33" s="269">
        <v>44172</v>
      </c>
      <c r="B33" s="96"/>
      <c r="C33" s="96"/>
      <c r="D33" s="96"/>
      <c r="E33" s="96"/>
      <c r="F33" s="97"/>
      <c r="G33" s="99" t="s">
        <v>538</v>
      </c>
      <c r="H33" s="96"/>
      <c r="I33" s="96"/>
      <c r="J33" s="96"/>
      <c r="K33" s="96"/>
      <c r="L33" s="96"/>
      <c r="M33" s="96"/>
      <c r="N33" s="97"/>
      <c r="O33" s="267">
        <v>1475</v>
      </c>
      <c r="P33" s="96"/>
      <c r="Q33" s="96"/>
      <c r="R33" s="96"/>
      <c r="S33" s="96"/>
      <c r="T33" s="96"/>
      <c r="U33" s="96"/>
      <c r="V33" s="97"/>
      <c r="W33" s="267" t="s">
        <v>587</v>
      </c>
      <c r="X33" s="96"/>
      <c r="Y33" s="96"/>
      <c r="Z33" s="96"/>
      <c r="AA33" s="96"/>
      <c r="AB33" s="96"/>
      <c r="AC33" s="96"/>
      <c r="AD33" s="96"/>
      <c r="AE33" s="97"/>
      <c r="AF33" s="267">
        <v>41980010</v>
      </c>
      <c r="AG33" s="96"/>
      <c r="AH33" s="96"/>
      <c r="AI33" s="96"/>
      <c r="AJ33" s="97"/>
      <c r="AK33" s="267" t="s">
        <v>588</v>
      </c>
      <c r="AL33" s="96"/>
      <c r="AM33" s="96"/>
      <c r="AN33" s="96"/>
      <c r="AO33" s="96"/>
      <c r="AP33" s="96"/>
      <c r="AQ33" s="96"/>
      <c r="AR33" s="96"/>
      <c r="AS33" s="97"/>
      <c r="AT33" s="268">
        <v>100000</v>
      </c>
      <c r="AU33" s="96"/>
      <c r="AV33" s="96"/>
      <c r="AW33" s="96"/>
      <c r="AX33" s="97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26"/>
      <c r="BT33" s="26"/>
      <c r="BU33" s="26"/>
      <c r="BV33" s="26"/>
      <c r="BW33" s="26"/>
    </row>
    <row r="34" spans="1:77" ht="45" customHeight="1" x14ac:dyDescent="0.2">
      <c r="A34" s="267" t="s">
        <v>582</v>
      </c>
      <c r="B34" s="96"/>
      <c r="C34" s="96"/>
      <c r="D34" s="96"/>
      <c r="E34" s="96"/>
      <c r="F34" s="97"/>
      <c r="G34" s="99" t="s">
        <v>538</v>
      </c>
      <c r="H34" s="96"/>
      <c r="I34" s="96"/>
      <c r="J34" s="96"/>
      <c r="K34" s="96"/>
      <c r="L34" s="96"/>
      <c r="M34" s="96"/>
      <c r="N34" s="97"/>
      <c r="O34" s="267" t="s">
        <v>589</v>
      </c>
      <c r="P34" s="96"/>
      <c r="Q34" s="96"/>
      <c r="R34" s="96"/>
      <c r="S34" s="96"/>
      <c r="T34" s="96"/>
      <c r="U34" s="96"/>
      <c r="V34" s="97"/>
      <c r="W34" s="267" t="s">
        <v>590</v>
      </c>
      <c r="X34" s="96"/>
      <c r="Y34" s="96"/>
      <c r="Z34" s="96"/>
      <c r="AA34" s="96"/>
      <c r="AB34" s="96"/>
      <c r="AC34" s="96"/>
      <c r="AD34" s="96"/>
      <c r="AE34" s="97"/>
      <c r="AF34" s="267">
        <v>40936772</v>
      </c>
      <c r="AG34" s="96"/>
      <c r="AH34" s="96"/>
      <c r="AI34" s="96"/>
      <c r="AJ34" s="97"/>
      <c r="AK34" s="267" t="s">
        <v>591</v>
      </c>
      <c r="AL34" s="96"/>
      <c r="AM34" s="96"/>
      <c r="AN34" s="96"/>
      <c r="AO34" s="96"/>
      <c r="AP34" s="96"/>
      <c r="AQ34" s="96"/>
      <c r="AR34" s="96"/>
      <c r="AS34" s="97"/>
      <c r="AT34" s="268">
        <v>335344.59000000003</v>
      </c>
      <c r="AU34" s="96"/>
      <c r="AV34" s="96"/>
      <c r="AW34" s="96"/>
      <c r="AX34" s="97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26"/>
      <c r="BT34" s="26"/>
      <c r="BU34" s="26"/>
      <c r="BV34" s="26"/>
      <c r="BW34" s="26"/>
    </row>
    <row r="35" spans="1:77" ht="45" customHeight="1" x14ac:dyDescent="0.2">
      <c r="A35" s="267" t="s">
        <v>592</v>
      </c>
      <c r="B35" s="96"/>
      <c r="C35" s="96"/>
      <c r="D35" s="96"/>
      <c r="E35" s="96"/>
      <c r="F35" s="97"/>
      <c r="G35" s="99" t="s">
        <v>538</v>
      </c>
      <c r="H35" s="96"/>
      <c r="I35" s="96"/>
      <c r="J35" s="96"/>
      <c r="K35" s="96"/>
      <c r="L35" s="96"/>
      <c r="M35" s="96"/>
      <c r="N35" s="97"/>
      <c r="O35" s="267" t="s">
        <v>593</v>
      </c>
      <c r="P35" s="96"/>
      <c r="Q35" s="96"/>
      <c r="R35" s="96"/>
      <c r="S35" s="96"/>
      <c r="T35" s="96"/>
      <c r="U35" s="96"/>
      <c r="V35" s="97"/>
      <c r="W35" s="267" t="s">
        <v>594</v>
      </c>
      <c r="X35" s="96"/>
      <c r="Y35" s="96"/>
      <c r="Z35" s="96"/>
      <c r="AA35" s="96"/>
      <c r="AB35" s="96"/>
      <c r="AC35" s="96"/>
      <c r="AD35" s="96"/>
      <c r="AE35" s="97"/>
      <c r="AF35" s="267">
        <v>42110442</v>
      </c>
      <c r="AG35" s="96"/>
      <c r="AH35" s="96"/>
      <c r="AI35" s="96"/>
      <c r="AJ35" s="97"/>
      <c r="AK35" s="267" t="s">
        <v>595</v>
      </c>
      <c r="AL35" s="96"/>
      <c r="AM35" s="96"/>
      <c r="AN35" s="96"/>
      <c r="AO35" s="96"/>
      <c r="AP35" s="96"/>
      <c r="AQ35" s="96"/>
      <c r="AR35" s="96"/>
      <c r="AS35" s="97"/>
      <c r="AT35" s="268">
        <v>12000</v>
      </c>
      <c r="AU35" s="96"/>
      <c r="AV35" s="96"/>
      <c r="AW35" s="96"/>
      <c r="AX35" s="97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26"/>
      <c r="BT35" s="26"/>
      <c r="BU35" s="26"/>
      <c r="BV35" s="26"/>
      <c r="BW35" s="26"/>
    </row>
    <row r="36" spans="1:77" ht="26.25" customHeight="1" x14ac:dyDescent="0.2">
      <c r="A36" s="273" t="s">
        <v>448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7"/>
      <c r="AT36" s="248">
        <f>SUM(AT27:AT35)</f>
        <v>509020.59</v>
      </c>
      <c r="AU36" s="96"/>
      <c r="AV36" s="96"/>
      <c r="AW36" s="96"/>
      <c r="AX36" s="97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26"/>
      <c r="BT36" s="26"/>
      <c r="BU36" s="26"/>
      <c r="BV36" s="26"/>
      <c r="BW36" s="26"/>
    </row>
    <row r="37" spans="1:77" ht="11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26"/>
      <c r="BT37" s="26"/>
      <c r="BU37" s="26"/>
      <c r="BV37" s="26"/>
      <c r="BW37" s="26"/>
    </row>
    <row r="38" spans="1:77" ht="38.25" customHeight="1" x14ac:dyDescent="0.25">
      <c r="A38" s="242" t="s">
        <v>596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26"/>
      <c r="BT38" s="26"/>
      <c r="BU38" s="26"/>
      <c r="BV38" s="26"/>
      <c r="BW38" s="26"/>
    </row>
    <row r="39" spans="1:77" ht="8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26"/>
      <c r="BT39" s="26"/>
      <c r="BU39" s="26"/>
      <c r="BV39" s="26"/>
      <c r="BW39" s="26"/>
    </row>
    <row r="40" spans="1:77" ht="14.25" customHeight="1" x14ac:dyDescent="0.2">
      <c r="A40" s="212" t="s">
        <v>597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26"/>
      <c r="BT40" s="26"/>
      <c r="BU40" s="26"/>
      <c r="BV40" s="26"/>
      <c r="BW40" s="26"/>
    </row>
    <row r="41" spans="1:77" ht="11.25" customHeight="1" x14ac:dyDescent="0.2">
      <c r="A41" s="170" t="s">
        <v>531</v>
      </c>
      <c r="B41" s="78"/>
      <c r="C41" s="78"/>
      <c r="D41" s="78"/>
      <c r="E41" s="82"/>
      <c r="F41" s="170" t="s">
        <v>598</v>
      </c>
      <c r="G41" s="78"/>
      <c r="H41" s="78"/>
      <c r="I41" s="78"/>
      <c r="J41" s="82"/>
      <c r="K41" s="171" t="s">
        <v>599</v>
      </c>
      <c r="L41" s="78"/>
      <c r="M41" s="78"/>
      <c r="N41" s="78"/>
      <c r="O41" s="78"/>
      <c r="P41" s="78"/>
      <c r="Q41" s="82"/>
      <c r="R41" s="171" t="s">
        <v>600</v>
      </c>
      <c r="S41" s="78"/>
      <c r="T41" s="78"/>
      <c r="U41" s="78"/>
      <c r="V41" s="78"/>
      <c r="W41" s="82"/>
      <c r="X41" s="170" t="s">
        <v>365</v>
      </c>
      <c r="Y41" s="78"/>
      <c r="Z41" s="78"/>
      <c r="AA41" s="78"/>
      <c r="AB41" s="82"/>
      <c r="AC41" s="170" t="s">
        <v>601</v>
      </c>
      <c r="AD41" s="78"/>
      <c r="AE41" s="78"/>
      <c r="AF41" s="78"/>
      <c r="AG41" s="78"/>
      <c r="AH41" s="78"/>
      <c r="AI41" s="82"/>
      <c r="AJ41" s="170" t="s">
        <v>450</v>
      </c>
      <c r="AK41" s="78"/>
      <c r="AL41" s="78"/>
      <c r="AM41" s="78"/>
      <c r="AN41" s="82"/>
      <c r="AO41" s="171" t="s">
        <v>599</v>
      </c>
      <c r="AP41" s="78"/>
      <c r="AQ41" s="78"/>
      <c r="AR41" s="78"/>
      <c r="AS41" s="78"/>
      <c r="AT41" s="78"/>
      <c r="AU41" s="82"/>
      <c r="AV41" s="171" t="s">
        <v>602</v>
      </c>
      <c r="AW41" s="78"/>
      <c r="AX41" s="78"/>
      <c r="AY41" s="78"/>
      <c r="AZ41" s="78"/>
      <c r="BA41" s="78"/>
      <c r="BB41" s="78"/>
      <c r="BC41" s="78"/>
      <c r="BD41" s="82"/>
      <c r="BE41" s="170" t="s">
        <v>603</v>
      </c>
      <c r="BF41" s="78"/>
      <c r="BG41" s="78"/>
      <c r="BH41" s="78"/>
      <c r="BI41" s="78"/>
      <c r="BJ41" s="82"/>
      <c r="BK41" s="171" t="s">
        <v>604</v>
      </c>
      <c r="BL41" s="78"/>
      <c r="BM41" s="78"/>
      <c r="BN41" s="78"/>
      <c r="BO41" s="78"/>
      <c r="BP41" s="78"/>
      <c r="BQ41" s="78"/>
      <c r="BR41" s="82"/>
      <c r="BS41" s="1"/>
      <c r="BT41" s="1"/>
      <c r="BU41" s="1"/>
      <c r="BV41" s="1"/>
      <c r="BW41" s="1"/>
      <c r="BX41" s="1"/>
      <c r="BY41" s="1"/>
    </row>
    <row r="42" spans="1:77" ht="11.25" customHeight="1" x14ac:dyDescent="0.2">
      <c r="A42" s="79"/>
      <c r="B42" s="80"/>
      <c r="C42" s="80"/>
      <c r="D42" s="80"/>
      <c r="E42" s="83"/>
      <c r="F42" s="79"/>
      <c r="G42" s="80"/>
      <c r="H42" s="80"/>
      <c r="I42" s="80"/>
      <c r="J42" s="83"/>
      <c r="K42" s="80"/>
      <c r="L42" s="80"/>
      <c r="M42" s="80"/>
      <c r="N42" s="80"/>
      <c r="O42" s="80"/>
      <c r="P42" s="80"/>
      <c r="Q42" s="83"/>
      <c r="R42" s="80"/>
      <c r="S42" s="80"/>
      <c r="T42" s="80"/>
      <c r="U42" s="80"/>
      <c r="V42" s="80"/>
      <c r="W42" s="83"/>
      <c r="X42" s="79"/>
      <c r="Y42" s="80"/>
      <c r="Z42" s="80"/>
      <c r="AA42" s="80"/>
      <c r="AB42" s="83"/>
      <c r="AC42" s="79"/>
      <c r="AD42" s="80"/>
      <c r="AE42" s="80"/>
      <c r="AF42" s="80"/>
      <c r="AG42" s="80"/>
      <c r="AH42" s="80"/>
      <c r="AI42" s="83"/>
      <c r="AJ42" s="79"/>
      <c r="AK42" s="80"/>
      <c r="AL42" s="80"/>
      <c r="AM42" s="80"/>
      <c r="AN42" s="83"/>
      <c r="AO42" s="80"/>
      <c r="AP42" s="80"/>
      <c r="AQ42" s="80"/>
      <c r="AR42" s="80"/>
      <c r="AS42" s="80"/>
      <c r="AT42" s="80"/>
      <c r="AU42" s="83"/>
      <c r="AV42" s="80"/>
      <c r="AW42" s="80"/>
      <c r="AX42" s="80"/>
      <c r="AY42" s="80"/>
      <c r="AZ42" s="80"/>
      <c r="BA42" s="80"/>
      <c r="BB42" s="80"/>
      <c r="BC42" s="80"/>
      <c r="BD42" s="83"/>
      <c r="BE42" s="79"/>
      <c r="BF42" s="80"/>
      <c r="BG42" s="80"/>
      <c r="BH42" s="80"/>
      <c r="BI42" s="80"/>
      <c r="BJ42" s="83"/>
      <c r="BK42" s="80"/>
      <c r="BL42" s="80"/>
      <c r="BM42" s="80"/>
      <c r="BN42" s="80"/>
      <c r="BO42" s="80"/>
      <c r="BP42" s="80"/>
      <c r="BQ42" s="80"/>
      <c r="BR42" s="83"/>
      <c r="BS42" s="1"/>
      <c r="BT42" s="1"/>
      <c r="BU42" s="1"/>
      <c r="BV42" s="1"/>
      <c r="BW42" s="1"/>
      <c r="BX42" s="1"/>
      <c r="BY42" s="1"/>
    </row>
    <row r="43" spans="1:77" ht="11.25" customHeight="1" x14ac:dyDescent="0.2">
      <c r="A43" s="79"/>
      <c r="B43" s="80"/>
      <c r="C43" s="80"/>
      <c r="D43" s="80"/>
      <c r="E43" s="83"/>
      <c r="F43" s="79"/>
      <c r="G43" s="80"/>
      <c r="H43" s="80"/>
      <c r="I43" s="80"/>
      <c r="J43" s="83"/>
      <c r="K43" s="80"/>
      <c r="L43" s="80"/>
      <c r="M43" s="80"/>
      <c r="N43" s="80"/>
      <c r="O43" s="80"/>
      <c r="P43" s="80"/>
      <c r="Q43" s="83"/>
      <c r="R43" s="80"/>
      <c r="S43" s="80"/>
      <c r="T43" s="80"/>
      <c r="U43" s="80"/>
      <c r="V43" s="80"/>
      <c r="W43" s="83"/>
      <c r="X43" s="79"/>
      <c r="Y43" s="80"/>
      <c r="Z43" s="80"/>
      <c r="AA43" s="80"/>
      <c r="AB43" s="83"/>
      <c r="AC43" s="79"/>
      <c r="AD43" s="80"/>
      <c r="AE43" s="80"/>
      <c r="AF43" s="80"/>
      <c r="AG43" s="80"/>
      <c r="AH43" s="80"/>
      <c r="AI43" s="83"/>
      <c r="AJ43" s="79"/>
      <c r="AK43" s="80"/>
      <c r="AL43" s="80"/>
      <c r="AM43" s="80"/>
      <c r="AN43" s="83"/>
      <c r="AO43" s="80"/>
      <c r="AP43" s="80"/>
      <c r="AQ43" s="80"/>
      <c r="AR43" s="80"/>
      <c r="AS43" s="80"/>
      <c r="AT43" s="80"/>
      <c r="AU43" s="83"/>
      <c r="AV43" s="80"/>
      <c r="AW43" s="80"/>
      <c r="AX43" s="80"/>
      <c r="AY43" s="80"/>
      <c r="AZ43" s="80"/>
      <c r="BA43" s="80"/>
      <c r="BB43" s="80"/>
      <c r="BC43" s="80"/>
      <c r="BD43" s="83"/>
      <c r="BE43" s="79"/>
      <c r="BF43" s="80"/>
      <c r="BG43" s="80"/>
      <c r="BH43" s="80"/>
      <c r="BI43" s="80"/>
      <c r="BJ43" s="83"/>
      <c r="BK43" s="80"/>
      <c r="BL43" s="80"/>
      <c r="BM43" s="80"/>
      <c r="BN43" s="80"/>
      <c r="BO43" s="80"/>
      <c r="BP43" s="80"/>
      <c r="BQ43" s="80"/>
      <c r="BR43" s="83"/>
      <c r="BS43" s="1"/>
      <c r="BT43" s="1"/>
      <c r="BU43" s="1"/>
      <c r="BV43" s="1"/>
      <c r="BW43" s="1"/>
      <c r="BX43" s="1"/>
      <c r="BY43" s="1"/>
    </row>
    <row r="44" spans="1:77" ht="11.25" customHeight="1" x14ac:dyDescent="0.2">
      <c r="A44" s="79"/>
      <c r="B44" s="80"/>
      <c r="C44" s="80"/>
      <c r="D44" s="80"/>
      <c r="E44" s="83"/>
      <c r="F44" s="79"/>
      <c r="G44" s="80"/>
      <c r="H44" s="80"/>
      <c r="I44" s="80"/>
      <c r="J44" s="83"/>
      <c r="K44" s="80"/>
      <c r="L44" s="80"/>
      <c r="M44" s="80"/>
      <c r="N44" s="80"/>
      <c r="O44" s="80"/>
      <c r="P44" s="80"/>
      <c r="Q44" s="83"/>
      <c r="R44" s="80"/>
      <c r="S44" s="80"/>
      <c r="T44" s="80"/>
      <c r="U44" s="80"/>
      <c r="V44" s="80"/>
      <c r="W44" s="83"/>
      <c r="X44" s="79"/>
      <c r="Y44" s="80"/>
      <c r="Z44" s="80"/>
      <c r="AA44" s="80"/>
      <c r="AB44" s="83"/>
      <c r="AC44" s="79"/>
      <c r="AD44" s="80"/>
      <c r="AE44" s="80"/>
      <c r="AF44" s="80"/>
      <c r="AG44" s="80"/>
      <c r="AH44" s="80"/>
      <c r="AI44" s="83"/>
      <c r="AJ44" s="79"/>
      <c r="AK44" s="80"/>
      <c r="AL44" s="80"/>
      <c r="AM44" s="80"/>
      <c r="AN44" s="83"/>
      <c r="AO44" s="80"/>
      <c r="AP44" s="80"/>
      <c r="AQ44" s="80"/>
      <c r="AR44" s="80"/>
      <c r="AS44" s="80"/>
      <c r="AT44" s="80"/>
      <c r="AU44" s="83"/>
      <c r="AV44" s="80"/>
      <c r="AW44" s="80"/>
      <c r="AX44" s="80"/>
      <c r="AY44" s="80"/>
      <c r="AZ44" s="80"/>
      <c r="BA44" s="80"/>
      <c r="BB44" s="80"/>
      <c r="BC44" s="80"/>
      <c r="BD44" s="83"/>
      <c r="BE44" s="79"/>
      <c r="BF44" s="80"/>
      <c r="BG44" s="80"/>
      <c r="BH44" s="80"/>
      <c r="BI44" s="80"/>
      <c r="BJ44" s="83"/>
      <c r="BK44" s="80"/>
      <c r="BL44" s="80"/>
      <c r="BM44" s="80"/>
      <c r="BN44" s="80"/>
      <c r="BO44" s="80"/>
      <c r="BP44" s="80"/>
      <c r="BQ44" s="80"/>
      <c r="BR44" s="83"/>
      <c r="BS44" s="1"/>
      <c r="BT44" s="1"/>
      <c r="BU44" s="1"/>
      <c r="BV44" s="1"/>
      <c r="BW44" s="1"/>
      <c r="BX44" s="1"/>
      <c r="BY44" s="1"/>
    </row>
    <row r="45" spans="1:77" ht="48" customHeight="1" x14ac:dyDescent="0.2">
      <c r="A45" s="84"/>
      <c r="B45" s="85"/>
      <c r="C45" s="85"/>
      <c r="D45" s="85"/>
      <c r="E45" s="86"/>
      <c r="F45" s="84"/>
      <c r="G45" s="85"/>
      <c r="H45" s="85"/>
      <c r="I45" s="85"/>
      <c r="J45" s="86"/>
      <c r="K45" s="85"/>
      <c r="L45" s="85"/>
      <c r="M45" s="85"/>
      <c r="N45" s="85"/>
      <c r="O45" s="85"/>
      <c r="P45" s="85"/>
      <c r="Q45" s="86"/>
      <c r="R45" s="85"/>
      <c r="S45" s="85"/>
      <c r="T45" s="85"/>
      <c r="U45" s="85"/>
      <c r="V45" s="85"/>
      <c r="W45" s="86"/>
      <c r="X45" s="84"/>
      <c r="Y45" s="85"/>
      <c r="Z45" s="85"/>
      <c r="AA45" s="85"/>
      <c r="AB45" s="86"/>
      <c r="AC45" s="84"/>
      <c r="AD45" s="85"/>
      <c r="AE45" s="85"/>
      <c r="AF45" s="85"/>
      <c r="AG45" s="85"/>
      <c r="AH45" s="85"/>
      <c r="AI45" s="86"/>
      <c r="AJ45" s="84"/>
      <c r="AK45" s="85"/>
      <c r="AL45" s="85"/>
      <c r="AM45" s="85"/>
      <c r="AN45" s="86"/>
      <c r="AO45" s="85"/>
      <c r="AP45" s="85"/>
      <c r="AQ45" s="85"/>
      <c r="AR45" s="85"/>
      <c r="AS45" s="85"/>
      <c r="AT45" s="85"/>
      <c r="AU45" s="86"/>
      <c r="AV45" s="85"/>
      <c r="AW45" s="85"/>
      <c r="AX45" s="85"/>
      <c r="AY45" s="85"/>
      <c r="AZ45" s="85"/>
      <c r="BA45" s="85"/>
      <c r="BB45" s="85"/>
      <c r="BC45" s="85"/>
      <c r="BD45" s="86"/>
      <c r="BE45" s="84"/>
      <c r="BF45" s="85"/>
      <c r="BG45" s="85"/>
      <c r="BH45" s="85"/>
      <c r="BI45" s="85"/>
      <c r="BJ45" s="86"/>
      <c r="BK45" s="85"/>
      <c r="BL45" s="85"/>
      <c r="BM45" s="85"/>
      <c r="BN45" s="85"/>
      <c r="BO45" s="85"/>
      <c r="BP45" s="85"/>
      <c r="BQ45" s="85"/>
      <c r="BR45" s="86"/>
      <c r="BS45" s="1"/>
      <c r="BT45" s="1"/>
      <c r="BU45" s="1"/>
      <c r="BV45" s="1"/>
      <c r="BW45" s="1"/>
      <c r="BX45" s="1"/>
      <c r="BY45" s="1"/>
    </row>
    <row r="46" spans="1:77" ht="18" customHeight="1" x14ac:dyDescent="0.2">
      <c r="A46" s="126">
        <v>1</v>
      </c>
      <c r="B46" s="96"/>
      <c r="C46" s="96"/>
      <c r="D46" s="96"/>
      <c r="E46" s="97"/>
      <c r="F46" s="126">
        <v>2</v>
      </c>
      <c r="G46" s="96"/>
      <c r="H46" s="96"/>
      <c r="I46" s="96"/>
      <c r="J46" s="97"/>
      <c r="K46" s="126">
        <v>3</v>
      </c>
      <c r="L46" s="96"/>
      <c r="M46" s="96"/>
      <c r="N46" s="96"/>
      <c r="O46" s="96"/>
      <c r="P46" s="96"/>
      <c r="Q46" s="97"/>
      <c r="R46" s="126">
        <v>4</v>
      </c>
      <c r="S46" s="96"/>
      <c r="T46" s="96"/>
      <c r="U46" s="96"/>
      <c r="V46" s="96"/>
      <c r="W46" s="97"/>
      <c r="X46" s="126">
        <v>5</v>
      </c>
      <c r="Y46" s="96"/>
      <c r="Z46" s="96"/>
      <c r="AA46" s="96"/>
      <c r="AB46" s="97"/>
      <c r="AC46" s="126">
        <v>6</v>
      </c>
      <c r="AD46" s="96"/>
      <c r="AE46" s="96"/>
      <c r="AF46" s="96"/>
      <c r="AG46" s="96"/>
      <c r="AH46" s="96"/>
      <c r="AI46" s="97"/>
      <c r="AJ46" s="126">
        <v>7</v>
      </c>
      <c r="AK46" s="96"/>
      <c r="AL46" s="96"/>
      <c r="AM46" s="96"/>
      <c r="AN46" s="97"/>
      <c r="AO46" s="126">
        <v>8</v>
      </c>
      <c r="AP46" s="96"/>
      <c r="AQ46" s="96"/>
      <c r="AR46" s="96"/>
      <c r="AS46" s="96"/>
      <c r="AT46" s="96"/>
      <c r="AU46" s="97"/>
      <c r="AV46" s="126">
        <v>9</v>
      </c>
      <c r="AW46" s="96"/>
      <c r="AX46" s="96"/>
      <c r="AY46" s="96"/>
      <c r="AZ46" s="96"/>
      <c r="BA46" s="96"/>
      <c r="BB46" s="96"/>
      <c r="BC46" s="96"/>
      <c r="BD46" s="97"/>
      <c r="BE46" s="126">
        <v>10</v>
      </c>
      <c r="BF46" s="96"/>
      <c r="BG46" s="96"/>
      <c r="BH46" s="96"/>
      <c r="BI46" s="96"/>
      <c r="BJ46" s="97"/>
      <c r="BK46" s="126">
        <v>11</v>
      </c>
      <c r="BL46" s="96"/>
      <c r="BM46" s="96"/>
      <c r="BN46" s="96"/>
      <c r="BO46" s="96"/>
      <c r="BP46" s="96"/>
      <c r="BQ46" s="96"/>
      <c r="BR46" s="97"/>
      <c r="BS46" s="1"/>
      <c r="BT46" s="1"/>
      <c r="BU46" s="1"/>
      <c r="BV46" s="1"/>
      <c r="BW46" s="1"/>
      <c r="BX46" s="1"/>
      <c r="BY46" s="1"/>
    </row>
    <row r="47" spans="1:77" ht="16.5" customHeight="1" x14ac:dyDescent="0.2">
      <c r="A47" s="173" t="s">
        <v>48</v>
      </c>
      <c r="B47" s="96"/>
      <c r="C47" s="96"/>
      <c r="D47" s="96"/>
      <c r="E47" s="97"/>
      <c r="F47" s="173" t="s">
        <v>48</v>
      </c>
      <c r="G47" s="96"/>
      <c r="H47" s="96"/>
      <c r="I47" s="96"/>
      <c r="J47" s="97"/>
      <c r="K47" s="209" t="s">
        <v>48</v>
      </c>
      <c r="L47" s="96"/>
      <c r="M47" s="96"/>
      <c r="N47" s="96"/>
      <c r="O47" s="96"/>
      <c r="P47" s="96"/>
      <c r="Q47" s="97"/>
      <c r="R47" s="173" t="s">
        <v>48</v>
      </c>
      <c r="S47" s="96"/>
      <c r="T47" s="96"/>
      <c r="U47" s="96"/>
      <c r="V47" s="96"/>
      <c r="W47" s="97"/>
      <c r="X47" s="173" t="s">
        <v>48</v>
      </c>
      <c r="Y47" s="96"/>
      <c r="Z47" s="96"/>
      <c r="AA47" s="96"/>
      <c r="AB47" s="97"/>
      <c r="AC47" s="173" t="s">
        <v>48</v>
      </c>
      <c r="AD47" s="96"/>
      <c r="AE47" s="96"/>
      <c r="AF47" s="96"/>
      <c r="AG47" s="96"/>
      <c r="AH47" s="96"/>
      <c r="AI47" s="97"/>
      <c r="AJ47" s="173" t="s">
        <v>48</v>
      </c>
      <c r="AK47" s="96"/>
      <c r="AL47" s="96"/>
      <c r="AM47" s="96"/>
      <c r="AN47" s="97"/>
      <c r="AO47" s="173" t="s">
        <v>48</v>
      </c>
      <c r="AP47" s="96"/>
      <c r="AQ47" s="96"/>
      <c r="AR47" s="96"/>
      <c r="AS47" s="96"/>
      <c r="AT47" s="96"/>
      <c r="AU47" s="97"/>
      <c r="AV47" s="173" t="s">
        <v>48</v>
      </c>
      <c r="AW47" s="96"/>
      <c r="AX47" s="96"/>
      <c r="AY47" s="96"/>
      <c r="AZ47" s="96"/>
      <c r="BA47" s="96"/>
      <c r="BB47" s="96"/>
      <c r="BC47" s="96"/>
      <c r="BD47" s="97"/>
      <c r="BE47" s="173" t="s">
        <v>48</v>
      </c>
      <c r="BF47" s="96"/>
      <c r="BG47" s="96"/>
      <c r="BH47" s="96"/>
      <c r="BI47" s="96"/>
      <c r="BJ47" s="97"/>
      <c r="BK47" s="175" t="s">
        <v>48</v>
      </c>
      <c r="BL47" s="96"/>
      <c r="BM47" s="96"/>
      <c r="BN47" s="96"/>
      <c r="BO47" s="96"/>
      <c r="BP47" s="96"/>
      <c r="BQ47" s="96"/>
      <c r="BR47" s="97"/>
      <c r="BS47" s="1"/>
      <c r="BT47" s="1"/>
      <c r="BU47" s="1"/>
      <c r="BV47" s="1"/>
      <c r="BW47" s="1"/>
      <c r="BX47" s="1"/>
      <c r="BY47" s="1"/>
    </row>
    <row r="48" spans="1:77" ht="11.25" customHeight="1" x14ac:dyDescent="0.2">
      <c r="A48" s="131" t="s">
        <v>605</v>
      </c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82"/>
      <c r="BE48" s="158">
        <v>0</v>
      </c>
      <c r="BF48" s="78"/>
      <c r="BG48" s="78"/>
      <c r="BH48" s="78"/>
      <c r="BI48" s="78"/>
      <c r="BJ48" s="82"/>
      <c r="BK48" s="158">
        <v>0</v>
      </c>
      <c r="BL48" s="78"/>
      <c r="BM48" s="78"/>
      <c r="BN48" s="78"/>
      <c r="BO48" s="78"/>
      <c r="BP48" s="78"/>
      <c r="BQ48" s="78"/>
      <c r="BR48" s="82"/>
      <c r="BS48" s="1"/>
      <c r="BT48" s="1"/>
      <c r="BU48" s="1"/>
      <c r="BV48" s="1"/>
      <c r="BW48" s="1"/>
      <c r="BX48" s="1"/>
      <c r="BY48" s="1"/>
    </row>
    <row r="49" spans="1:77" ht="16.5" customHeight="1" x14ac:dyDescent="0.2">
      <c r="A49" s="84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6"/>
      <c r="BE49" s="84"/>
      <c r="BF49" s="85"/>
      <c r="BG49" s="85"/>
      <c r="BH49" s="85"/>
      <c r="BI49" s="85"/>
      <c r="BJ49" s="86"/>
      <c r="BK49" s="84"/>
      <c r="BL49" s="85"/>
      <c r="BM49" s="85"/>
      <c r="BN49" s="85"/>
      <c r="BO49" s="85"/>
      <c r="BP49" s="85"/>
      <c r="BQ49" s="85"/>
      <c r="BR49" s="86"/>
      <c r="BS49" s="1"/>
      <c r="BT49" s="1"/>
      <c r="BU49" s="1"/>
      <c r="BV49" s="1"/>
      <c r="BW49" s="1"/>
      <c r="BX49" s="1"/>
      <c r="BY49" s="1"/>
    </row>
    <row r="50" spans="1:77" ht="3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</row>
    <row r="51" spans="1:77" ht="17.25" customHeight="1" x14ac:dyDescent="0.2">
      <c r="A51" s="212" t="s">
        <v>606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26"/>
      <c r="BT51" s="26"/>
      <c r="BU51" s="26"/>
      <c r="BV51" s="26"/>
      <c r="BW51" s="26"/>
    </row>
    <row r="52" spans="1:77" ht="11.25" customHeight="1" x14ac:dyDescent="0.2">
      <c r="A52" s="170" t="s">
        <v>531</v>
      </c>
      <c r="B52" s="78"/>
      <c r="C52" s="78"/>
      <c r="D52" s="78"/>
      <c r="E52" s="82"/>
      <c r="F52" s="170" t="s">
        <v>598</v>
      </c>
      <c r="G52" s="78"/>
      <c r="H52" s="78"/>
      <c r="I52" s="78"/>
      <c r="J52" s="82"/>
      <c r="K52" s="171" t="s">
        <v>599</v>
      </c>
      <c r="L52" s="78"/>
      <c r="M52" s="78"/>
      <c r="N52" s="78"/>
      <c r="O52" s="78"/>
      <c r="P52" s="78"/>
      <c r="Q52" s="82"/>
      <c r="R52" s="171" t="s">
        <v>607</v>
      </c>
      <c r="S52" s="78"/>
      <c r="T52" s="78"/>
      <c r="U52" s="78"/>
      <c r="V52" s="78"/>
      <c r="W52" s="82"/>
      <c r="X52" s="170" t="s">
        <v>365</v>
      </c>
      <c r="Y52" s="78"/>
      <c r="Z52" s="78"/>
      <c r="AA52" s="78"/>
      <c r="AB52" s="82"/>
      <c r="AC52" s="170" t="s">
        <v>608</v>
      </c>
      <c r="AD52" s="78"/>
      <c r="AE52" s="78"/>
      <c r="AF52" s="78"/>
      <c r="AG52" s="78"/>
      <c r="AH52" s="78"/>
      <c r="AI52" s="82"/>
      <c r="AJ52" s="170" t="s">
        <v>450</v>
      </c>
      <c r="AK52" s="78"/>
      <c r="AL52" s="78"/>
      <c r="AM52" s="78"/>
      <c r="AN52" s="82"/>
      <c r="AO52" s="171" t="s">
        <v>599</v>
      </c>
      <c r="AP52" s="78"/>
      <c r="AQ52" s="78"/>
      <c r="AR52" s="78"/>
      <c r="AS52" s="78"/>
      <c r="AT52" s="78"/>
      <c r="AU52" s="82"/>
      <c r="AV52" s="171" t="s">
        <v>602</v>
      </c>
      <c r="AW52" s="78"/>
      <c r="AX52" s="78"/>
      <c r="AY52" s="78"/>
      <c r="AZ52" s="78"/>
      <c r="BA52" s="78"/>
      <c r="BB52" s="78"/>
      <c r="BC52" s="78"/>
      <c r="BD52" s="82"/>
      <c r="BE52" s="170" t="s">
        <v>603</v>
      </c>
      <c r="BF52" s="78"/>
      <c r="BG52" s="78"/>
      <c r="BH52" s="78"/>
      <c r="BI52" s="78"/>
      <c r="BJ52" s="82"/>
      <c r="BK52" s="171" t="s">
        <v>604</v>
      </c>
      <c r="BL52" s="78"/>
      <c r="BM52" s="78"/>
      <c r="BN52" s="78"/>
      <c r="BO52" s="78"/>
      <c r="BP52" s="78"/>
      <c r="BQ52" s="78"/>
      <c r="BR52" s="82"/>
      <c r="BS52" s="1"/>
      <c r="BT52" s="1"/>
      <c r="BU52" s="1"/>
      <c r="BV52" s="1"/>
      <c r="BW52" s="1"/>
      <c r="BX52" s="1"/>
      <c r="BY52" s="1"/>
    </row>
    <row r="53" spans="1:77" ht="11.25" customHeight="1" x14ac:dyDescent="0.2">
      <c r="A53" s="79"/>
      <c r="B53" s="80"/>
      <c r="C53" s="80"/>
      <c r="D53" s="80"/>
      <c r="E53" s="83"/>
      <c r="F53" s="79"/>
      <c r="G53" s="80"/>
      <c r="H53" s="80"/>
      <c r="I53" s="80"/>
      <c r="J53" s="83"/>
      <c r="K53" s="80"/>
      <c r="L53" s="80"/>
      <c r="M53" s="80"/>
      <c r="N53" s="80"/>
      <c r="O53" s="80"/>
      <c r="P53" s="80"/>
      <c r="Q53" s="83"/>
      <c r="R53" s="80"/>
      <c r="S53" s="80"/>
      <c r="T53" s="80"/>
      <c r="U53" s="80"/>
      <c r="V53" s="80"/>
      <c r="W53" s="83"/>
      <c r="X53" s="79"/>
      <c r="Y53" s="80"/>
      <c r="Z53" s="80"/>
      <c r="AA53" s="80"/>
      <c r="AB53" s="83"/>
      <c r="AC53" s="79"/>
      <c r="AD53" s="80"/>
      <c r="AE53" s="80"/>
      <c r="AF53" s="80"/>
      <c r="AG53" s="80"/>
      <c r="AH53" s="80"/>
      <c r="AI53" s="83"/>
      <c r="AJ53" s="79"/>
      <c r="AK53" s="80"/>
      <c r="AL53" s="80"/>
      <c r="AM53" s="80"/>
      <c r="AN53" s="83"/>
      <c r="AO53" s="80"/>
      <c r="AP53" s="80"/>
      <c r="AQ53" s="80"/>
      <c r="AR53" s="80"/>
      <c r="AS53" s="80"/>
      <c r="AT53" s="80"/>
      <c r="AU53" s="83"/>
      <c r="AV53" s="80"/>
      <c r="AW53" s="80"/>
      <c r="AX53" s="80"/>
      <c r="AY53" s="80"/>
      <c r="AZ53" s="80"/>
      <c r="BA53" s="80"/>
      <c r="BB53" s="80"/>
      <c r="BC53" s="80"/>
      <c r="BD53" s="83"/>
      <c r="BE53" s="79"/>
      <c r="BF53" s="80"/>
      <c r="BG53" s="80"/>
      <c r="BH53" s="80"/>
      <c r="BI53" s="80"/>
      <c r="BJ53" s="83"/>
      <c r="BK53" s="80"/>
      <c r="BL53" s="80"/>
      <c r="BM53" s="80"/>
      <c r="BN53" s="80"/>
      <c r="BO53" s="80"/>
      <c r="BP53" s="80"/>
      <c r="BQ53" s="80"/>
      <c r="BR53" s="83"/>
      <c r="BS53" s="1"/>
      <c r="BT53" s="1"/>
      <c r="BU53" s="1"/>
      <c r="BV53" s="1"/>
      <c r="BW53" s="1"/>
      <c r="BX53" s="1"/>
      <c r="BY53" s="1"/>
    </row>
    <row r="54" spans="1:77" ht="11.25" customHeight="1" x14ac:dyDescent="0.2">
      <c r="A54" s="79"/>
      <c r="B54" s="80"/>
      <c r="C54" s="80"/>
      <c r="D54" s="80"/>
      <c r="E54" s="83"/>
      <c r="F54" s="79"/>
      <c r="G54" s="80"/>
      <c r="H54" s="80"/>
      <c r="I54" s="80"/>
      <c r="J54" s="83"/>
      <c r="K54" s="80"/>
      <c r="L54" s="80"/>
      <c r="M54" s="80"/>
      <c r="N54" s="80"/>
      <c r="O54" s="80"/>
      <c r="P54" s="80"/>
      <c r="Q54" s="83"/>
      <c r="R54" s="80"/>
      <c r="S54" s="80"/>
      <c r="T54" s="80"/>
      <c r="U54" s="80"/>
      <c r="V54" s="80"/>
      <c r="W54" s="83"/>
      <c r="X54" s="79"/>
      <c r="Y54" s="80"/>
      <c r="Z54" s="80"/>
      <c r="AA54" s="80"/>
      <c r="AB54" s="83"/>
      <c r="AC54" s="79"/>
      <c r="AD54" s="80"/>
      <c r="AE54" s="80"/>
      <c r="AF54" s="80"/>
      <c r="AG54" s="80"/>
      <c r="AH54" s="80"/>
      <c r="AI54" s="83"/>
      <c r="AJ54" s="79"/>
      <c r="AK54" s="80"/>
      <c r="AL54" s="80"/>
      <c r="AM54" s="80"/>
      <c r="AN54" s="83"/>
      <c r="AO54" s="80"/>
      <c r="AP54" s="80"/>
      <c r="AQ54" s="80"/>
      <c r="AR54" s="80"/>
      <c r="AS54" s="80"/>
      <c r="AT54" s="80"/>
      <c r="AU54" s="83"/>
      <c r="AV54" s="80"/>
      <c r="AW54" s="80"/>
      <c r="AX54" s="80"/>
      <c r="AY54" s="80"/>
      <c r="AZ54" s="80"/>
      <c r="BA54" s="80"/>
      <c r="BB54" s="80"/>
      <c r="BC54" s="80"/>
      <c r="BD54" s="83"/>
      <c r="BE54" s="79"/>
      <c r="BF54" s="80"/>
      <c r="BG54" s="80"/>
      <c r="BH54" s="80"/>
      <c r="BI54" s="80"/>
      <c r="BJ54" s="83"/>
      <c r="BK54" s="80"/>
      <c r="BL54" s="80"/>
      <c r="BM54" s="80"/>
      <c r="BN54" s="80"/>
      <c r="BO54" s="80"/>
      <c r="BP54" s="80"/>
      <c r="BQ54" s="80"/>
      <c r="BR54" s="83"/>
      <c r="BS54" s="1"/>
      <c r="BT54" s="1"/>
      <c r="BU54" s="1"/>
      <c r="BV54" s="1"/>
      <c r="BW54" s="1"/>
      <c r="BX54" s="1"/>
      <c r="BY54" s="1"/>
    </row>
    <row r="55" spans="1:77" ht="11.25" customHeight="1" x14ac:dyDescent="0.2">
      <c r="A55" s="79"/>
      <c r="B55" s="80"/>
      <c r="C55" s="80"/>
      <c r="D55" s="80"/>
      <c r="E55" s="83"/>
      <c r="F55" s="79"/>
      <c r="G55" s="80"/>
      <c r="H55" s="80"/>
      <c r="I55" s="80"/>
      <c r="J55" s="83"/>
      <c r="K55" s="80"/>
      <c r="L55" s="80"/>
      <c r="M55" s="80"/>
      <c r="N55" s="80"/>
      <c r="O55" s="80"/>
      <c r="P55" s="80"/>
      <c r="Q55" s="83"/>
      <c r="R55" s="80"/>
      <c r="S55" s="80"/>
      <c r="T55" s="80"/>
      <c r="U55" s="80"/>
      <c r="V55" s="80"/>
      <c r="W55" s="83"/>
      <c r="X55" s="79"/>
      <c r="Y55" s="80"/>
      <c r="Z55" s="80"/>
      <c r="AA55" s="80"/>
      <c r="AB55" s="83"/>
      <c r="AC55" s="79"/>
      <c r="AD55" s="80"/>
      <c r="AE55" s="80"/>
      <c r="AF55" s="80"/>
      <c r="AG55" s="80"/>
      <c r="AH55" s="80"/>
      <c r="AI55" s="83"/>
      <c r="AJ55" s="79"/>
      <c r="AK55" s="80"/>
      <c r="AL55" s="80"/>
      <c r="AM55" s="80"/>
      <c r="AN55" s="83"/>
      <c r="AO55" s="80"/>
      <c r="AP55" s="80"/>
      <c r="AQ55" s="80"/>
      <c r="AR55" s="80"/>
      <c r="AS55" s="80"/>
      <c r="AT55" s="80"/>
      <c r="AU55" s="83"/>
      <c r="AV55" s="80"/>
      <c r="AW55" s="80"/>
      <c r="AX55" s="80"/>
      <c r="AY55" s="80"/>
      <c r="AZ55" s="80"/>
      <c r="BA55" s="80"/>
      <c r="BB55" s="80"/>
      <c r="BC55" s="80"/>
      <c r="BD55" s="83"/>
      <c r="BE55" s="79"/>
      <c r="BF55" s="80"/>
      <c r="BG55" s="80"/>
      <c r="BH55" s="80"/>
      <c r="BI55" s="80"/>
      <c r="BJ55" s="83"/>
      <c r="BK55" s="80"/>
      <c r="BL55" s="80"/>
      <c r="BM55" s="80"/>
      <c r="BN55" s="80"/>
      <c r="BO55" s="80"/>
      <c r="BP55" s="80"/>
      <c r="BQ55" s="80"/>
      <c r="BR55" s="83"/>
      <c r="BS55" s="1"/>
      <c r="BT55" s="1"/>
      <c r="BU55" s="1"/>
      <c r="BV55" s="1"/>
      <c r="BW55" s="1"/>
      <c r="BX55" s="1"/>
      <c r="BY55" s="1"/>
    </row>
    <row r="56" spans="1:77" ht="39" customHeight="1" x14ac:dyDescent="0.2">
      <c r="A56" s="84"/>
      <c r="B56" s="85"/>
      <c r="C56" s="85"/>
      <c r="D56" s="85"/>
      <c r="E56" s="86"/>
      <c r="F56" s="84"/>
      <c r="G56" s="85"/>
      <c r="H56" s="85"/>
      <c r="I56" s="85"/>
      <c r="J56" s="86"/>
      <c r="K56" s="85"/>
      <c r="L56" s="85"/>
      <c r="M56" s="85"/>
      <c r="N56" s="85"/>
      <c r="O56" s="85"/>
      <c r="P56" s="85"/>
      <c r="Q56" s="86"/>
      <c r="R56" s="85"/>
      <c r="S56" s="85"/>
      <c r="T56" s="85"/>
      <c r="U56" s="85"/>
      <c r="V56" s="85"/>
      <c r="W56" s="86"/>
      <c r="X56" s="84"/>
      <c r="Y56" s="85"/>
      <c r="Z56" s="85"/>
      <c r="AA56" s="85"/>
      <c r="AB56" s="86"/>
      <c r="AC56" s="84"/>
      <c r="AD56" s="85"/>
      <c r="AE56" s="85"/>
      <c r="AF56" s="85"/>
      <c r="AG56" s="85"/>
      <c r="AH56" s="85"/>
      <c r="AI56" s="86"/>
      <c r="AJ56" s="84"/>
      <c r="AK56" s="85"/>
      <c r="AL56" s="85"/>
      <c r="AM56" s="85"/>
      <c r="AN56" s="86"/>
      <c r="AO56" s="85"/>
      <c r="AP56" s="85"/>
      <c r="AQ56" s="85"/>
      <c r="AR56" s="85"/>
      <c r="AS56" s="85"/>
      <c r="AT56" s="85"/>
      <c r="AU56" s="86"/>
      <c r="AV56" s="85"/>
      <c r="AW56" s="85"/>
      <c r="AX56" s="85"/>
      <c r="AY56" s="85"/>
      <c r="AZ56" s="85"/>
      <c r="BA56" s="85"/>
      <c r="BB56" s="85"/>
      <c r="BC56" s="85"/>
      <c r="BD56" s="86"/>
      <c r="BE56" s="84"/>
      <c r="BF56" s="85"/>
      <c r="BG56" s="85"/>
      <c r="BH56" s="85"/>
      <c r="BI56" s="85"/>
      <c r="BJ56" s="86"/>
      <c r="BK56" s="85"/>
      <c r="BL56" s="85"/>
      <c r="BM56" s="85"/>
      <c r="BN56" s="85"/>
      <c r="BO56" s="85"/>
      <c r="BP56" s="85"/>
      <c r="BQ56" s="85"/>
      <c r="BR56" s="86"/>
      <c r="BS56" s="1"/>
      <c r="BT56" s="1"/>
      <c r="BU56" s="1"/>
      <c r="BV56" s="1"/>
      <c r="BW56" s="1"/>
      <c r="BX56" s="1"/>
      <c r="BY56" s="1"/>
    </row>
    <row r="57" spans="1:77" ht="22.5" customHeight="1" x14ac:dyDescent="0.2">
      <c r="A57" s="126">
        <v>1</v>
      </c>
      <c r="B57" s="96"/>
      <c r="C57" s="96"/>
      <c r="D57" s="96"/>
      <c r="E57" s="97"/>
      <c r="F57" s="126">
        <v>2</v>
      </c>
      <c r="G57" s="96"/>
      <c r="H57" s="96"/>
      <c r="I57" s="96"/>
      <c r="J57" s="97"/>
      <c r="K57" s="126">
        <v>3</v>
      </c>
      <c r="L57" s="96"/>
      <c r="M57" s="96"/>
      <c r="N57" s="96"/>
      <c r="O57" s="96"/>
      <c r="P57" s="96"/>
      <c r="Q57" s="97"/>
      <c r="R57" s="126">
        <v>4</v>
      </c>
      <c r="S57" s="96"/>
      <c r="T57" s="96"/>
      <c r="U57" s="96"/>
      <c r="V57" s="96"/>
      <c r="W57" s="97"/>
      <c r="X57" s="126">
        <v>5</v>
      </c>
      <c r="Y57" s="96"/>
      <c r="Z57" s="96"/>
      <c r="AA57" s="96"/>
      <c r="AB57" s="97"/>
      <c r="AC57" s="126">
        <v>6</v>
      </c>
      <c r="AD57" s="96"/>
      <c r="AE57" s="96"/>
      <c r="AF57" s="96"/>
      <c r="AG57" s="96"/>
      <c r="AH57" s="96"/>
      <c r="AI57" s="97"/>
      <c r="AJ57" s="126">
        <v>7</v>
      </c>
      <c r="AK57" s="96"/>
      <c r="AL57" s="96"/>
      <c r="AM57" s="96"/>
      <c r="AN57" s="97"/>
      <c r="AO57" s="126">
        <v>8</v>
      </c>
      <c r="AP57" s="96"/>
      <c r="AQ57" s="96"/>
      <c r="AR57" s="96"/>
      <c r="AS57" s="96"/>
      <c r="AT57" s="96"/>
      <c r="AU57" s="97"/>
      <c r="AV57" s="126">
        <v>9</v>
      </c>
      <c r="AW57" s="96"/>
      <c r="AX57" s="96"/>
      <c r="AY57" s="96"/>
      <c r="AZ57" s="96"/>
      <c r="BA57" s="96"/>
      <c r="BB57" s="96"/>
      <c r="BC57" s="96"/>
      <c r="BD57" s="97"/>
      <c r="BE57" s="126">
        <v>10</v>
      </c>
      <c r="BF57" s="96"/>
      <c r="BG57" s="96"/>
      <c r="BH57" s="96"/>
      <c r="BI57" s="96"/>
      <c r="BJ57" s="97"/>
      <c r="BK57" s="126">
        <v>11</v>
      </c>
      <c r="BL57" s="96"/>
      <c r="BM57" s="96"/>
      <c r="BN57" s="96"/>
      <c r="BO57" s="96"/>
      <c r="BP57" s="96"/>
      <c r="BQ57" s="96"/>
      <c r="BR57" s="97"/>
      <c r="BS57" s="1"/>
      <c r="BT57" s="1"/>
      <c r="BU57" s="1"/>
      <c r="BV57" s="1"/>
      <c r="BW57" s="1"/>
      <c r="BX57" s="1"/>
      <c r="BY57" s="1"/>
    </row>
    <row r="58" spans="1:77" ht="22.5" customHeight="1" x14ac:dyDescent="0.2">
      <c r="A58" s="173" t="s">
        <v>48</v>
      </c>
      <c r="B58" s="96"/>
      <c r="C58" s="96"/>
      <c r="D58" s="96"/>
      <c r="E58" s="97"/>
      <c r="F58" s="173" t="s">
        <v>48</v>
      </c>
      <c r="G58" s="96"/>
      <c r="H58" s="96"/>
      <c r="I58" s="96"/>
      <c r="J58" s="97"/>
      <c r="K58" s="209" t="s">
        <v>48</v>
      </c>
      <c r="L58" s="96"/>
      <c r="M58" s="96"/>
      <c r="N58" s="96"/>
      <c r="O58" s="96"/>
      <c r="P58" s="96"/>
      <c r="Q58" s="97"/>
      <c r="R58" s="173" t="s">
        <v>48</v>
      </c>
      <c r="S58" s="96"/>
      <c r="T58" s="96"/>
      <c r="U58" s="96"/>
      <c r="V58" s="96"/>
      <c r="W58" s="97"/>
      <c r="X58" s="173" t="s">
        <v>48</v>
      </c>
      <c r="Y58" s="96"/>
      <c r="Z58" s="96"/>
      <c r="AA58" s="96"/>
      <c r="AB58" s="97"/>
      <c r="AC58" s="173" t="s">
        <v>48</v>
      </c>
      <c r="AD58" s="96"/>
      <c r="AE58" s="96"/>
      <c r="AF58" s="96"/>
      <c r="AG58" s="96"/>
      <c r="AH58" s="96"/>
      <c r="AI58" s="97"/>
      <c r="AJ58" s="173" t="s">
        <v>48</v>
      </c>
      <c r="AK58" s="96"/>
      <c r="AL58" s="96"/>
      <c r="AM58" s="96"/>
      <c r="AN58" s="97"/>
      <c r="AO58" s="173" t="s">
        <v>48</v>
      </c>
      <c r="AP58" s="96"/>
      <c r="AQ58" s="96"/>
      <c r="AR58" s="96"/>
      <c r="AS58" s="96"/>
      <c r="AT58" s="96"/>
      <c r="AU58" s="97"/>
      <c r="AV58" s="173" t="s">
        <v>48</v>
      </c>
      <c r="AW58" s="96"/>
      <c r="AX58" s="96"/>
      <c r="AY58" s="96"/>
      <c r="AZ58" s="96"/>
      <c r="BA58" s="96"/>
      <c r="BB58" s="96"/>
      <c r="BC58" s="96"/>
      <c r="BD58" s="97"/>
      <c r="BE58" s="173" t="s">
        <v>48</v>
      </c>
      <c r="BF58" s="96"/>
      <c r="BG58" s="96"/>
      <c r="BH58" s="96"/>
      <c r="BI58" s="96"/>
      <c r="BJ58" s="97"/>
      <c r="BK58" s="175" t="s">
        <v>48</v>
      </c>
      <c r="BL58" s="96"/>
      <c r="BM58" s="96"/>
      <c r="BN58" s="96"/>
      <c r="BO58" s="96"/>
      <c r="BP58" s="96"/>
      <c r="BQ58" s="96"/>
      <c r="BR58" s="97"/>
      <c r="BS58" s="1"/>
      <c r="BT58" s="1"/>
      <c r="BU58" s="1"/>
      <c r="BV58" s="1"/>
      <c r="BW58" s="1"/>
      <c r="BX58" s="1"/>
      <c r="BY58" s="1"/>
    </row>
    <row r="59" spans="1:77" ht="11.25" customHeight="1" x14ac:dyDescent="0.2">
      <c r="A59" s="131" t="s">
        <v>605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82"/>
      <c r="BE59" s="158">
        <v>0</v>
      </c>
      <c r="BF59" s="78"/>
      <c r="BG59" s="78"/>
      <c r="BH59" s="78"/>
      <c r="BI59" s="78"/>
      <c r="BJ59" s="82"/>
      <c r="BK59" s="158">
        <v>0</v>
      </c>
      <c r="BL59" s="78"/>
      <c r="BM59" s="78"/>
      <c r="BN59" s="78"/>
      <c r="BO59" s="78"/>
      <c r="BP59" s="78"/>
      <c r="BQ59" s="78"/>
      <c r="BR59" s="82"/>
      <c r="BS59" s="1"/>
      <c r="BT59" s="1"/>
      <c r="BU59" s="1"/>
      <c r="BV59" s="1"/>
      <c r="BW59" s="1"/>
      <c r="BX59" s="1"/>
      <c r="BY59" s="1"/>
    </row>
    <row r="60" spans="1:77" ht="16.5" customHeight="1" x14ac:dyDescent="0.2">
      <c r="A60" s="84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6"/>
      <c r="BE60" s="84"/>
      <c r="BF60" s="85"/>
      <c r="BG60" s="85"/>
      <c r="BH60" s="85"/>
      <c r="BI60" s="85"/>
      <c r="BJ60" s="86"/>
      <c r="BK60" s="84"/>
      <c r="BL60" s="85"/>
      <c r="BM60" s="85"/>
      <c r="BN60" s="85"/>
      <c r="BO60" s="85"/>
      <c r="BP60" s="85"/>
      <c r="BQ60" s="85"/>
      <c r="BR60" s="86"/>
      <c r="BS60" s="1"/>
      <c r="BT60" s="1"/>
      <c r="BU60" s="1"/>
      <c r="BV60" s="1"/>
      <c r="BW60" s="1"/>
      <c r="BX60" s="1"/>
      <c r="BY60" s="1"/>
    </row>
    <row r="61" spans="1:77" ht="11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26"/>
      <c r="BT61" s="26"/>
      <c r="BU61" s="26"/>
      <c r="BV61" s="26"/>
      <c r="BW61" s="26"/>
    </row>
    <row r="62" spans="1:77" ht="31.5" customHeight="1" x14ac:dyDescent="0.25">
      <c r="A62" s="242" t="s">
        <v>609</v>
      </c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26"/>
      <c r="BT62" s="26"/>
      <c r="BU62" s="26"/>
      <c r="BV62" s="26"/>
      <c r="BW62" s="26"/>
    </row>
    <row r="63" spans="1:77" ht="1.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26"/>
      <c r="BT63" s="26"/>
      <c r="BU63" s="26"/>
      <c r="BV63" s="26"/>
      <c r="BW63" s="26"/>
    </row>
    <row r="64" spans="1:77" ht="15" customHeight="1" x14ac:dyDescent="0.2">
      <c r="A64" s="212" t="s">
        <v>597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26"/>
      <c r="BT64" s="26"/>
      <c r="BU64" s="26"/>
      <c r="BV64" s="26"/>
      <c r="BW64" s="26"/>
    </row>
    <row r="65" spans="1:77" ht="11.25" customHeight="1" x14ac:dyDescent="0.2">
      <c r="A65" s="207" t="s">
        <v>531</v>
      </c>
      <c r="B65" s="78"/>
      <c r="C65" s="78"/>
      <c r="D65" s="78"/>
      <c r="E65" s="82"/>
      <c r="F65" s="207" t="s">
        <v>598</v>
      </c>
      <c r="G65" s="78"/>
      <c r="H65" s="78"/>
      <c r="I65" s="78"/>
      <c r="J65" s="82"/>
      <c r="K65" s="275" t="s">
        <v>599</v>
      </c>
      <c r="L65" s="78"/>
      <c r="M65" s="78"/>
      <c r="N65" s="78"/>
      <c r="O65" s="78"/>
      <c r="P65" s="78"/>
      <c r="Q65" s="82"/>
      <c r="R65" s="275" t="s">
        <v>600</v>
      </c>
      <c r="S65" s="78"/>
      <c r="T65" s="78"/>
      <c r="U65" s="78"/>
      <c r="V65" s="78"/>
      <c r="W65" s="82"/>
      <c r="X65" s="207" t="s">
        <v>365</v>
      </c>
      <c r="Y65" s="78"/>
      <c r="Z65" s="78"/>
      <c r="AA65" s="78"/>
      <c r="AB65" s="82"/>
      <c r="AC65" s="207" t="s">
        <v>601</v>
      </c>
      <c r="AD65" s="78"/>
      <c r="AE65" s="78"/>
      <c r="AF65" s="78"/>
      <c r="AG65" s="78"/>
      <c r="AH65" s="78"/>
      <c r="AI65" s="82"/>
      <c r="AJ65" s="207" t="s">
        <v>450</v>
      </c>
      <c r="AK65" s="78"/>
      <c r="AL65" s="78"/>
      <c r="AM65" s="78"/>
      <c r="AN65" s="82"/>
      <c r="AO65" s="275" t="s">
        <v>599</v>
      </c>
      <c r="AP65" s="78"/>
      <c r="AQ65" s="78"/>
      <c r="AR65" s="78"/>
      <c r="AS65" s="78"/>
      <c r="AT65" s="78"/>
      <c r="AU65" s="82"/>
      <c r="AV65" s="275" t="s">
        <v>602</v>
      </c>
      <c r="AW65" s="78"/>
      <c r="AX65" s="78"/>
      <c r="AY65" s="78"/>
      <c r="AZ65" s="78"/>
      <c r="BA65" s="78"/>
      <c r="BB65" s="78"/>
      <c r="BC65" s="78"/>
      <c r="BD65" s="82"/>
      <c r="BE65" s="207" t="s">
        <v>603</v>
      </c>
      <c r="BF65" s="78"/>
      <c r="BG65" s="78"/>
      <c r="BH65" s="78"/>
      <c r="BI65" s="78"/>
      <c r="BJ65" s="82"/>
      <c r="BK65" s="275" t="s">
        <v>604</v>
      </c>
      <c r="BL65" s="78"/>
      <c r="BM65" s="78"/>
      <c r="BN65" s="78"/>
      <c r="BO65" s="78"/>
      <c r="BP65" s="78"/>
      <c r="BQ65" s="78"/>
      <c r="BR65" s="82"/>
      <c r="BS65" s="1"/>
      <c r="BT65" s="1"/>
      <c r="BU65" s="1"/>
      <c r="BV65" s="1"/>
      <c r="BW65" s="1"/>
      <c r="BX65" s="1"/>
      <c r="BY65" s="1"/>
    </row>
    <row r="66" spans="1:77" ht="11.25" customHeight="1" x14ac:dyDescent="0.2">
      <c r="A66" s="79"/>
      <c r="B66" s="80"/>
      <c r="C66" s="80"/>
      <c r="D66" s="80"/>
      <c r="E66" s="83"/>
      <c r="F66" s="79"/>
      <c r="G66" s="80"/>
      <c r="H66" s="80"/>
      <c r="I66" s="80"/>
      <c r="J66" s="83"/>
      <c r="K66" s="80"/>
      <c r="L66" s="80"/>
      <c r="M66" s="80"/>
      <c r="N66" s="80"/>
      <c r="O66" s="80"/>
      <c r="P66" s="80"/>
      <c r="Q66" s="83"/>
      <c r="R66" s="80"/>
      <c r="S66" s="80"/>
      <c r="T66" s="80"/>
      <c r="U66" s="80"/>
      <c r="V66" s="80"/>
      <c r="W66" s="83"/>
      <c r="X66" s="79"/>
      <c r="Y66" s="80"/>
      <c r="Z66" s="80"/>
      <c r="AA66" s="80"/>
      <c r="AB66" s="83"/>
      <c r="AC66" s="79"/>
      <c r="AD66" s="80"/>
      <c r="AE66" s="80"/>
      <c r="AF66" s="80"/>
      <c r="AG66" s="80"/>
      <c r="AH66" s="80"/>
      <c r="AI66" s="83"/>
      <c r="AJ66" s="79"/>
      <c r="AK66" s="80"/>
      <c r="AL66" s="80"/>
      <c r="AM66" s="80"/>
      <c r="AN66" s="83"/>
      <c r="AO66" s="80"/>
      <c r="AP66" s="80"/>
      <c r="AQ66" s="80"/>
      <c r="AR66" s="80"/>
      <c r="AS66" s="80"/>
      <c r="AT66" s="80"/>
      <c r="AU66" s="83"/>
      <c r="AV66" s="80"/>
      <c r="AW66" s="80"/>
      <c r="AX66" s="80"/>
      <c r="AY66" s="80"/>
      <c r="AZ66" s="80"/>
      <c r="BA66" s="80"/>
      <c r="BB66" s="80"/>
      <c r="BC66" s="80"/>
      <c r="BD66" s="83"/>
      <c r="BE66" s="79"/>
      <c r="BF66" s="80"/>
      <c r="BG66" s="80"/>
      <c r="BH66" s="80"/>
      <c r="BI66" s="80"/>
      <c r="BJ66" s="83"/>
      <c r="BK66" s="80"/>
      <c r="BL66" s="80"/>
      <c r="BM66" s="80"/>
      <c r="BN66" s="80"/>
      <c r="BO66" s="80"/>
      <c r="BP66" s="80"/>
      <c r="BQ66" s="80"/>
      <c r="BR66" s="83"/>
      <c r="BS66" s="1"/>
      <c r="BT66" s="1"/>
      <c r="BU66" s="1"/>
      <c r="BV66" s="1"/>
      <c r="BW66" s="1"/>
      <c r="BX66" s="1"/>
      <c r="BY66" s="1"/>
    </row>
    <row r="67" spans="1:77" ht="11.25" customHeight="1" x14ac:dyDescent="0.2">
      <c r="A67" s="79"/>
      <c r="B67" s="80"/>
      <c r="C67" s="80"/>
      <c r="D67" s="80"/>
      <c r="E67" s="83"/>
      <c r="F67" s="79"/>
      <c r="G67" s="80"/>
      <c r="H67" s="80"/>
      <c r="I67" s="80"/>
      <c r="J67" s="83"/>
      <c r="K67" s="80"/>
      <c r="L67" s="80"/>
      <c r="M67" s="80"/>
      <c r="N67" s="80"/>
      <c r="O67" s="80"/>
      <c r="P67" s="80"/>
      <c r="Q67" s="83"/>
      <c r="R67" s="80"/>
      <c r="S67" s="80"/>
      <c r="T67" s="80"/>
      <c r="U67" s="80"/>
      <c r="V67" s="80"/>
      <c r="W67" s="83"/>
      <c r="X67" s="79"/>
      <c r="Y67" s="80"/>
      <c r="Z67" s="80"/>
      <c r="AA67" s="80"/>
      <c r="AB67" s="83"/>
      <c r="AC67" s="79"/>
      <c r="AD67" s="80"/>
      <c r="AE67" s="80"/>
      <c r="AF67" s="80"/>
      <c r="AG67" s="80"/>
      <c r="AH67" s="80"/>
      <c r="AI67" s="83"/>
      <c r="AJ67" s="79"/>
      <c r="AK67" s="80"/>
      <c r="AL67" s="80"/>
      <c r="AM67" s="80"/>
      <c r="AN67" s="83"/>
      <c r="AO67" s="80"/>
      <c r="AP67" s="80"/>
      <c r="AQ67" s="80"/>
      <c r="AR67" s="80"/>
      <c r="AS67" s="80"/>
      <c r="AT67" s="80"/>
      <c r="AU67" s="83"/>
      <c r="AV67" s="80"/>
      <c r="AW67" s="80"/>
      <c r="AX67" s="80"/>
      <c r="AY67" s="80"/>
      <c r="AZ67" s="80"/>
      <c r="BA67" s="80"/>
      <c r="BB67" s="80"/>
      <c r="BC67" s="80"/>
      <c r="BD67" s="83"/>
      <c r="BE67" s="79"/>
      <c r="BF67" s="80"/>
      <c r="BG67" s="80"/>
      <c r="BH67" s="80"/>
      <c r="BI67" s="80"/>
      <c r="BJ67" s="83"/>
      <c r="BK67" s="80"/>
      <c r="BL67" s="80"/>
      <c r="BM67" s="80"/>
      <c r="BN67" s="80"/>
      <c r="BO67" s="80"/>
      <c r="BP67" s="80"/>
      <c r="BQ67" s="80"/>
      <c r="BR67" s="83"/>
      <c r="BS67" s="1"/>
      <c r="BT67" s="1"/>
      <c r="BU67" s="1"/>
      <c r="BV67" s="1"/>
      <c r="BW67" s="1"/>
      <c r="BX67" s="1"/>
      <c r="BY67" s="1"/>
    </row>
    <row r="68" spans="1:77" ht="11.25" customHeight="1" x14ac:dyDescent="0.2">
      <c r="A68" s="79"/>
      <c r="B68" s="80"/>
      <c r="C68" s="80"/>
      <c r="D68" s="80"/>
      <c r="E68" s="83"/>
      <c r="F68" s="79"/>
      <c r="G68" s="80"/>
      <c r="H68" s="80"/>
      <c r="I68" s="80"/>
      <c r="J68" s="83"/>
      <c r="K68" s="80"/>
      <c r="L68" s="80"/>
      <c r="M68" s="80"/>
      <c r="N68" s="80"/>
      <c r="O68" s="80"/>
      <c r="P68" s="80"/>
      <c r="Q68" s="83"/>
      <c r="R68" s="80"/>
      <c r="S68" s="80"/>
      <c r="T68" s="80"/>
      <c r="U68" s="80"/>
      <c r="V68" s="80"/>
      <c r="W68" s="83"/>
      <c r="X68" s="79"/>
      <c r="Y68" s="80"/>
      <c r="Z68" s="80"/>
      <c r="AA68" s="80"/>
      <c r="AB68" s="83"/>
      <c r="AC68" s="79"/>
      <c r="AD68" s="80"/>
      <c r="AE68" s="80"/>
      <c r="AF68" s="80"/>
      <c r="AG68" s="80"/>
      <c r="AH68" s="80"/>
      <c r="AI68" s="83"/>
      <c r="AJ68" s="79"/>
      <c r="AK68" s="80"/>
      <c r="AL68" s="80"/>
      <c r="AM68" s="80"/>
      <c r="AN68" s="83"/>
      <c r="AO68" s="80"/>
      <c r="AP68" s="80"/>
      <c r="AQ68" s="80"/>
      <c r="AR68" s="80"/>
      <c r="AS68" s="80"/>
      <c r="AT68" s="80"/>
      <c r="AU68" s="83"/>
      <c r="AV68" s="80"/>
      <c r="AW68" s="80"/>
      <c r="AX68" s="80"/>
      <c r="AY68" s="80"/>
      <c r="AZ68" s="80"/>
      <c r="BA68" s="80"/>
      <c r="BB68" s="80"/>
      <c r="BC68" s="80"/>
      <c r="BD68" s="83"/>
      <c r="BE68" s="79"/>
      <c r="BF68" s="80"/>
      <c r="BG68" s="80"/>
      <c r="BH68" s="80"/>
      <c r="BI68" s="80"/>
      <c r="BJ68" s="83"/>
      <c r="BK68" s="80"/>
      <c r="BL68" s="80"/>
      <c r="BM68" s="80"/>
      <c r="BN68" s="80"/>
      <c r="BO68" s="80"/>
      <c r="BP68" s="80"/>
      <c r="BQ68" s="80"/>
      <c r="BR68" s="83"/>
      <c r="BS68" s="1"/>
      <c r="BT68" s="1"/>
      <c r="BU68" s="1"/>
      <c r="BV68" s="1"/>
      <c r="BW68" s="1"/>
      <c r="BX68" s="1"/>
      <c r="BY68" s="1"/>
    </row>
    <row r="69" spans="1:77" ht="17.25" customHeight="1" x14ac:dyDescent="0.2">
      <c r="A69" s="84"/>
      <c r="B69" s="85"/>
      <c r="C69" s="85"/>
      <c r="D69" s="85"/>
      <c r="E69" s="86"/>
      <c r="F69" s="84"/>
      <c r="G69" s="85"/>
      <c r="H69" s="85"/>
      <c r="I69" s="85"/>
      <c r="J69" s="86"/>
      <c r="K69" s="85"/>
      <c r="L69" s="85"/>
      <c r="M69" s="85"/>
      <c r="N69" s="85"/>
      <c r="O69" s="85"/>
      <c r="P69" s="85"/>
      <c r="Q69" s="86"/>
      <c r="R69" s="85"/>
      <c r="S69" s="85"/>
      <c r="T69" s="85"/>
      <c r="U69" s="85"/>
      <c r="V69" s="85"/>
      <c r="W69" s="86"/>
      <c r="X69" s="84"/>
      <c r="Y69" s="85"/>
      <c r="Z69" s="85"/>
      <c r="AA69" s="85"/>
      <c r="AB69" s="86"/>
      <c r="AC69" s="84"/>
      <c r="AD69" s="85"/>
      <c r="AE69" s="85"/>
      <c r="AF69" s="85"/>
      <c r="AG69" s="85"/>
      <c r="AH69" s="85"/>
      <c r="AI69" s="86"/>
      <c r="AJ69" s="84"/>
      <c r="AK69" s="85"/>
      <c r="AL69" s="85"/>
      <c r="AM69" s="85"/>
      <c r="AN69" s="86"/>
      <c r="AO69" s="85"/>
      <c r="AP69" s="85"/>
      <c r="AQ69" s="85"/>
      <c r="AR69" s="85"/>
      <c r="AS69" s="85"/>
      <c r="AT69" s="85"/>
      <c r="AU69" s="86"/>
      <c r="AV69" s="85"/>
      <c r="AW69" s="85"/>
      <c r="AX69" s="85"/>
      <c r="AY69" s="85"/>
      <c r="AZ69" s="85"/>
      <c r="BA69" s="85"/>
      <c r="BB69" s="85"/>
      <c r="BC69" s="85"/>
      <c r="BD69" s="86"/>
      <c r="BE69" s="84"/>
      <c r="BF69" s="85"/>
      <c r="BG69" s="85"/>
      <c r="BH69" s="85"/>
      <c r="BI69" s="85"/>
      <c r="BJ69" s="86"/>
      <c r="BK69" s="85"/>
      <c r="BL69" s="85"/>
      <c r="BM69" s="85"/>
      <c r="BN69" s="85"/>
      <c r="BO69" s="85"/>
      <c r="BP69" s="85"/>
      <c r="BQ69" s="85"/>
      <c r="BR69" s="86"/>
      <c r="BS69" s="1"/>
      <c r="BT69" s="1"/>
      <c r="BU69" s="1"/>
      <c r="BV69" s="1"/>
      <c r="BW69" s="1"/>
      <c r="BX69" s="1"/>
      <c r="BY69" s="1"/>
    </row>
    <row r="70" spans="1:77" ht="18" customHeight="1" x14ac:dyDescent="0.2">
      <c r="A70" s="126">
        <v>1</v>
      </c>
      <c r="B70" s="96"/>
      <c r="C70" s="96"/>
      <c r="D70" s="96"/>
      <c r="E70" s="97"/>
      <c r="F70" s="126">
        <v>2</v>
      </c>
      <c r="G70" s="96"/>
      <c r="H70" s="96"/>
      <c r="I70" s="96"/>
      <c r="J70" s="97"/>
      <c r="K70" s="126">
        <v>3</v>
      </c>
      <c r="L70" s="96"/>
      <c r="M70" s="96"/>
      <c r="N70" s="96"/>
      <c r="O70" s="96"/>
      <c r="P70" s="96"/>
      <c r="Q70" s="97"/>
      <c r="R70" s="126">
        <v>4</v>
      </c>
      <c r="S70" s="96"/>
      <c r="T70" s="96"/>
      <c r="U70" s="96"/>
      <c r="V70" s="96"/>
      <c r="W70" s="97"/>
      <c r="X70" s="126">
        <v>5</v>
      </c>
      <c r="Y70" s="96"/>
      <c r="Z70" s="96"/>
      <c r="AA70" s="96"/>
      <c r="AB70" s="97"/>
      <c r="AC70" s="126">
        <v>6</v>
      </c>
      <c r="AD70" s="96"/>
      <c r="AE70" s="96"/>
      <c r="AF70" s="96"/>
      <c r="AG70" s="96"/>
      <c r="AH70" s="96"/>
      <c r="AI70" s="97"/>
      <c r="AJ70" s="126">
        <v>7</v>
      </c>
      <c r="AK70" s="96"/>
      <c r="AL70" s="96"/>
      <c r="AM70" s="96"/>
      <c r="AN70" s="97"/>
      <c r="AO70" s="126">
        <v>8</v>
      </c>
      <c r="AP70" s="96"/>
      <c r="AQ70" s="96"/>
      <c r="AR70" s="96"/>
      <c r="AS70" s="96"/>
      <c r="AT70" s="96"/>
      <c r="AU70" s="97"/>
      <c r="AV70" s="126">
        <v>9</v>
      </c>
      <c r="AW70" s="96"/>
      <c r="AX70" s="96"/>
      <c r="AY70" s="96"/>
      <c r="AZ70" s="96"/>
      <c r="BA70" s="96"/>
      <c r="BB70" s="96"/>
      <c r="BC70" s="96"/>
      <c r="BD70" s="97"/>
      <c r="BE70" s="126">
        <v>10</v>
      </c>
      <c r="BF70" s="96"/>
      <c r="BG70" s="96"/>
      <c r="BH70" s="96"/>
      <c r="BI70" s="96"/>
      <c r="BJ70" s="97"/>
      <c r="BK70" s="126">
        <v>11</v>
      </c>
      <c r="BL70" s="96"/>
      <c r="BM70" s="96"/>
      <c r="BN70" s="96"/>
      <c r="BO70" s="96"/>
      <c r="BP70" s="96"/>
      <c r="BQ70" s="96"/>
      <c r="BR70" s="97"/>
      <c r="BS70" s="1"/>
      <c r="BT70" s="1"/>
      <c r="BU70" s="1"/>
      <c r="BV70" s="1"/>
      <c r="BW70" s="1"/>
      <c r="BX70" s="1"/>
      <c r="BY70" s="1"/>
    </row>
    <row r="71" spans="1:77" ht="52.5" customHeight="1" x14ac:dyDescent="0.2">
      <c r="A71" s="269">
        <v>43791</v>
      </c>
      <c r="B71" s="96"/>
      <c r="C71" s="96"/>
      <c r="D71" s="96"/>
      <c r="E71" s="97"/>
      <c r="F71" s="268">
        <v>40000</v>
      </c>
      <c r="G71" s="96"/>
      <c r="H71" s="96"/>
      <c r="I71" s="96"/>
      <c r="J71" s="97"/>
      <c r="K71" s="276" t="s">
        <v>610</v>
      </c>
      <c r="L71" s="96"/>
      <c r="M71" s="96"/>
      <c r="N71" s="96"/>
      <c r="O71" s="96"/>
      <c r="P71" s="96"/>
      <c r="Q71" s="97"/>
      <c r="R71" s="267" t="s">
        <v>611</v>
      </c>
      <c r="S71" s="96"/>
      <c r="T71" s="96"/>
      <c r="U71" s="96"/>
      <c r="V71" s="96"/>
      <c r="W71" s="97"/>
      <c r="X71" s="267"/>
      <c r="Y71" s="96"/>
      <c r="Z71" s="96"/>
      <c r="AA71" s="96"/>
      <c r="AB71" s="97"/>
      <c r="AC71" s="267" t="s">
        <v>2959</v>
      </c>
      <c r="AD71" s="106"/>
      <c r="AE71" s="106"/>
      <c r="AF71" s="106"/>
      <c r="AG71" s="106"/>
      <c r="AH71" s="106"/>
      <c r="AI71" s="107"/>
      <c r="AJ71" s="269">
        <v>43859</v>
      </c>
      <c r="AK71" s="96"/>
      <c r="AL71" s="96"/>
      <c r="AM71" s="96"/>
      <c r="AN71" s="97"/>
      <c r="AO71" s="267">
        <v>83</v>
      </c>
      <c r="AP71" s="96"/>
      <c r="AQ71" s="96"/>
      <c r="AR71" s="96"/>
      <c r="AS71" s="96"/>
      <c r="AT71" s="96"/>
      <c r="AU71" s="97"/>
      <c r="AV71" s="267" t="s">
        <v>612</v>
      </c>
      <c r="AW71" s="96"/>
      <c r="AX71" s="96"/>
      <c r="AY71" s="96"/>
      <c r="AZ71" s="96"/>
      <c r="BA71" s="96"/>
      <c r="BB71" s="96"/>
      <c r="BC71" s="96"/>
      <c r="BD71" s="97"/>
      <c r="BE71" s="268">
        <v>40000</v>
      </c>
      <c r="BF71" s="96"/>
      <c r="BG71" s="96"/>
      <c r="BH71" s="96"/>
      <c r="BI71" s="96"/>
      <c r="BJ71" s="97"/>
      <c r="BK71" s="313" t="s">
        <v>48</v>
      </c>
      <c r="BL71" s="96"/>
      <c r="BM71" s="96"/>
      <c r="BN71" s="96"/>
      <c r="BO71" s="96"/>
      <c r="BP71" s="96"/>
      <c r="BQ71" s="96"/>
      <c r="BR71" s="97"/>
      <c r="BS71" s="1"/>
      <c r="BT71" s="1"/>
      <c r="BU71" s="1"/>
      <c r="BV71" s="1"/>
      <c r="BW71" s="1"/>
      <c r="BX71" s="1"/>
      <c r="BY71" s="1"/>
    </row>
    <row r="72" spans="1:77" ht="52.5" customHeight="1" x14ac:dyDescent="0.2">
      <c r="A72" s="269">
        <v>43791</v>
      </c>
      <c r="B72" s="96"/>
      <c r="C72" s="96"/>
      <c r="D72" s="96"/>
      <c r="E72" s="97"/>
      <c r="F72" s="268">
        <v>40000</v>
      </c>
      <c r="G72" s="96"/>
      <c r="H72" s="96"/>
      <c r="I72" s="96"/>
      <c r="J72" s="97"/>
      <c r="K72" s="276" t="s">
        <v>610</v>
      </c>
      <c r="L72" s="96"/>
      <c r="M72" s="96"/>
      <c r="N72" s="96"/>
      <c r="O72" s="96"/>
      <c r="P72" s="96"/>
      <c r="Q72" s="97"/>
      <c r="R72" s="267" t="s">
        <v>611</v>
      </c>
      <c r="S72" s="96"/>
      <c r="T72" s="96"/>
      <c r="U72" s="96"/>
      <c r="V72" s="96"/>
      <c r="W72" s="97"/>
      <c r="X72" s="267"/>
      <c r="Y72" s="96"/>
      <c r="Z72" s="96"/>
      <c r="AA72" s="96"/>
      <c r="AB72" s="97"/>
      <c r="AC72" s="267" t="s">
        <v>2959</v>
      </c>
      <c r="AD72" s="106"/>
      <c r="AE72" s="106"/>
      <c r="AF72" s="106"/>
      <c r="AG72" s="106"/>
      <c r="AH72" s="106"/>
      <c r="AI72" s="107"/>
      <c r="AJ72" s="269">
        <v>43860</v>
      </c>
      <c r="AK72" s="96"/>
      <c r="AL72" s="96"/>
      <c r="AM72" s="96"/>
      <c r="AN72" s="97"/>
      <c r="AO72" s="267">
        <v>92</v>
      </c>
      <c r="AP72" s="96"/>
      <c r="AQ72" s="96"/>
      <c r="AR72" s="96"/>
      <c r="AS72" s="96"/>
      <c r="AT72" s="96"/>
      <c r="AU72" s="97"/>
      <c r="AV72" s="267" t="s">
        <v>612</v>
      </c>
      <c r="AW72" s="96"/>
      <c r="AX72" s="96"/>
      <c r="AY72" s="96"/>
      <c r="AZ72" s="96"/>
      <c r="BA72" s="96"/>
      <c r="BB72" s="96"/>
      <c r="BC72" s="96"/>
      <c r="BD72" s="97"/>
      <c r="BE72" s="268">
        <v>40000</v>
      </c>
      <c r="BF72" s="96"/>
      <c r="BG72" s="96"/>
      <c r="BH72" s="96"/>
      <c r="BI72" s="96"/>
      <c r="BJ72" s="97"/>
      <c r="BK72" s="313" t="s">
        <v>48</v>
      </c>
      <c r="BL72" s="96"/>
      <c r="BM72" s="96"/>
      <c r="BN72" s="96"/>
      <c r="BO72" s="96"/>
      <c r="BP72" s="96"/>
      <c r="BQ72" s="96"/>
      <c r="BR72" s="97"/>
      <c r="BS72" s="1"/>
      <c r="BT72" s="1"/>
      <c r="BU72" s="1"/>
      <c r="BV72" s="1"/>
      <c r="BW72" s="1"/>
      <c r="BX72" s="1"/>
      <c r="BY72" s="1"/>
    </row>
    <row r="73" spans="1:77" ht="52.5" customHeight="1" x14ac:dyDescent="0.2">
      <c r="A73" s="269">
        <v>43791</v>
      </c>
      <c r="B73" s="96"/>
      <c r="C73" s="96"/>
      <c r="D73" s="96"/>
      <c r="E73" s="97"/>
      <c r="F73" s="268">
        <v>40000</v>
      </c>
      <c r="G73" s="96"/>
      <c r="H73" s="96"/>
      <c r="I73" s="96"/>
      <c r="J73" s="97"/>
      <c r="K73" s="276" t="s">
        <v>610</v>
      </c>
      <c r="L73" s="96"/>
      <c r="M73" s="96"/>
      <c r="N73" s="96"/>
      <c r="O73" s="96"/>
      <c r="P73" s="96"/>
      <c r="Q73" s="97"/>
      <c r="R73" s="267" t="s">
        <v>611</v>
      </c>
      <c r="S73" s="96"/>
      <c r="T73" s="96"/>
      <c r="U73" s="96"/>
      <c r="V73" s="96"/>
      <c r="W73" s="97"/>
      <c r="X73" s="267"/>
      <c r="Y73" s="96"/>
      <c r="Z73" s="96"/>
      <c r="AA73" s="96"/>
      <c r="AB73" s="97"/>
      <c r="AC73" s="267" t="s">
        <v>2959</v>
      </c>
      <c r="AD73" s="106"/>
      <c r="AE73" s="106"/>
      <c r="AF73" s="106"/>
      <c r="AG73" s="106"/>
      <c r="AH73" s="106"/>
      <c r="AI73" s="107"/>
      <c r="AJ73" s="269">
        <v>43861</v>
      </c>
      <c r="AK73" s="96"/>
      <c r="AL73" s="96"/>
      <c r="AM73" s="96"/>
      <c r="AN73" s="97"/>
      <c r="AO73" s="267">
        <v>99</v>
      </c>
      <c r="AP73" s="96"/>
      <c r="AQ73" s="96"/>
      <c r="AR73" s="96"/>
      <c r="AS73" s="96"/>
      <c r="AT73" s="96"/>
      <c r="AU73" s="97"/>
      <c r="AV73" s="267" t="s">
        <v>612</v>
      </c>
      <c r="AW73" s="96"/>
      <c r="AX73" s="96"/>
      <c r="AY73" s="96"/>
      <c r="AZ73" s="96"/>
      <c r="BA73" s="96"/>
      <c r="BB73" s="96"/>
      <c r="BC73" s="96"/>
      <c r="BD73" s="97"/>
      <c r="BE73" s="268">
        <v>40000</v>
      </c>
      <c r="BF73" s="96"/>
      <c r="BG73" s="96"/>
      <c r="BH73" s="96"/>
      <c r="BI73" s="96"/>
      <c r="BJ73" s="97"/>
      <c r="BK73" s="313" t="s">
        <v>48</v>
      </c>
      <c r="BL73" s="96"/>
      <c r="BM73" s="96"/>
      <c r="BN73" s="96"/>
      <c r="BO73" s="96"/>
      <c r="BP73" s="96"/>
      <c r="BQ73" s="96"/>
      <c r="BR73" s="97"/>
      <c r="BS73" s="1"/>
      <c r="BT73" s="1"/>
      <c r="BU73" s="1"/>
      <c r="BV73" s="1"/>
      <c r="BW73" s="1"/>
      <c r="BX73" s="1"/>
      <c r="BY73" s="1"/>
    </row>
    <row r="74" spans="1:77" ht="52.5" customHeight="1" x14ac:dyDescent="0.2">
      <c r="A74" s="269">
        <v>43791</v>
      </c>
      <c r="B74" s="96"/>
      <c r="C74" s="96"/>
      <c r="D74" s="96"/>
      <c r="E74" s="97"/>
      <c r="F74" s="268">
        <v>29000</v>
      </c>
      <c r="G74" s="96"/>
      <c r="H74" s="96"/>
      <c r="I74" s="96"/>
      <c r="J74" s="97"/>
      <c r="K74" s="276" t="s">
        <v>610</v>
      </c>
      <c r="L74" s="96"/>
      <c r="M74" s="96"/>
      <c r="N74" s="96"/>
      <c r="O74" s="96"/>
      <c r="P74" s="96"/>
      <c r="Q74" s="97"/>
      <c r="R74" s="267" t="s">
        <v>611</v>
      </c>
      <c r="S74" s="96"/>
      <c r="T74" s="96"/>
      <c r="U74" s="96"/>
      <c r="V74" s="96"/>
      <c r="W74" s="97"/>
      <c r="X74" s="267"/>
      <c r="Y74" s="96"/>
      <c r="Z74" s="96"/>
      <c r="AA74" s="96"/>
      <c r="AB74" s="97"/>
      <c r="AC74" s="267" t="s">
        <v>2959</v>
      </c>
      <c r="AD74" s="106"/>
      <c r="AE74" s="106"/>
      <c r="AF74" s="106"/>
      <c r="AG74" s="106"/>
      <c r="AH74" s="106"/>
      <c r="AI74" s="107"/>
      <c r="AJ74" s="269">
        <v>43864</v>
      </c>
      <c r="AK74" s="96"/>
      <c r="AL74" s="96"/>
      <c r="AM74" s="96"/>
      <c r="AN74" s="97"/>
      <c r="AO74" s="267">
        <v>103</v>
      </c>
      <c r="AP74" s="96"/>
      <c r="AQ74" s="96"/>
      <c r="AR74" s="96"/>
      <c r="AS74" s="96"/>
      <c r="AT74" s="96"/>
      <c r="AU74" s="97"/>
      <c r="AV74" s="267" t="s">
        <v>612</v>
      </c>
      <c r="AW74" s="96"/>
      <c r="AX74" s="96"/>
      <c r="AY74" s="96"/>
      <c r="AZ74" s="96"/>
      <c r="BA74" s="96"/>
      <c r="BB74" s="96"/>
      <c r="BC74" s="96"/>
      <c r="BD74" s="97"/>
      <c r="BE74" s="268">
        <v>29000</v>
      </c>
      <c r="BF74" s="96"/>
      <c r="BG74" s="96"/>
      <c r="BH74" s="96"/>
      <c r="BI74" s="96"/>
      <c r="BJ74" s="97"/>
      <c r="BK74" s="313" t="s">
        <v>48</v>
      </c>
      <c r="BL74" s="96"/>
      <c r="BM74" s="96"/>
      <c r="BN74" s="96"/>
      <c r="BO74" s="96"/>
      <c r="BP74" s="96"/>
      <c r="BQ74" s="96"/>
      <c r="BR74" s="97"/>
      <c r="BS74" s="1"/>
      <c r="BT74" s="1"/>
      <c r="BU74" s="1"/>
      <c r="BV74" s="1"/>
      <c r="BW74" s="1"/>
      <c r="BX74" s="1"/>
      <c r="BY74" s="1"/>
    </row>
    <row r="75" spans="1:77" ht="52.5" customHeight="1" x14ac:dyDescent="0.2">
      <c r="A75" s="269">
        <v>43805</v>
      </c>
      <c r="B75" s="96"/>
      <c r="C75" s="96"/>
      <c r="D75" s="96"/>
      <c r="E75" s="97"/>
      <c r="F75" s="268">
        <v>40000</v>
      </c>
      <c r="G75" s="96"/>
      <c r="H75" s="96"/>
      <c r="I75" s="96"/>
      <c r="J75" s="97"/>
      <c r="K75" s="276" t="s">
        <v>613</v>
      </c>
      <c r="L75" s="96"/>
      <c r="M75" s="96"/>
      <c r="N75" s="96"/>
      <c r="O75" s="96"/>
      <c r="P75" s="96"/>
      <c r="Q75" s="97"/>
      <c r="R75" s="267" t="s">
        <v>611</v>
      </c>
      <c r="S75" s="96"/>
      <c r="T75" s="96"/>
      <c r="U75" s="96"/>
      <c r="V75" s="96"/>
      <c r="W75" s="97"/>
      <c r="X75" s="267"/>
      <c r="Y75" s="96"/>
      <c r="Z75" s="96"/>
      <c r="AA75" s="96"/>
      <c r="AB75" s="97"/>
      <c r="AC75" s="267" t="s">
        <v>2959</v>
      </c>
      <c r="AD75" s="106"/>
      <c r="AE75" s="106"/>
      <c r="AF75" s="106"/>
      <c r="AG75" s="106"/>
      <c r="AH75" s="106"/>
      <c r="AI75" s="107"/>
      <c r="AJ75" s="269">
        <v>43865</v>
      </c>
      <c r="AK75" s="96"/>
      <c r="AL75" s="96"/>
      <c r="AM75" s="96"/>
      <c r="AN75" s="97"/>
      <c r="AO75" s="267">
        <v>106</v>
      </c>
      <c r="AP75" s="96"/>
      <c r="AQ75" s="96"/>
      <c r="AR75" s="96"/>
      <c r="AS75" s="96"/>
      <c r="AT75" s="96"/>
      <c r="AU75" s="97"/>
      <c r="AV75" s="267" t="s">
        <v>612</v>
      </c>
      <c r="AW75" s="96"/>
      <c r="AX75" s="96"/>
      <c r="AY75" s="96"/>
      <c r="AZ75" s="96"/>
      <c r="BA75" s="96"/>
      <c r="BB75" s="96"/>
      <c r="BC75" s="96"/>
      <c r="BD75" s="97"/>
      <c r="BE75" s="268">
        <v>40000</v>
      </c>
      <c r="BF75" s="96"/>
      <c r="BG75" s="96"/>
      <c r="BH75" s="96"/>
      <c r="BI75" s="96"/>
      <c r="BJ75" s="97"/>
      <c r="BK75" s="313" t="s">
        <v>48</v>
      </c>
      <c r="BL75" s="96"/>
      <c r="BM75" s="96"/>
      <c r="BN75" s="96"/>
      <c r="BO75" s="96"/>
      <c r="BP75" s="96"/>
      <c r="BQ75" s="96"/>
      <c r="BR75" s="97"/>
      <c r="BS75" s="1"/>
      <c r="BT75" s="1"/>
      <c r="BU75" s="1"/>
      <c r="BV75" s="1"/>
      <c r="BW75" s="1"/>
      <c r="BX75" s="1"/>
      <c r="BY75" s="1"/>
    </row>
    <row r="76" spans="1:77" ht="52.5" customHeight="1" x14ac:dyDescent="0.2">
      <c r="A76" s="269">
        <v>43805</v>
      </c>
      <c r="B76" s="96"/>
      <c r="C76" s="96"/>
      <c r="D76" s="96"/>
      <c r="E76" s="97"/>
      <c r="F76" s="268">
        <v>40000</v>
      </c>
      <c r="G76" s="96"/>
      <c r="H76" s="96"/>
      <c r="I76" s="96"/>
      <c r="J76" s="97"/>
      <c r="K76" s="276" t="s">
        <v>613</v>
      </c>
      <c r="L76" s="96"/>
      <c r="M76" s="96"/>
      <c r="N76" s="96"/>
      <c r="O76" s="96"/>
      <c r="P76" s="96"/>
      <c r="Q76" s="97"/>
      <c r="R76" s="267" t="s">
        <v>611</v>
      </c>
      <c r="S76" s="96"/>
      <c r="T76" s="96"/>
      <c r="U76" s="96"/>
      <c r="V76" s="96"/>
      <c r="W76" s="97"/>
      <c r="X76" s="267"/>
      <c r="Y76" s="96"/>
      <c r="Z76" s="96"/>
      <c r="AA76" s="96"/>
      <c r="AB76" s="97"/>
      <c r="AC76" s="267" t="s">
        <v>2959</v>
      </c>
      <c r="AD76" s="106"/>
      <c r="AE76" s="106"/>
      <c r="AF76" s="106"/>
      <c r="AG76" s="106"/>
      <c r="AH76" s="106"/>
      <c r="AI76" s="107"/>
      <c r="AJ76" s="269">
        <v>43867</v>
      </c>
      <c r="AK76" s="96"/>
      <c r="AL76" s="96"/>
      <c r="AM76" s="96"/>
      <c r="AN76" s="97"/>
      <c r="AO76" s="267">
        <v>111</v>
      </c>
      <c r="AP76" s="96"/>
      <c r="AQ76" s="96"/>
      <c r="AR76" s="96"/>
      <c r="AS76" s="96"/>
      <c r="AT76" s="96"/>
      <c r="AU76" s="97"/>
      <c r="AV76" s="267" t="s">
        <v>612</v>
      </c>
      <c r="AW76" s="96"/>
      <c r="AX76" s="96"/>
      <c r="AY76" s="96"/>
      <c r="AZ76" s="96"/>
      <c r="BA76" s="96"/>
      <c r="BB76" s="96"/>
      <c r="BC76" s="96"/>
      <c r="BD76" s="97"/>
      <c r="BE76" s="268">
        <v>40000</v>
      </c>
      <c r="BF76" s="96"/>
      <c r="BG76" s="96"/>
      <c r="BH76" s="96"/>
      <c r="BI76" s="96"/>
      <c r="BJ76" s="97"/>
      <c r="BK76" s="313" t="s">
        <v>48</v>
      </c>
      <c r="BL76" s="96"/>
      <c r="BM76" s="96"/>
      <c r="BN76" s="96"/>
      <c r="BO76" s="96"/>
      <c r="BP76" s="96"/>
      <c r="BQ76" s="96"/>
      <c r="BR76" s="97"/>
      <c r="BS76" s="1"/>
      <c r="BT76" s="1"/>
      <c r="BU76" s="1"/>
      <c r="BV76" s="1"/>
      <c r="BW76" s="1"/>
      <c r="BX76" s="1"/>
      <c r="BY76" s="1"/>
    </row>
    <row r="77" spans="1:77" ht="52.5" customHeight="1" x14ac:dyDescent="0.2">
      <c r="A77" s="269">
        <v>43805</v>
      </c>
      <c r="B77" s="96"/>
      <c r="C77" s="96"/>
      <c r="D77" s="96"/>
      <c r="E77" s="97"/>
      <c r="F77" s="268">
        <v>40000</v>
      </c>
      <c r="G77" s="96"/>
      <c r="H77" s="96"/>
      <c r="I77" s="96"/>
      <c r="J77" s="97"/>
      <c r="K77" s="276" t="s">
        <v>613</v>
      </c>
      <c r="L77" s="96"/>
      <c r="M77" s="96"/>
      <c r="N77" s="96"/>
      <c r="O77" s="96"/>
      <c r="P77" s="96"/>
      <c r="Q77" s="97"/>
      <c r="R77" s="267" t="s">
        <v>611</v>
      </c>
      <c r="S77" s="96"/>
      <c r="T77" s="96"/>
      <c r="U77" s="96"/>
      <c r="V77" s="96"/>
      <c r="W77" s="97"/>
      <c r="X77" s="267"/>
      <c r="Y77" s="96"/>
      <c r="Z77" s="96"/>
      <c r="AA77" s="96"/>
      <c r="AB77" s="97"/>
      <c r="AC77" s="267" t="s">
        <v>2959</v>
      </c>
      <c r="AD77" s="106"/>
      <c r="AE77" s="106"/>
      <c r="AF77" s="106"/>
      <c r="AG77" s="106"/>
      <c r="AH77" s="106"/>
      <c r="AI77" s="107"/>
      <c r="AJ77" s="269">
        <v>43874</v>
      </c>
      <c r="AK77" s="96"/>
      <c r="AL77" s="96"/>
      <c r="AM77" s="96"/>
      <c r="AN77" s="97"/>
      <c r="AO77" s="267">
        <v>118</v>
      </c>
      <c r="AP77" s="96"/>
      <c r="AQ77" s="96"/>
      <c r="AR77" s="96"/>
      <c r="AS77" s="96"/>
      <c r="AT77" s="96"/>
      <c r="AU77" s="97"/>
      <c r="AV77" s="267" t="s">
        <v>612</v>
      </c>
      <c r="AW77" s="96"/>
      <c r="AX77" s="96"/>
      <c r="AY77" s="96"/>
      <c r="AZ77" s="96"/>
      <c r="BA77" s="96"/>
      <c r="BB77" s="96"/>
      <c r="BC77" s="96"/>
      <c r="BD77" s="97"/>
      <c r="BE77" s="268">
        <v>40000</v>
      </c>
      <c r="BF77" s="96"/>
      <c r="BG77" s="96"/>
      <c r="BH77" s="96"/>
      <c r="BI77" s="96"/>
      <c r="BJ77" s="97"/>
      <c r="BK77" s="313" t="s">
        <v>48</v>
      </c>
      <c r="BL77" s="96"/>
      <c r="BM77" s="96"/>
      <c r="BN77" s="96"/>
      <c r="BO77" s="96"/>
      <c r="BP77" s="96"/>
      <c r="BQ77" s="96"/>
      <c r="BR77" s="97"/>
      <c r="BS77" s="1"/>
      <c r="BT77" s="1"/>
      <c r="BU77" s="1"/>
      <c r="BV77" s="1"/>
      <c r="BW77" s="1"/>
      <c r="BX77" s="1"/>
      <c r="BY77" s="1"/>
    </row>
    <row r="78" spans="1:77" ht="52.5" customHeight="1" x14ac:dyDescent="0.2">
      <c r="A78" s="269">
        <v>43805</v>
      </c>
      <c r="B78" s="96"/>
      <c r="C78" s="96"/>
      <c r="D78" s="96"/>
      <c r="E78" s="97"/>
      <c r="F78" s="268">
        <v>29000</v>
      </c>
      <c r="G78" s="96"/>
      <c r="H78" s="96"/>
      <c r="I78" s="96"/>
      <c r="J78" s="97"/>
      <c r="K78" s="276" t="s">
        <v>613</v>
      </c>
      <c r="L78" s="96"/>
      <c r="M78" s="96"/>
      <c r="N78" s="96"/>
      <c r="O78" s="96"/>
      <c r="P78" s="96"/>
      <c r="Q78" s="97"/>
      <c r="R78" s="267" t="s">
        <v>611</v>
      </c>
      <c r="S78" s="96"/>
      <c r="T78" s="96"/>
      <c r="U78" s="96"/>
      <c r="V78" s="96"/>
      <c r="W78" s="97"/>
      <c r="X78" s="267"/>
      <c r="Y78" s="96"/>
      <c r="Z78" s="96"/>
      <c r="AA78" s="96"/>
      <c r="AB78" s="97"/>
      <c r="AC78" s="267" t="s">
        <v>2959</v>
      </c>
      <c r="AD78" s="106"/>
      <c r="AE78" s="106"/>
      <c r="AF78" s="106"/>
      <c r="AG78" s="106"/>
      <c r="AH78" s="106"/>
      <c r="AI78" s="107"/>
      <c r="AJ78" s="269">
        <v>43879</v>
      </c>
      <c r="AK78" s="96"/>
      <c r="AL78" s="96"/>
      <c r="AM78" s="96"/>
      <c r="AN78" s="97"/>
      <c r="AO78" s="267">
        <v>119</v>
      </c>
      <c r="AP78" s="96"/>
      <c r="AQ78" s="96"/>
      <c r="AR78" s="96"/>
      <c r="AS78" s="96"/>
      <c r="AT78" s="96"/>
      <c r="AU78" s="97"/>
      <c r="AV78" s="267" t="s">
        <v>612</v>
      </c>
      <c r="AW78" s="96"/>
      <c r="AX78" s="96"/>
      <c r="AY78" s="96"/>
      <c r="AZ78" s="96"/>
      <c r="BA78" s="96"/>
      <c r="BB78" s="96"/>
      <c r="BC78" s="96"/>
      <c r="BD78" s="97"/>
      <c r="BE78" s="268">
        <v>29000</v>
      </c>
      <c r="BF78" s="96"/>
      <c r="BG78" s="96"/>
      <c r="BH78" s="96"/>
      <c r="BI78" s="96"/>
      <c r="BJ78" s="97"/>
      <c r="BK78" s="313" t="s">
        <v>48</v>
      </c>
      <c r="BL78" s="96"/>
      <c r="BM78" s="96"/>
      <c r="BN78" s="96"/>
      <c r="BO78" s="96"/>
      <c r="BP78" s="96"/>
      <c r="BQ78" s="96"/>
      <c r="BR78" s="97"/>
      <c r="BS78" s="1"/>
      <c r="BT78" s="1"/>
      <c r="BU78" s="1"/>
      <c r="BV78" s="1"/>
      <c r="BW78" s="1"/>
      <c r="BX78" s="1"/>
      <c r="BY78" s="1"/>
    </row>
    <row r="79" spans="1:77" ht="52.5" customHeight="1" x14ac:dyDescent="0.2">
      <c r="A79" s="269">
        <v>43791</v>
      </c>
      <c r="B79" s="96"/>
      <c r="C79" s="96"/>
      <c r="D79" s="96"/>
      <c r="E79" s="97"/>
      <c r="F79" s="268">
        <v>40000</v>
      </c>
      <c r="G79" s="96"/>
      <c r="H79" s="96"/>
      <c r="I79" s="96"/>
      <c r="J79" s="97"/>
      <c r="K79" s="276" t="s">
        <v>614</v>
      </c>
      <c r="L79" s="96"/>
      <c r="M79" s="96"/>
      <c r="N79" s="96"/>
      <c r="O79" s="96"/>
      <c r="P79" s="96"/>
      <c r="Q79" s="97"/>
      <c r="R79" s="267" t="s">
        <v>615</v>
      </c>
      <c r="S79" s="96"/>
      <c r="T79" s="96"/>
      <c r="U79" s="96"/>
      <c r="V79" s="96"/>
      <c r="W79" s="97"/>
      <c r="X79" s="267"/>
      <c r="Y79" s="96"/>
      <c r="Z79" s="96"/>
      <c r="AA79" s="96"/>
      <c r="AB79" s="97"/>
      <c r="AC79" s="267" t="s">
        <v>3005</v>
      </c>
      <c r="AD79" s="106"/>
      <c r="AE79" s="106"/>
      <c r="AF79" s="106"/>
      <c r="AG79" s="106"/>
      <c r="AH79" s="106"/>
      <c r="AI79" s="107"/>
      <c r="AJ79" s="269">
        <v>43859</v>
      </c>
      <c r="AK79" s="96"/>
      <c r="AL79" s="96"/>
      <c r="AM79" s="96"/>
      <c r="AN79" s="97"/>
      <c r="AO79" s="267">
        <v>82</v>
      </c>
      <c r="AP79" s="96"/>
      <c r="AQ79" s="96"/>
      <c r="AR79" s="96"/>
      <c r="AS79" s="96"/>
      <c r="AT79" s="96"/>
      <c r="AU79" s="97"/>
      <c r="AV79" s="267" t="s">
        <v>612</v>
      </c>
      <c r="AW79" s="96"/>
      <c r="AX79" s="96"/>
      <c r="AY79" s="96"/>
      <c r="AZ79" s="96"/>
      <c r="BA79" s="96"/>
      <c r="BB79" s="96"/>
      <c r="BC79" s="96"/>
      <c r="BD79" s="97"/>
      <c r="BE79" s="268">
        <v>40000</v>
      </c>
      <c r="BF79" s="96"/>
      <c r="BG79" s="96"/>
      <c r="BH79" s="96"/>
      <c r="BI79" s="96"/>
      <c r="BJ79" s="97"/>
      <c r="BK79" s="313" t="s">
        <v>48</v>
      </c>
      <c r="BL79" s="96"/>
      <c r="BM79" s="96"/>
      <c r="BN79" s="96"/>
      <c r="BO79" s="96"/>
      <c r="BP79" s="96"/>
      <c r="BQ79" s="96"/>
      <c r="BR79" s="97"/>
      <c r="BS79" s="1"/>
      <c r="BT79" s="1"/>
      <c r="BU79" s="1"/>
      <c r="BV79" s="1"/>
      <c r="BW79" s="1"/>
      <c r="BX79" s="1"/>
      <c r="BY79" s="1"/>
    </row>
    <row r="80" spans="1:77" ht="52.5" customHeight="1" x14ac:dyDescent="0.2">
      <c r="A80" s="269">
        <v>43791</v>
      </c>
      <c r="B80" s="96"/>
      <c r="C80" s="96"/>
      <c r="D80" s="96"/>
      <c r="E80" s="97"/>
      <c r="F80" s="268">
        <v>40000</v>
      </c>
      <c r="G80" s="96"/>
      <c r="H80" s="96"/>
      <c r="I80" s="96"/>
      <c r="J80" s="97"/>
      <c r="K80" s="276" t="s">
        <v>614</v>
      </c>
      <c r="L80" s="96"/>
      <c r="M80" s="96"/>
      <c r="N80" s="96"/>
      <c r="O80" s="96"/>
      <c r="P80" s="96"/>
      <c r="Q80" s="97"/>
      <c r="R80" s="267" t="s">
        <v>615</v>
      </c>
      <c r="S80" s="96"/>
      <c r="T80" s="96"/>
      <c r="U80" s="96"/>
      <c r="V80" s="96"/>
      <c r="W80" s="97"/>
      <c r="X80" s="267"/>
      <c r="Y80" s="96"/>
      <c r="Z80" s="96"/>
      <c r="AA80" s="96"/>
      <c r="AB80" s="97"/>
      <c r="AC80" s="267" t="s">
        <v>3005</v>
      </c>
      <c r="AD80" s="106"/>
      <c r="AE80" s="106"/>
      <c r="AF80" s="106"/>
      <c r="AG80" s="106"/>
      <c r="AH80" s="106"/>
      <c r="AI80" s="107"/>
      <c r="AJ80" s="269">
        <v>43860</v>
      </c>
      <c r="AK80" s="96"/>
      <c r="AL80" s="96"/>
      <c r="AM80" s="96"/>
      <c r="AN80" s="97"/>
      <c r="AO80" s="267">
        <v>90</v>
      </c>
      <c r="AP80" s="96"/>
      <c r="AQ80" s="96"/>
      <c r="AR80" s="96"/>
      <c r="AS80" s="96"/>
      <c r="AT80" s="96"/>
      <c r="AU80" s="97"/>
      <c r="AV80" s="267" t="s">
        <v>612</v>
      </c>
      <c r="AW80" s="96"/>
      <c r="AX80" s="96"/>
      <c r="AY80" s="96"/>
      <c r="AZ80" s="96"/>
      <c r="BA80" s="96"/>
      <c r="BB80" s="96"/>
      <c r="BC80" s="96"/>
      <c r="BD80" s="97"/>
      <c r="BE80" s="268">
        <v>40000</v>
      </c>
      <c r="BF80" s="96"/>
      <c r="BG80" s="96"/>
      <c r="BH80" s="96"/>
      <c r="BI80" s="96"/>
      <c r="BJ80" s="97"/>
      <c r="BK80" s="313" t="s">
        <v>48</v>
      </c>
      <c r="BL80" s="96"/>
      <c r="BM80" s="96"/>
      <c r="BN80" s="96"/>
      <c r="BO80" s="96"/>
      <c r="BP80" s="96"/>
      <c r="BQ80" s="96"/>
      <c r="BR80" s="97"/>
      <c r="BS80" s="1"/>
      <c r="BT80" s="1"/>
      <c r="BU80" s="1"/>
      <c r="BV80" s="1"/>
      <c r="BW80" s="1"/>
      <c r="BX80" s="1"/>
      <c r="BY80" s="1"/>
    </row>
    <row r="81" spans="1:77" ht="52.5" customHeight="1" x14ac:dyDescent="0.2">
      <c r="A81" s="269">
        <v>43791</v>
      </c>
      <c r="B81" s="96"/>
      <c r="C81" s="96"/>
      <c r="D81" s="96"/>
      <c r="E81" s="97"/>
      <c r="F81" s="268">
        <v>20000</v>
      </c>
      <c r="G81" s="96"/>
      <c r="H81" s="96"/>
      <c r="I81" s="96"/>
      <c r="J81" s="97"/>
      <c r="K81" s="276" t="s">
        <v>614</v>
      </c>
      <c r="L81" s="96"/>
      <c r="M81" s="96"/>
      <c r="N81" s="96"/>
      <c r="O81" s="96"/>
      <c r="P81" s="96"/>
      <c r="Q81" s="97"/>
      <c r="R81" s="267" t="s">
        <v>615</v>
      </c>
      <c r="S81" s="96"/>
      <c r="T81" s="96"/>
      <c r="U81" s="96"/>
      <c r="V81" s="96"/>
      <c r="W81" s="97"/>
      <c r="X81" s="267"/>
      <c r="Y81" s="96"/>
      <c r="Z81" s="96"/>
      <c r="AA81" s="96"/>
      <c r="AB81" s="97"/>
      <c r="AC81" s="267" t="s">
        <v>3005</v>
      </c>
      <c r="AD81" s="106"/>
      <c r="AE81" s="106"/>
      <c r="AF81" s="106"/>
      <c r="AG81" s="106"/>
      <c r="AH81" s="106"/>
      <c r="AI81" s="107"/>
      <c r="AJ81" s="269">
        <v>43861</v>
      </c>
      <c r="AK81" s="96"/>
      <c r="AL81" s="96"/>
      <c r="AM81" s="96"/>
      <c r="AN81" s="97"/>
      <c r="AO81" s="267">
        <v>98</v>
      </c>
      <c r="AP81" s="96"/>
      <c r="AQ81" s="96"/>
      <c r="AR81" s="96"/>
      <c r="AS81" s="96"/>
      <c r="AT81" s="96"/>
      <c r="AU81" s="97"/>
      <c r="AV81" s="267" t="s">
        <v>612</v>
      </c>
      <c r="AW81" s="96"/>
      <c r="AX81" s="96"/>
      <c r="AY81" s="96"/>
      <c r="AZ81" s="96"/>
      <c r="BA81" s="96"/>
      <c r="BB81" s="96"/>
      <c r="BC81" s="96"/>
      <c r="BD81" s="97"/>
      <c r="BE81" s="268">
        <v>20000</v>
      </c>
      <c r="BF81" s="96"/>
      <c r="BG81" s="96"/>
      <c r="BH81" s="96"/>
      <c r="BI81" s="96"/>
      <c r="BJ81" s="97"/>
      <c r="BK81" s="313" t="s">
        <v>48</v>
      </c>
      <c r="BL81" s="96"/>
      <c r="BM81" s="96"/>
      <c r="BN81" s="96"/>
      <c r="BO81" s="96"/>
      <c r="BP81" s="96"/>
      <c r="BQ81" s="96"/>
      <c r="BR81" s="97"/>
      <c r="BS81" s="1"/>
      <c r="BT81" s="1"/>
      <c r="BU81" s="1"/>
      <c r="BV81" s="1"/>
      <c r="BW81" s="1"/>
      <c r="BX81" s="1"/>
      <c r="BY81" s="1"/>
    </row>
    <row r="82" spans="1:77" ht="52.5" customHeight="1" x14ac:dyDescent="0.2">
      <c r="A82" s="269">
        <v>43805</v>
      </c>
      <c r="B82" s="96"/>
      <c r="C82" s="96"/>
      <c r="D82" s="96"/>
      <c r="E82" s="97"/>
      <c r="F82" s="268">
        <v>40000</v>
      </c>
      <c r="G82" s="96"/>
      <c r="H82" s="96"/>
      <c r="I82" s="96"/>
      <c r="J82" s="97"/>
      <c r="K82" s="276" t="s">
        <v>616</v>
      </c>
      <c r="L82" s="96"/>
      <c r="M82" s="96"/>
      <c r="N82" s="96"/>
      <c r="O82" s="96"/>
      <c r="P82" s="96"/>
      <c r="Q82" s="97"/>
      <c r="R82" s="267" t="s">
        <v>617</v>
      </c>
      <c r="S82" s="96"/>
      <c r="T82" s="96"/>
      <c r="U82" s="96"/>
      <c r="V82" s="96"/>
      <c r="W82" s="97"/>
      <c r="X82" s="267"/>
      <c r="Y82" s="96"/>
      <c r="Z82" s="96"/>
      <c r="AA82" s="96"/>
      <c r="AB82" s="97"/>
      <c r="AC82" s="267" t="s">
        <v>2962</v>
      </c>
      <c r="AD82" s="106"/>
      <c r="AE82" s="106"/>
      <c r="AF82" s="106"/>
      <c r="AG82" s="106"/>
      <c r="AH82" s="106"/>
      <c r="AI82" s="107"/>
      <c r="AJ82" s="269">
        <v>43859</v>
      </c>
      <c r="AK82" s="96"/>
      <c r="AL82" s="96"/>
      <c r="AM82" s="96"/>
      <c r="AN82" s="97"/>
      <c r="AO82" s="267">
        <v>87</v>
      </c>
      <c r="AP82" s="96"/>
      <c r="AQ82" s="96"/>
      <c r="AR82" s="96"/>
      <c r="AS82" s="96"/>
      <c r="AT82" s="96"/>
      <c r="AU82" s="97"/>
      <c r="AV82" s="267" t="s">
        <v>612</v>
      </c>
      <c r="AW82" s="96"/>
      <c r="AX82" s="96"/>
      <c r="AY82" s="96"/>
      <c r="AZ82" s="96"/>
      <c r="BA82" s="96"/>
      <c r="BB82" s="96"/>
      <c r="BC82" s="96"/>
      <c r="BD82" s="97"/>
      <c r="BE82" s="268">
        <v>40000</v>
      </c>
      <c r="BF82" s="96"/>
      <c r="BG82" s="96"/>
      <c r="BH82" s="96"/>
      <c r="BI82" s="96"/>
      <c r="BJ82" s="97"/>
      <c r="BK82" s="313" t="s">
        <v>48</v>
      </c>
      <c r="BL82" s="96"/>
      <c r="BM82" s="96"/>
      <c r="BN82" s="96"/>
      <c r="BO82" s="96"/>
      <c r="BP82" s="96"/>
      <c r="BQ82" s="96"/>
      <c r="BR82" s="97"/>
      <c r="BS82" s="1"/>
      <c r="BT82" s="1"/>
      <c r="BU82" s="1"/>
      <c r="BV82" s="1"/>
      <c r="BW82" s="1"/>
      <c r="BX82" s="1"/>
      <c r="BY82" s="1"/>
    </row>
    <row r="83" spans="1:77" ht="52.5" customHeight="1" x14ac:dyDescent="0.2">
      <c r="A83" s="269">
        <v>43805</v>
      </c>
      <c r="B83" s="96"/>
      <c r="C83" s="96"/>
      <c r="D83" s="96"/>
      <c r="E83" s="97"/>
      <c r="F83" s="268">
        <v>40000</v>
      </c>
      <c r="G83" s="96"/>
      <c r="H83" s="96"/>
      <c r="I83" s="96"/>
      <c r="J83" s="97"/>
      <c r="K83" s="276" t="s">
        <v>616</v>
      </c>
      <c r="L83" s="96"/>
      <c r="M83" s="96"/>
      <c r="N83" s="96"/>
      <c r="O83" s="96"/>
      <c r="P83" s="96"/>
      <c r="Q83" s="97"/>
      <c r="R83" s="267" t="s">
        <v>617</v>
      </c>
      <c r="S83" s="96"/>
      <c r="T83" s="96"/>
      <c r="U83" s="96"/>
      <c r="V83" s="96"/>
      <c r="W83" s="97"/>
      <c r="X83" s="267"/>
      <c r="Y83" s="96"/>
      <c r="Z83" s="96"/>
      <c r="AA83" s="96"/>
      <c r="AB83" s="97"/>
      <c r="AC83" s="267" t="s">
        <v>2962</v>
      </c>
      <c r="AD83" s="106"/>
      <c r="AE83" s="106"/>
      <c r="AF83" s="106"/>
      <c r="AG83" s="106"/>
      <c r="AH83" s="106"/>
      <c r="AI83" s="107"/>
      <c r="AJ83" s="269">
        <v>43860</v>
      </c>
      <c r="AK83" s="96"/>
      <c r="AL83" s="96"/>
      <c r="AM83" s="96"/>
      <c r="AN83" s="97"/>
      <c r="AO83" s="267">
        <v>96</v>
      </c>
      <c r="AP83" s="96"/>
      <c r="AQ83" s="96"/>
      <c r="AR83" s="96"/>
      <c r="AS83" s="96"/>
      <c r="AT83" s="96"/>
      <c r="AU83" s="97"/>
      <c r="AV83" s="267" t="s">
        <v>612</v>
      </c>
      <c r="AW83" s="96"/>
      <c r="AX83" s="96"/>
      <c r="AY83" s="96"/>
      <c r="AZ83" s="96"/>
      <c r="BA83" s="96"/>
      <c r="BB83" s="96"/>
      <c r="BC83" s="96"/>
      <c r="BD83" s="97"/>
      <c r="BE83" s="268">
        <v>40000</v>
      </c>
      <c r="BF83" s="96"/>
      <c r="BG83" s="96"/>
      <c r="BH83" s="96"/>
      <c r="BI83" s="96"/>
      <c r="BJ83" s="97"/>
      <c r="BK83" s="313" t="s">
        <v>48</v>
      </c>
      <c r="BL83" s="96"/>
      <c r="BM83" s="96"/>
      <c r="BN83" s="96"/>
      <c r="BO83" s="96"/>
      <c r="BP83" s="96"/>
      <c r="BQ83" s="96"/>
      <c r="BR83" s="97"/>
      <c r="BS83" s="1"/>
      <c r="BT83" s="1"/>
      <c r="BU83" s="1"/>
      <c r="BV83" s="1"/>
      <c r="BW83" s="1"/>
      <c r="BX83" s="1"/>
      <c r="BY83" s="1"/>
    </row>
    <row r="84" spans="1:77" ht="52.5" customHeight="1" x14ac:dyDescent="0.2">
      <c r="A84" s="269">
        <v>43805</v>
      </c>
      <c r="B84" s="96"/>
      <c r="C84" s="96"/>
      <c r="D84" s="96"/>
      <c r="E84" s="97"/>
      <c r="F84" s="268">
        <v>40000</v>
      </c>
      <c r="G84" s="96"/>
      <c r="H84" s="96"/>
      <c r="I84" s="96"/>
      <c r="J84" s="97"/>
      <c r="K84" s="276" t="s">
        <v>616</v>
      </c>
      <c r="L84" s="96"/>
      <c r="M84" s="96"/>
      <c r="N84" s="96"/>
      <c r="O84" s="96"/>
      <c r="P84" s="96"/>
      <c r="Q84" s="97"/>
      <c r="R84" s="267" t="s">
        <v>617</v>
      </c>
      <c r="S84" s="96"/>
      <c r="T84" s="96"/>
      <c r="U84" s="96"/>
      <c r="V84" s="96"/>
      <c r="W84" s="97"/>
      <c r="X84" s="267"/>
      <c r="Y84" s="96"/>
      <c r="Z84" s="96"/>
      <c r="AA84" s="96"/>
      <c r="AB84" s="97"/>
      <c r="AC84" s="267" t="s">
        <v>2962</v>
      </c>
      <c r="AD84" s="106"/>
      <c r="AE84" s="106"/>
      <c r="AF84" s="106"/>
      <c r="AG84" s="106"/>
      <c r="AH84" s="106"/>
      <c r="AI84" s="107"/>
      <c r="AJ84" s="269">
        <v>43861</v>
      </c>
      <c r="AK84" s="96"/>
      <c r="AL84" s="96"/>
      <c r="AM84" s="96"/>
      <c r="AN84" s="97"/>
      <c r="AO84" s="267">
        <v>102</v>
      </c>
      <c r="AP84" s="96"/>
      <c r="AQ84" s="96"/>
      <c r="AR84" s="96"/>
      <c r="AS84" s="96"/>
      <c r="AT84" s="96"/>
      <c r="AU84" s="97"/>
      <c r="AV84" s="267" t="s">
        <v>612</v>
      </c>
      <c r="AW84" s="96"/>
      <c r="AX84" s="96"/>
      <c r="AY84" s="96"/>
      <c r="AZ84" s="96"/>
      <c r="BA84" s="96"/>
      <c r="BB84" s="96"/>
      <c r="BC84" s="96"/>
      <c r="BD84" s="97"/>
      <c r="BE84" s="268">
        <v>40000</v>
      </c>
      <c r="BF84" s="96"/>
      <c r="BG84" s="96"/>
      <c r="BH84" s="96"/>
      <c r="BI84" s="96"/>
      <c r="BJ84" s="97"/>
      <c r="BK84" s="313" t="s">
        <v>48</v>
      </c>
      <c r="BL84" s="96"/>
      <c r="BM84" s="96"/>
      <c r="BN84" s="96"/>
      <c r="BO84" s="96"/>
      <c r="BP84" s="96"/>
      <c r="BQ84" s="96"/>
      <c r="BR84" s="97"/>
      <c r="BS84" s="1"/>
      <c r="BT84" s="1"/>
      <c r="BU84" s="1"/>
      <c r="BV84" s="1"/>
      <c r="BW84" s="1"/>
      <c r="BX84" s="1"/>
      <c r="BY84" s="1"/>
    </row>
    <row r="85" spans="1:77" ht="52.5" customHeight="1" x14ac:dyDescent="0.2">
      <c r="A85" s="269">
        <v>43805</v>
      </c>
      <c r="B85" s="96"/>
      <c r="C85" s="96"/>
      <c r="D85" s="96"/>
      <c r="E85" s="97"/>
      <c r="F85" s="268">
        <v>29000</v>
      </c>
      <c r="G85" s="96"/>
      <c r="H85" s="96"/>
      <c r="I85" s="96"/>
      <c r="J85" s="97"/>
      <c r="K85" s="276" t="s">
        <v>616</v>
      </c>
      <c r="L85" s="96"/>
      <c r="M85" s="96"/>
      <c r="N85" s="96"/>
      <c r="O85" s="96"/>
      <c r="P85" s="96"/>
      <c r="Q85" s="97"/>
      <c r="R85" s="267" t="s">
        <v>617</v>
      </c>
      <c r="S85" s="96"/>
      <c r="T85" s="96"/>
      <c r="U85" s="96"/>
      <c r="V85" s="96"/>
      <c r="W85" s="97"/>
      <c r="X85" s="267"/>
      <c r="Y85" s="96"/>
      <c r="Z85" s="96"/>
      <c r="AA85" s="96"/>
      <c r="AB85" s="97"/>
      <c r="AC85" s="267" t="s">
        <v>2962</v>
      </c>
      <c r="AD85" s="106"/>
      <c r="AE85" s="106"/>
      <c r="AF85" s="106"/>
      <c r="AG85" s="106"/>
      <c r="AH85" s="106"/>
      <c r="AI85" s="107"/>
      <c r="AJ85" s="269">
        <v>43864</v>
      </c>
      <c r="AK85" s="96"/>
      <c r="AL85" s="96"/>
      <c r="AM85" s="96"/>
      <c r="AN85" s="97"/>
      <c r="AO85" s="267">
        <v>105</v>
      </c>
      <c r="AP85" s="96"/>
      <c r="AQ85" s="96"/>
      <c r="AR85" s="96"/>
      <c r="AS85" s="96"/>
      <c r="AT85" s="96"/>
      <c r="AU85" s="97"/>
      <c r="AV85" s="267" t="s">
        <v>612</v>
      </c>
      <c r="AW85" s="96"/>
      <c r="AX85" s="96"/>
      <c r="AY85" s="96"/>
      <c r="AZ85" s="96"/>
      <c r="BA85" s="96"/>
      <c r="BB85" s="96"/>
      <c r="BC85" s="96"/>
      <c r="BD85" s="97"/>
      <c r="BE85" s="268">
        <v>29000</v>
      </c>
      <c r="BF85" s="96"/>
      <c r="BG85" s="96"/>
      <c r="BH85" s="96"/>
      <c r="BI85" s="96"/>
      <c r="BJ85" s="97"/>
      <c r="BK85" s="313" t="s">
        <v>48</v>
      </c>
      <c r="BL85" s="96"/>
      <c r="BM85" s="96"/>
      <c r="BN85" s="96"/>
      <c r="BO85" s="96"/>
      <c r="BP85" s="96"/>
      <c r="BQ85" s="96"/>
      <c r="BR85" s="97"/>
      <c r="BS85" s="1"/>
      <c r="BT85" s="1"/>
      <c r="BU85" s="1"/>
      <c r="BV85" s="1"/>
      <c r="BW85" s="1"/>
      <c r="BX85" s="1"/>
      <c r="BY85" s="1"/>
    </row>
    <row r="86" spans="1:77" ht="52.5" customHeight="1" x14ac:dyDescent="0.2">
      <c r="A86" s="269">
        <v>43805</v>
      </c>
      <c r="B86" s="96"/>
      <c r="C86" s="96"/>
      <c r="D86" s="96"/>
      <c r="E86" s="97"/>
      <c r="F86" s="268">
        <v>100000</v>
      </c>
      <c r="G86" s="96"/>
      <c r="H86" s="96"/>
      <c r="I86" s="96"/>
      <c r="J86" s="97"/>
      <c r="K86" s="276" t="s">
        <v>618</v>
      </c>
      <c r="L86" s="96"/>
      <c r="M86" s="96"/>
      <c r="N86" s="96"/>
      <c r="O86" s="96"/>
      <c r="P86" s="96"/>
      <c r="Q86" s="97"/>
      <c r="R86" s="267" t="s">
        <v>619</v>
      </c>
      <c r="S86" s="96"/>
      <c r="T86" s="96"/>
      <c r="U86" s="96"/>
      <c r="V86" s="96"/>
      <c r="W86" s="97"/>
      <c r="X86" s="267"/>
      <c r="Y86" s="96"/>
      <c r="Z86" s="96"/>
      <c r="AA86" s="96"/>
      <c r="AB86" s="97"/>
      <c r="AC86" s="267" t="s">
        <v>2963</v>
      </c>
      <c r="AD86" s="106"/>
      <c r="AE86" s="106"/>
      <c r="AF86" s="106"/>
      <c r="AG86" s="106"/>
      <c r="AH86" s="106"/>
      <c r="AI86" s="107"/>
      <c r="AJ86" s="269">
        <v>43866</v>
      </c>
      <c r="AK86" s="96"/>
      <c r="AL86" s="96"/>
      <c r="AM86" s="96"/>
      <c r="AN86" s="97"/>
      <c r="AO86" s="267">
        <v>110</v>
      </c>
      <c r="AP86" s="96"/>
      <c r="AQ86" s="96"/>
      <c r="AR86" s="96"/>
      <c r="AS86" s="96"/>
      <c r="AT86" s="96"/>
      <c r="AU86" s="97"/>
      <c r="AV86" s="267" t="s">
        <v>612</v>
      </c>
      <c r="AW86" s="96"/>
      <c r="AX86" s="96"/>
      <c r="AY86" s="96"/>
      <c r="AZ86" s="96"/>
      <c r="BA86" s="96"/>
      <c r="BB86" s="96"/>
      <c r="BC86" s="96"/>
      <c r="BD86" s="97"/>
      <c r="BE86" s="268">
        <v>100000</v>
      </c>
      <c r="BF86" s="96"/>
      <c r="BG86" s="96"/>
      <c r="BH86" s="96"/>
      <c r="BI86" s="96"/>
      <c r="BJ86" s="97"/>
      <c r="BK86" s="313" t="s">
        <v>48</v>
      </c>
      <c r="BL86" s="96"/>
      <c r="BM86" s="96"/>
      <c r="BN86" s="96"/>
      <c r="BO86" s="96"/>
      <c r="BP86" s="96"/>
      <c r="BQ86" s="96"/>
      <c r="BR86" s="97"/>
      <c r="BS86" s="1"/>
      <c r="BT86" s="1"/>
      <c r="BU86" s="1"/>
      <c r="BV86" s="1"/>
      <c r="BW86" s="1"/>
      <c r="BX86" s="1"/>
      <c r="BY86" s="1"/>
    </row>
    <row r="87" spans="1:77" ht="52.5" customHeight="1" x14ac:dyDescent="0.2">
      <c r="A87" s="269">
        <v>43791</v>
      </c>
      <c r="B87" s="96"/>
      <c r="C87" s="96"/>
      <c r="D87" s="96"/>
      <c r="E87" s="97"/>
      <c r="F87" s="268">
        <v>40000</v>
      </c>
      <c r="G87" s="96"/>
      <c r="H87" s="96"/>
      <c r="I87" s="96"/>
      <c r="J87" s="97"/>
      <c r="K87" s="276" t="s">
        <v>620</v>
      </c>
      <c r="L87" s="96"/>
      <c r="M87" s="96"/>
      <c r="N87" s="96"/>
      <c r="O87" s="96"/>
      <c r="P87" s="96"/>
      <c r="Q87" s="97"/>
      <c r="R87" s="267" t="s">
        <v>621</v>
      </c>
      <c r="S87" s="96"/>
      <c r="T87" s="96"/>
      <c r="U87" s="96"/>
      <c r="V87" s="96"/>
      <c r="W87" s="97"/>
      <c r="X87" s="267"/>
      <c r="Y87" s="96"/>
      <c r="Z87" s="96"/>
      <c r="AA87" s="96"/>
      <c r="AB87" s="97"/>
      <c r="AC87" s="267" t="s">
        <v>2964</v>
      </c>
      <c r="AD87" s="106"/>
      <c r="AE87" s="106"/>
      <c r="AF87" s="106"/>
      <c r="AG87" s="106"/>
      <c r="AH87" s="106"/>
      <c r="AI87" s="107"/>
      <c r="AJ87" s="269">
        <v>43859</v>
      </c>
      <c r="AK87" s="96"/>
      <c r="AL87" s="96"/>
      <c r="AM87" s="96"/>
      <c r="AN87" s="97"/>
      <c r="AO87" s="267">
        <v>81</v>
      </c>
      <c r="AP87" s="96"/>
      <c r="AQ87" s="96"/>
      <c r="AR87" s="96"/>
      <c r="AS87" s="96"/>
      <c r="AT87" s="96"/>
      <c r="AU87" s="97"/>
      <c r="AV87" s="267" t="s">
        <v>612</v>
      </c>
      <c r="AW87" s="96"/>
      <c r="AX87" s="96"/>
      <c r="AY87" s="96"/>
      <c r="AZ87" s="96"/>
      <c r="BA87" s="96"/>
      <c r="BB87" s="96"/>
      <c r="BC87" s="96"/>
      <c r="BD87" s="97"/>
      <c r="BE87" s="268">
        <v>40000</v>
      </c>
      <c r="BF87" s="96"/>
      <c r="BG87" s="96"/>
      <c r="BH87" s="96"/>
      <c r="BI87" s="96"/>
      <c r="BJ87" s="97"/>
      <c r="BK87" s="313" t="s">
        <v>48</v>
      </c>
      <c r="BL87" s="96"/>
      <c r="BM87" s="96"/>
      <c r="BN87" s="96"/>
      <c r="BO87" s="96"/>
      <c r="BP87" s="96"/>
      <c r="BQ87" s="96"/>
      <c r="BR87" s="97"/>
      <c r="BS87" s="1"/>
      <c r="BT87" s="1"/>
      <c r="BU87" s="1"/>
      <c r="BV87" s="1"/>
      <c r="BW87" s="1"/>
      <c r="BX87" s="1"/>
      <c r="BY87" s="1"/>
    </row>
    <row r="88" spans="1:77" ht="52.5" customHeight="1" x14ac:dyDescent="0.2">
      <c r="A88" s="269">
        <v>43791</v>
      </c>
      <c r="B88" s="96"/>
      <c r="C88" s="96"/>
      <c r="D88" s="96"/>
      <c r="E88" s="97"/>
      <c r="F88" s="268">
        <v>40000</v>
      </c>
      <c r="G88" s="96"/>
      <c r="H88" s="96"/>
      <c r="I88" s="96"/>
      <c r="J88" s="97"/>
      <c r="K88" s="276" t="s">
        <v>620</v>
      </c>
      <c r="L88" s="96"/>
      <c r="M88" s="96"/>
      <c r="N88" s="96"/>
      <c r="O88" s="96"/>
      <c r="P88" s="96"/>
      <c r="Q88" s="97"/>
      <c r="R88" s="267" t="s">
        <v>621</v>
      </c>
      <c r="S88" s="96"/>
      <c r="T88" s="96"/>
      <c r="U88" s="96"/>
      <c r="V88" s="96"/>
      <c r="W88" s="97"/>
      <c r="X88" s="267"/>
      <c r="Y88" s="96"/>
      <c r="Z88" s="96"/>
      <c r="AA88" s="96"/>
      <c r="AB88" s="97"/>
      <c r="AC88" s="267" t="s">
        <v>2964</v>
      </c>
      <c r="AD88" s="106"/>
      <c r="AE88" s="106"/>
      <c r="AF88" s="106"/>
      <c r="AG88" s="106"/>
      <c r="AH88" s="106"/>
      <c r="AI88" s="107"/>
      <c r="AJ88" s="269">
        <v>43860</v>
      </c>
      <c r="AK88" s="96"/>
      <c r="AL88" s="96"/>
      <c r="AM88" s="96"/>
      <c r="AN88" s="97"/>
      <c r="AO88" s="267">
        <v>89</v>
      </c>
      <c r="AP88" s="96"/>
      <c r="AQ88" s="96"/>
      <c r="AR88" s="96"/>
      <c r="AS88" s="96"/>
      <c r="AT88" s="96"/>
      <c r="AU88" s="97"/>
      <c r="AV88" s="267" t="s">
        <v>612</v>
      </c>
      <c r="AW88" s="96"/>
      <c r="AX88" s="96"/>
      <c r="AY88" s="96"/>
      <c r="AZ88" s="96"/>
      <c r="BA88" s="96"/>
      <c r="BB88" s="96"/>
      <c r="BC88" s="96"/>
      <c r="BD88" s="97"/>
      <c r="BE88" s="268">
        <v>40000</v>
      </c>
      <c r="BF88" s="96"/>
      <c r="BG88" s="96"/>
      <c r="BH88" s="96"/>
      <c r="BI88" s="96"/>
      <c r="BJ88" s="97"/>
      <c r="BK88" s="313" t="s">
        <v>48</v>
      </c>
      <c r="BL88" s="96"/>
      <c r="BM88" s="96"/>
      <c r="BN88" s="96"/>
      <c r="BO88" s="96"/>
      <c r="BP88" s="96"/>
      <c r="BQ88" s="96"/>
      <c r="BR88" s="97"/>
      <c r="BS88" s="1"/>
      <c r="BT88" s="1"/>
      <c r="BU88" s="1"/>
      <c r="BV88" s="1"/>
      <c r="BW88" s="1"/>
      <c r="BX88" s="1"/>
      <c r="BY88" s="1"/>
    </row>
    <row r="89" spans="1:77" ht="52.5" customHeight="1" x14ac:dyDescent="0.2">
      <c r="A89" s="269">
        <v>43791</v>
      </c>
      <c r="B89" s="96"/>
      <c r="C89" s="96"/>
      <c r="D89" s="96"/>
      <c r="E89" s="97"/>
      <c r="F89" s="268">
        <v>10000</v>
      </c>
      <c r="G89" s="96"/>
      <c r="H89" s="96"/>
      <c r="I89" s="96"/>
      <c r="J89" s="97"/>
      <c r="K89" s="276" t="s">
        <v>620</v>
      </c>
      <c r="L89" s="96"/>
      <c r="M89" s="96"/>
      <c r="N89" s="96"/>
      <c r="O89" s="96"/>
      <c r="P89" s="96"/>
      <c r="Q89" s="97"/>
      <c r="R89" s="267" t="s">
        <v>621</v>
      </c>
      <c r="S89" s="96"/>
      <c r="T89" s="96"/>
      <c r="U89" s="96"/>
      <c r="V89" s="96"/>
      <c r="W89" s="97"/>
      <c r="X89" s="267"/>
      <c r="Y89" s="96"/>
      <c r="Z89" s="96"/>
      <c r="AA89" s="96"/>
      <c r="AB89" s="97"/>
      <c r="AC89" s="267" t="s">
        <v>2964</v>
      </c>
      <c r="AD89" s="106"/>
      <c r="AE89" s="106"/>
      <c r="AF89" s="106"/>
      <c r="AG89" s="106"/>
      <c r="AH89" s="106"/>
      <c r="AI89" s="107"/>
      <c r="AJ89" s="269">
        <v>43861</v>
      </c>
      <c r="AK89" s="96"/>
      <c r="AL89" s="96"/>
      <c r="AM89" s="96"/>
      <c r="AN89" s="97"/>
      <c r="AO89" s="267">
        <v>97</v>
      </c>
      <c r="AP89" s="96"/>
      <c r="AQ89" s="96"/>
      <c r="AR89" s="96"/>
      <c r="AS89" s="96"/>
      <c r="AT89" s="96"/>
      <c r="AU89" s="97"/>
      <c r="AV89" s="267" t="s">
        <v>612</v>
      </c>
      <c r="AW89" s="96"/>
      <c r="AX89" s="96"/>
      <c r="AY89" s="96"/>
      <c r="AZ89" s="96"/>
      <c r="BA89" s="96"/>
      <c r="BB89" s="96"/>
      <c r="BC89" s="96"/>
      <c r="BD89" s="97"/>
      <c r="BE89" s="268">
        <v>10000</v>
      </c>
      <c r="BF89" s="96"/>
      <c r="BG89" s="96"/>
      <c r="BH89" s="96"/>
      <c r="BI89" s="96"/>
      <c r="BJ89" s="97"/>
      <c r="BK89" s="313" t="s">
        <v>48</v>
      </c>
      <c r="BL89" s="96"/>
      <c r="BM89" s="96"/>
      <c r="BN89" s="96"/>
      <c r="BO89" s="96"/>
      <c r="BP89" s="96"/>
      <c r="BQ89" s="96"/>
      <c r="BR89" s="97"/>
      <c r="BS89" s="1"/>
      <c r="BT89" s="1"/>
      <c r="BU89" s="1"/>
      <c r="BV89" s="1"/>
      <c r="BW89" s="1"/>
      <c r="BX89" s="1"/>
      <c r="BY89" s="1"/>
    </row>
    <row r="90" spans="1:77" ht="52.5" customHeight="1" x14ac:dyDescent="0.2">
      <c r="A90" s="269">
        <v>43791</v>
      </c>
      <c r="B90" s="96"/>
      <c r="C90" s="96"/>
      <c r="D90" s="96"/>
      <c r="E90" s="97"/>
      <c r="F90" s="268">
        <v>100000</v>
      </c>
      <c r="G90" s="96"/>
      <c r="H90" s="96"/>
      <c r="I90" s="96"/>
      <c r="J90" s="97"/>
      <c r="K90" s="276" t="s">
        <v>622</v>
      </c>
      <c r="L90" s="96"/>
      <c r="M90" s="96"/>
      <c r="N90" s="96"/>
      <c r="O90" s="96"/>
      <c r="P90" s="96"/>
      <c r="Q90" s="97"/>
      <c r="R90" s="267" t="s">
        <v>623</v>
      </c>
      <c r="S90" s="96"/>
      <c r="T90" s="96"/>
      <c r="U90" s="96"/>
      <c r="V90" s="96"/>
      <c r="W90" s="97"/>
      <c r="X90" s="267"/>
      <c r="Y90" s="96"/>
      <c r="Z90" s="96"/>
      <c r="AA90" s="96"/>
      <c r="AB90" s="97"/>
      <c r="AC90" s="267" t="s">
        <v>3006</v>
      </c>
      <c r="AD90" s="106"/>
      <c r="AE90" s="106"/>
      <c r="AF90" s="106"/>
      <c r="AG90" s="106"/>
      <c r="AH90" s="106"/>
      <c r="AI90" s="107"/>
      <c r="AJ90" s="269">
        <v>43893</v>
      </c>
      <c r="AK90" s="96"/>
      <c r="AL90" s="96"/>
      <c r="AM90" s="96"/>
      <c r="AN90" s="97"/>
      <c r="AO90" s="267">
        <v>126</v>
      </c>
      <c r="AP90" s="96"/>
      <c r="AQ90" s="96"/>
      <c r="AR90" s="96"/>
      <c r="AS90" s="96"/>
      <c r="AT90" s="96"/>
      <c r="AU90" s="97"/>
      <c r="AV90" s="267" t="s">
        <v>612</v>
      </c>
      <c r="AW90" s="96"/>
      <c r="AX90" s="96"/>
      <c r="AY90" s="96"/>
      <c r="AZ90" s="96"/>
      <c r="BA90" s="96"/>
      <c r="BB90" s="96"/>
      <c r="BC90" s="96"/>
      <c r="BD90" s="97"/>
      <c r="BE90" s="268">
        <v>100000</v>
      </c>
      <c r="BF90" s="96"/>
      <c r="BG90" s="96"/>
      <c r="BH90" s="96"/>
      <c r="BI90" s="96"/>
      <c r="BJ90" s="97"/>
      <c r="BK90" s="313" t="s">
        <v>48</v>
      </c>
      <c r="BL90" s="96"/>
      <c r="BM90" s="96"/>
      <c r="BN90" s="96"/>
      <c r="BO90" s="96"/>
      <c r="BP90" s="96"/>
      <c r="BQ90" s="96"/>
      <c r="BR90" s="97"/>
      <c r="BS90" s="1"/>
      <c r="BT90" s="1"/>
      <c r="BU90" s="1"/>
      <c r="BV90" s="1"/>
      <c r="BW90" s="1"/>
      <c r="BX90" s="1"/>
      <c r="BY90" s="1"/>
    </row>
    <row r="91" spans="1:77" ht="52.5" customHeight="1" x14ac:dyDescent="0.2">
      <c r="A91" s="269">
        <v>43791</v>
      </c>
      <c r="B91" s="96"/>
      <c r="C91" s="96"/>
      <c r="D91" s="96"/>
      <c r="E91" s="97"/>
      <c r="F91" s="268">
        <v>149000</v>
      </c>
      <c r="G91" s="96"/>
      <c r="H91" s="96"/>
      <c r="I91" s="96"/>
      <c r="J91" s="97"/>
      <c r="K91" s="276" t="s">
        <v>624</v>
      </c>
      <c r="L91" s="96"/>
      <c r="M91" s="96"/>
      <c r="N91" s="96"/>
      <c r="O91" s="96"/>
      <c r="P91" s="96"/>
      <c r="Q91" s="97"/>
      <c r="R91" s="267" t="s">
        <v>625</v>
      </c>
      <c r="S91" s="96"/>
      <c r="T91" s="96"/>
      <c r="U91" s="96"/>
      <c r="V91" s="96"/>
      <c r="W91" s="97"/>
      <c r="X91" s="267"/>
      <c r="Y91" s="96"/>
      <c r="Z91" s="96"/>
      <c r="AA91" s="96"/>
      <c r="AB91" s="97"/>
      <c r="AC91" s="267" t="s">
        <v>3007</v>
      </c>
      <c r="AD91" s="106"/>
      <c r="AE91" s="106"/>
      <c r="AF91" s="106"/>
      <c r="AG91" s="106"/>
      <c r="AH91" s="106"/>
      <c r="AI91" s="107"/>
      <c r="AJ91" s="269">
        <v>43865</v>
      </c>
      <c r="AK91" s="96"/>
      <c r="AL91" s="96"/>
      <c r="AM91" s="96"/>
      <c r="AN91" s="97"/>
      <c r="AO91" s="267">
        <v>107</v>
      </c>
      <c r="AP91" s="96"/>
      <c r="AQ91" s="96"/>
      <c r="AR91" s="96"/>
      <c r="AS91" s="96"/>
      <c r="AT91" s="96"/>
      <c r="AU91" s="97"/>
      <c r="AV91" s="267" t="s">
        <v>612</v>
      </c>
      <c r="AW91" s="96"/>
      <c r="AX91" s="96"/>
      <c r="AY91" s="96"/>
      <c r="AZ91" s="96"/>
      <c r="BA91" s="96"/>
      <c r="BB91" s="96"/>
      <c r="BC91" s="96"/>
      <c r="BD91" s="97"/>
      <c r="BE91" s="268">
        <v>149000</v>
      </c>
      <c r="BF91" s="96"/>
      <c r="BG91" s="96"/>
      <c r="BH91" s="96"/>
      <c r="BI91" s="96"/>
      <c r="BJ91" s="97"/>
      <c r="BK91" s="313" t="s">
        <v>48</v>
      </c>
      <c r="BL91" s="96"/>
      <c r="BM91" s="96"/>
      <c r="BN91" s="96"/>
      <c r="BO91" s="96"/>
      <c r="BP91" s="96"/>
      <c r="BQ91" s="96"/>
      <c r="BR91" s="97"/>
      <c r="BS91" s="1"/>
      <c r="BT91" s="1"/>
      <c r="BU91" s="1"/>
      <c r="BV91" s="1"/>
      <c r="BW91" s="1"/>
      <c r="BX91" s="1"/>
      <c r="BY91" s="1"/>
    </row>
    <row r="92" spans="1:77" ht="52.5" customHeight="1" x14ac:dyDescent="0.2">
      <c r="A92" s="269">
        <v>43805</v>
      </c>
      <c r="B92" s="96"/>
      <c r="C92" s="96"/>
      <c r="D92" s="96"/>
      <c r="E92" s="97"/>
      <c r="F92" s="268">
        <v>149000</v>
      </c>
      <c r="G92" s="96"/>
      <c r="H92" s="96"/>
      <c r="I92" s="96"/>
      <c r="J92" s="97"/>
      <c r="K92" s="276" t="s">
        <v>626</v>
      </c>
      <c r="L92" s="96"/>
      <c r="M92" s="96"/>
      <c r="N92" s="96"/>
      <c r="O92" s="96"/>
      <c r="P92" s="96"/>
      <c r="Q92" s="97"/>
      <c r="R92" s="267" t="s">
        <v>625</v>
      </c>
      <c r="S92" s="96"/>
      <c r="T92" s="96"/>
      <c r="U92" s="96"/>
      <c r="V92" s="96"/>
      <c r="W92" s="97"/>
      <c r="X92" s="267"/>
      <c r="Y92" s="96"/>
      <c r="Z92" s="96"/>
      <c r="AA92" s="96"/>
      <c r="AB92" s="97"/>
      <c r="AC92" s="267" t="s">
        <v>3007</v>
      </c>
      <c r="AD92" s="106"/>
      <c r="AE92" s="106"/>
      <c r="AF92" s="106"/>
      <c r="AG92" s="106"/>
      <c r="AH92" s="106"/>
      <c r="AI92" s="107"/>
      <c r="AJ92" s="269">
        <v>43865</v>
      </c>
      <c r="AK92" s="96"/>
      <c r="AL92" s="96"/>
      <c r="AM92" s="96"/>
      <c r="AN92" s="97"/>
      <c r="AO92" s="267">
        <v>108</v>
      </c>
      <c r="AP92" s="96"/>
      <c r="AQ92" s="96"/>
      <c r="AR92" s="96"/>
      <c r="AS92" s="96"/>
      <c r="AT92" s="96"/>
      <c r="AU92" s="97"/>
      <c r="AV92" s="267" t="s">
        <v>612</v>
      </c>
      <c r="AW92" s="96"/>
      <c r="AX92" s="96"/>
      <c r="AY92" s="96"/>
      <c r="AZ92" s="96"/>
      <c r="BA92" s="96"/>
      <c r="BB92" s="96"/>
      <c r="BC92" s="96"/>
      <c r="BD92" s="97"/>
      <c r="BE92" s="268">
        <v>149000</v>
      </c>
      <c r="BF92" s="96"/>
      <c r="BG92" s="96"/>
      <c r="BH92" s="96"/>
      <c r="BI92" s="96"/>
      <c r="BJ92" s="97"/>
      <c r="BK92" s="313" t="s">
        <v>48</v>
      </c>
      <c r="BL92" s="96"/>
      <c r="BM92" s="96"/>
      <c r="BN92" s="96"/>
      <c r="BO92" s="96"/>
      <c r="BP92" s="96"/>
      <c r="BQ92" s="96"/>
      <c r="BR92" s="97"/>
      <c r="BS92" s="1"/>
      <c r="BT92" s="1"/>
      <c r="BU92" s="1"/>
      <c r="BV92" s="1"/>
      <c r="BW92" s="1"/>
      <c r="BX92" s="1"/>
      <c r="BY92" s="1"/>
    </row>
    <row r="93" spans="1:77" ht="52.5" customHeight="1" x14ac:dyDescent="0.2">
      <c r="A93" s="269">
        <v>43805</v>
      </c>
      <c r="B93" s="96"/>
      <c r="C93" s="96"/>
      <c r="D93" s="96"/>
      <c r="E93" s="97"/>
      <c r="F93" s="268">
        <v>149000</v>
      </c>
      <c r="G93" s="96"/>
      <c r="H93" s="96"/>
      <c r="I93" s="96"/>
      <c r="J93" s="97"/>
      <c r="K93" s="276" t="s">
        <v>627</v>
      </c>
      <c r="L93" s="96"/>
      <c r="M93" s="96"/>
      <c r="N93" s="96"/>
      <c r="O93" s="96"/>
      <c r="P93" s="96"/>
      <c r="Q93" s="97"/>
      <c r="R93" s="267" t="s">
        <v>628</v>
      </c>
      <c r="S93" s="96"/>
      <c r="T93" s="96"/>
      <c r="U93" s="96"/>
      <c r="V93" s="96"/>
      <c r="W93" s="97"/>
      <c r="X93" s="267"/>
      <c r="Y93" s="96"/>
      <c r="Z93" s="96"/>
      <c r="AA93" s="96"/>
      <c r="AB93" s="97"/>
      <c r="AC93" s="267" t="s">
        <v>3008</v>
      </c>
      <c r="AD93" s="106"/>
      <c r="AE93" s="106"/>
      <c r="AF93" s="106"/>
      <c r="AG93" s="106"/>
      <c r="AH93" s="106"/>
      <c r="AI93" s="107"/>
      <c r="AJ93" s="269">
        <v>43867</v>
      </c>
      <c r="AK93" s="96"/>
      <c r="AL93" s="96"/>
      <c r="AM93" s="96"/>
      <c r="AN93" s="97"/>
      <c r="AO93" s="267">
        <v>112</v>
      </c>
      <c r="AP93" s="96"/>
      <c r="AQ93" s="96"/>
      <c r="AR93" s="96"/>
      <c r="AS93" s="96"/>
      <c r="AT93" s="96"/>
      <c r="AU93" s="97"/>
      <c r="AV93" s="267" t="s">
        <v>612</v>
      </c>
      <c r="AW93" s="96"/>
      <c r="AX93" s="96"/>
      <c r="AY93" s="96"/>
      <c r="AZ93" s="96"/>
      <c r="BA93" s="96"/>
      <c r="BB93" s="96"/>
      <c r="BC93" s="96"/>
      <c r="BD93" s="97"/>
      <c r="BE93" s="268">
        <v>149000</v>
      </c>
      <c r="BF93" s="96"/>
      <c r="BG93" s="96"/>
      <c r="BH93" s="96"/>
      <c r="BI93" s="96"/>
      <c r="BJ93" s="97"/>
      <c r="BK93" s="313" t="s">
        <v>48</v>
      </c>
      <c r="BL93" s="96"/>
      <c r="BM93" s="96"/>
      <c r="BN93" s="96"/>
      <c r="BO93" s="96"/>
      <c r="BP93" s="96"/>
      <c r="BQ93" s="96"/>
      <c r="BR93" s="97"/>
      <c r="BS93" s="1"/>
      <c r="BT93" s="1"/>
      <c r="BU93" s="1"/>
      <c r="BV93" s="1"/>
      <c r="BW93" s="1"/>
      <c r="BX93" s="1"/>
      <c r="BY93" s="1"/>
    </row>
    <row r="94" spans="1:77" ht="52.5" customHeight="1" x14ac:dyDescent="0.2">
      <c r="A94" s="269">
        <v>43791</v>
      </c>
      <c r="B94" s="96"/>
      <c r="C94" s="96"/>
      <c r="D94" s="96"/>
      <c r="E94" s="97"/>
      <c r="F94" s="268">
        <v>40000</v>
      </c>
      <c r="G94" s="96"/>
      <c r="H94" s="96"/>
      <c r="I94" s="96"/>
      <c r="J94" s="97"/>
      <c r="K94" s="276" t="s">
        <v>629</v>
      </c>
      <c r="L94" s="96"/>
      <c r="M94" s="96"/>
      <c r="N94" s="96"/>
      <c r="O94" s="96"/>
      <c r="P94" s="96"/>
      <c r="Q94" s="97"/>
      <c r="R94" s="267" t="s">
        <v>630</v>
      </c>
      <c r="S94" s="96"/>
      <c r="T94" s="96"/>
      <c r="U94" s="96"/>
      <c r="V94" s="96"/>
      <c r="W94" s="97"/>
      <c r="X94" s="267"/>
      <c r="Y94" s="96"/>
      <c r="Z94" s="96"/>
      <c r="AA94" s="96"/>
      <c r="AB94" s="97"/>
      <c r="AC94" s="267" t="s">
        <v>2967</v>
      </c>
      <c r="AD94" s="106"/>
      <c r="AE94" s="106"/>
      <c r="AF94" s="106"/>
      <c r="AG94" s="106"/>
      <c r="AH94" s="106"/>
      <c r="AI94" s="107"/>
      <c r="AJ94" s="269">
        <v>43859</v>
      </c>
      <c r="AK94" s="96"/>
      <c r="AL94" s="96"/>
      <c r="AM94" s="96"/>
      <c r="AN94" s="97"/>
      <c r="AO94" s="267">
        <v>80</v>
      </c>
      <c r="AP94" s="96"/>
      <c r="AQ94" s="96"/>
      <c r="AR94" s="96"/>
      <c r="AS94" s="96"/>
      <c r="AT94" s="96"/>
      <c r="AU94" s="97"/>
      <c r="AV94" s="267" t="s">
        <v>612</v>
      </c>
      <c r="AW94" s="96"/>
      <c r="AX94" s="96"/>
      <c r="AY94" s="96"/>
      <c r="AZ94" s="96"/>
      <c r="BA94" s="96"/>
      <c r="BB94" s="96"/>
      <c r="BC94" s="96"/>
      <c r="BD94" s="97"/>
      <c r="BE94" s="268">
        <v>40000</v>
      </c>
      <c r="BF94" s="96"/>
      <c r="BG94" s="96"/>
      <c r="BH94" s="96"/>
      <c r="BI94" s="96"/>
      <c r="BJ94" s="97"/>
      <c r="BK94" s="313" t="s">
        <v>48</v>
      </c>
      <c r="BL94" s="96"/>
      <c r="BM94" s="96"/>
      <c r="BN94" s="96"/>
      <c r="BO94" s="96"/>
      <c r="BP94" s="96"/>
      <c r="BQ94" s="96"/>
      <c r="BR94" s="97"/>
      <c r="BS94" s="1"/>
      <c r="BT94" s="1"/>
      <c r="BU94" s="1"/>
      <c r="BV94" s="1"/>
      <c r="BW94" s="1"/>
      <c r="BX94" s="1"/>
      <c r="BY94" s="1"/>
    </row>
    <row r="95" spans="1:77" ht="52.5" customHeight="1" x14ac:dyDescent="0.2">
      <c r="A95" s="269">
        <v>43791</v>
      </c>
      <c r="B95" s="96"/>
      <c r="C95" s="96"/>
      <c r="D95" s="96"/>
      <c r="E95" s="97"/>
      <c r="F95" s="268">
        <v>16535</v>
      </c>
      <c r="G95" s="96"/>
      <c r="H95" s="96"/>
      <c r="I95" s="96"/>
      <c r="J95" s="97"/>
      <c r="K95" s="276" t="s">
        <v>629</v>
      </c>
      <c r="L95" s="96"/>
      <c r="M95" s="96"/>
      <c r="N95" s="96"/>
      <c r="O95" s="96"/>
      <c r="P95" s="96"/>
      <c r="Q95" s="97"/>
      <c r="R95" s="267" t="s">
        <v>630</v>
      </c>
      <c r="S95" s="96"/>
      <c r="T95" s="96"/>
      <c r="U95" s="96"/>
      <c r="V95" s="96"/>
      <c r="W95" s="97"/>
      <c r="X95" s="267"/>
      <c r="Y95" s="96"/>
      <c r="Z95" s="96"/>
      <c r="AA95" s="96"/>
      <c r="AB95" s="97"/>
      <c r="AC95" s="267" t="s">
        <v>2967</v>
      </c>
      <c r="AD95" s="106"/>
      <c r="AE95" s="106"/>
      <c r="AF95" s="106"/>
      <c r="AG95" s="106"/>
      <c r="AH95" s="106"/>
      <c r="AI95" s="107"/>
      <c r="AJ95" s="269">
        <v>43860</v>
      </c>
      <c r="AK95" s="96"/>
      <c r="AL95" s="96"/>
      <c r="AM95" s="96"/>
      <c r="AN95" s="97"/>
      <c r="AO95" s="267">
        <v>88</v>
      </c>
      <c r="AP95" s="96"/>
      <c r="AQ95" s="96"/>
      <c r="AR95" s="96"/>
      <c r="AS95" s="96"/>
      <c r="AT95" s="96"/>
      <c r="AU95" s="97"/>
      <c r="AV95" s="267" t="s">
        <v>612</v>
      </c>
      <c r="AW95" s="96"/>
      <c r="AX95" s="96"/>
      <c r="AY95" s="96"/>
      <c r="AZ95" s="96"/>
      <c r="BA95" s="96"/>
      <c r="BB95" s="96"/>
      <c r="BC95" s="96"/>
      <c r="BD95" s="97"/>
      <c r="BE95" s="268">
        <v>16535</v>
      </c>
      <c r="BF95" s="96"/>
      <c r="BG95" s="96"/>
      <c r="BH95" s="96"/>
      <c r="BI95" s="96"/>
      <c r="BJ95" s="97"/>
      <c r="BK95" s="313" t="s">
        <v>48</v>
      </c>
      <c r="BL95" s="96"/>
      <c r="BM95" s="96"/>
      <c r="BN95" s="96"/>
      <c r="BO95" s="96"/>
      <c r="BP95" s="96"/>
      <c r="BQ95" s="96"/>
      <c r="BR95" s="97"/>
      <c r="BS95" s="1"/>
      <c r="BT95" s="1"/>
      <c r="BU95" s="1"/>
      <c r="BV95" s="1"/>
      <c r="BW95" s="1"/>
      <c r="BX95" s="1"/>
      <c r="BY95" s="1"/>
    </row>
    <row r="96" spans="1:77" ht="52.5" customHeight="1" x14ac:dyDescent="0.2">
      <c r="A96" s="269">
        <v>43805</v>
      </c>
      <c r="B96" s="96"/>
      <c r="C96" s="96"/>
      <c r="D96" s="96"/>
      <c r="E96" s="97"/>
      <c r="F96" s="268">
        <v>40000</v>
      </c>
      <c r="G96" s="96"/>
      <c r="H96" s="96"/>
      <c r="I96" s="96"/>
      <c r="J96" s="97"/>
      <c r="K96" s="276" t="s">
        <v>631</v>
      </c>
      <c r="L96" s="96"/>
      <c r="M96" s="96"/>
      <c r="N96" s="96"/>
      <c r="O96" s="96"/>
      <c r="P96" s="96"/>
      <c r="Q96" s="97"/>
      <c r="R96" s="267" t="s">
        <v>632</v>
      </c>
      <c r="S96" s="96"/>
      <c r="T96" s="96"/>
      <c r="U96" s="96"/>
      <c r="V96" s="96"/>
      <c r="W96" s="97"/>
      <c r="X96" s="267"/>
      <c r="Y96" s="96"/>
      <c r="Z96" s="96"/>
      <c r="AA96" s="96"/>
      <c r="AB96" s="97"/>
      <c r="AC96" s="267" t="s">
        <v>2968</v>
      </c>
      <c r="AD96" s="106"/>
      <c r="AE96" s="106"/>
      <c r="AF96" s="106"/>
      <c r="AG96" s="106"/>
      <c r="AH96" s="106"/>
      <c r="AI96" s="107"/>
      <c r="AJ96" s="269">
        <v>43859</v>
      </c>
      <c r="AK96" s="96"/>
      <c r="AL96" s="96"/>
      <c r="AM96" s="96"/>
      <c r="AN96" s="97"/>
      <c r="AO96" s="267">
        <v>85</v>
      </c>
      <c r="AP96" s="96"/>
      <c r="AQ96" s="96"/>
      <c r="AR96" s="96"/>
      <c r="AS96" s="96"/>
      <c r="AT96" s="96"/>
      <c r="AU96" s="97"/>
      <c r="AV96" s="267" t="s">
        <v>612</v>
      </c>
      <c r="AW96" s="96"/>
      <c r="AX96" s="96"/>
      <c r="AY96" s="96"/>
      <c r="AZ96" s="96"/>
      <c r="BA96" s="96"/>
      <c r="BB96" s="96"/>
      <c r="BC96" s="96"/>
      <c r="BD96" s="97"/>
      <c r="BE96" s="268">
        <v>40000</v>
      </c>
      <c r="BF96" s="96"/>
      <c r="BG96" s="96"/>
      <c r="BH96" s="96"/>
      <c r="BI96" s="96"/>
      <c r="BJ96" s="97"/>
      <c r="BK96" s="313" t="s">
        <v>48</v>
      </c>
      <c r="BL96" s="96"/>
      <c r="BM96" s="96"/>
      <c r="BN96" s="96"/>
      <c r="BO96" s="96"/>
      <c r="BP96" s="96"/>
      <c r="BQ96" s="96"/>
      <c r="BR96" s="97"/>
      <c r="BS96" s="1"/>
      <c r="BT96" s="1"/>
      <c r="BU96" s="1"/>
      <c r="BV96" s="1"/>
      <c r="BW96" s="1"/>
      <c r="BX96" s="1"/>
      <c r="BY96" s="1"/>
    </row>
    <row r="97" spans="1:77" ht="52.5" customHeight="1" x14ac:dyDescent="0.2">
      <c r="A97" s="269">
        <v>43805</v>
      </c>
      <c r="B97" s="96"/>
      <c r="C97" s="96"/>
      <c r="D97" s="96"/>
      <c r="E97" s="97"/>
      <c r="F97" s="268">
        <v>40000</v>
      </c>
      <c r="G97" s="96"/>
      <c r="H97" s="96"/>
      <c r="I97" s="96"/>
      <c r="J97" s="97"/>
      <c r="K97" s="276" t="s">
        <v>631</v>
      </c>
      <c r="L97" s="96"/>
      <c r="M97" s="96"/>
      <c r="N97" s="96"/>
      <c r="O97" s="96"/>
      <c r="P97" s="96"/>
      <c r="Q97" s="97"/>
      <c r="R97" s="267" t="s">
        <v>632</v>
      </c>
      <c r="S97" s="96"/>
      <c r="T97" s="96"/>
      <c r="U97" s="96"/>
      <c r="V97" s="96"/>
      <c r="W97" s="97"/>
      <c r="X97" s="267"/>
      <c r="Y97" s="96"/>
      <c r="Z97" s="96"/>
      <c r="AA97" s="96"/>
      <c r="AB97" s="97"/>
      <c r="AC97" s="267" t="s">
        <v>2968</v>
      </c>
      <c r="AD97" s="106"/>
      <c r="AE97" s="106"/>
      <c r="AF97" s="106"/>
      <c r="AG97" s="106"/>
      <c r="AH97" s="106"/>
      <c r="AI97" s="107"/>
      <c r="AJ97" s="269">
        <v>43860</v>
      </c>
      <c r="AK97" s="96"/>
      <c r="AL97" s="96"/>
      <c r="AM97" s="96"/>
      <c r="AN97" s="97"/>
      <c r="AO97" s="267">
        <v>94</v>
      </c>
      <c r="AP97" s="96"/>
      <c r="AQ97" s="96"/>
      <c r="AR97" s="96"/>
      <c r="AS97" s="96"/>
      <c r="AT97" s="96"/>
      <c r="AU97" s="97"/>
      <c r="AV97" s="267" t="s">
        <v>612</v>
      </c>
      <c r="AW97" s="96"/>
      <c r="AX97" s="96"/>
      <c r="AY97" s="96"/>
      <c r="AZ97" s="96"/>
      <c r="BA97" s="96"/>
      <c r="BB97" s="96"/>
      <c r="BC97" s="96"/>
      <c r="BD97" s="97"/>
      <c r="BE97" s="268">
        <v>40000</v>
      </c>
      <c r="BF97" s="96"/>
      <c r="BG97" s="96"/>
      <c r="BH97" s="96"/>
      <c r="BI97" s="96"/>
      <c r="BJ97" s="97"/>
      <c r="BK97" s="313" t="s">
        <v>48</v>
      </c>
      <c r="BL97" s="96"/>
      <c r="BM97" s="96"/>
      <c r="BN97" s="96"/>
      <c r="BO97" s="96"/>
      <c r="BP97" s="96"/>
      <c r="BQ97" s="96"/>
      <c r="BR97" s="97"/>
      <c r="BS97" s="1"/>
      <c r="BT97" s="1"/>
      <c r="BU97" s="1"/>
      <c r="BV97" s="1"/>
      <c r="BW97" s="1"/>
      <c r="BX97" s="1"/>
      <c r="BY97" s="1"/>
    </row>
    <row r="98" spans="1:77" ht="52.5" customHeight="1" x14ac:dyDescent="0.2">
      <c r="A98" s="269">
        <v>43805</v>
      </c>
      <c r="B98" s="96"/>
      <c r="C98" s="96"/>
      <c r="D98" s="96"/>
      <c r="E98" s="97"/>
      <c r="F98" s="268">
        <v>20000</v>
      </c>
      <c r="G98" s="96"/>
      <c r="H98" s="96"/>
      <c r="I98" s="96"/>
      <c r="J98" s="97"/>
      <c r="K98" s="276" t="s">
        <v>631</v>
      </c>
      <c r="L98" s="96"/>
      <c r="M98" s="96"/>
      <c r="N98" s="96"/>
      <c r="O98" s="96"/>
      <c r="P98" s="96"/>
      <c r="Q98" s="97"/>
      <c r="R98" s="267" t="s">
        <v>632</v>
      </c>
      <c r="S98" s="96"/>
      <c r="T98" s="96"/>
      <c r="U98" s="96"/>
      <c r="V98" s="96"/>
      <c r="W98" s="97"/>
      <c r="X98" s="267"/>
      <c r="Y98" s="96"/>
      <c r="Z98" s="96"/>
      <c r="AA98" s="96"/>
      <c r="AB98" s="97"/>
      <c r="AC98" s="267" t="s">
        <v>3009</v>
      </c>
      <c r="AD98" s="106"/>
      <c r="AE98" s="106"/>
      <c r="AF98" s="106"/>
      <c r="AG98" s="106"/>
      <c r="AH98" s="106"/>
      <c r="AI98" s="107"/>
      <c r="AJ98" s="269">
        <v>43861</v>
      </c>
      <c r="AK98" s="96"/>
      <c r="AL98" s="96"/>
      <c r="AM98" s="96"/>
      <c r="AN98" s="97"/>
      <c r="AO98" s="267">
        <v>101</v>
      </c>
      <c r="AP98" s="96"/>
      <c r="AQ98" s="96"/>
      <c r="AR98" s="96"/>
      <c r="AS98" s="96"/>
      <c r="AT98" s="96"/>
      <c r="AU98" s="97"/>
      <c r="AV98" s="267" t="s">
        <v>612</v>
      </c>
      <c r="AW98" s="96"/>
      <c r="AX98" s="96"/>
      <c r="AY98" s="96"/>
      <c r="AZ98" s="96"/>
      <c r="BA98" s="96"/>
      <c r="BB98" s="96"/>
      <c r="BC98" s="96"/>
      <c r="BD98" s="97"/>
      <c r="BE98" s="268">
        <v>20000</v>
      </c>
      <c r="BF98" s="96"/>
      <c r="BG98" s="96"/>
      <c r="BH98" s="96"/>
      <c r="BI98" s="96"/>
      <c r="BJ98" s="97"/>
      <c r="BK98" s="313" t="s">
        <v>48</v>
      </c>
      <c r="BL98" s="96"/>
      <c r="BM98" s="96"/>
      <c r="BN98" s="96"/>
      <c r="BO98" s="96"/>
      <c r="BP98" s="96"/>
      <c r="BQ98" s="96"/>
      <c r="BR98" s="97"/>
      <c r="BS98" s="1"/>
      <c r="BT98" s="1"/>
      <c r="BU98" s="1"/>
      <c r="BV98" s="1"/>
      <c r="BW98" s="1"/>
      <c r="BX98" s="1"/>
      <c r="BY98" s="1"/>
    </row>
    <row r="99" spans="1:77" ht="52.5" customHeight="1" x14ac:dyDescent="0.2">
      <c r="A99" s="269">
        <v>43791</v>
      </c>
      <c r="B99" s="96"/>
      <c r="C99" s="96"/>
      <c r="D99" s="96"/>
      <c r="E99" s="97"/>
      <c r="F99" s="268">
        <v>40000</v>
      </c>
      <c r="G99" s="96"/>
      <c r="H99" s="96"/>
      <c r="I99" s="96"/>
      <c r="J99" s="97"/>
      <c r="K99" s="276" t="s">
        <v>633</v>
      </c>
      <c r="L99" s="96"/>
      <c r="M99" s="96"/>
      <c r="N99" s="96"/>
      <c r="O99" s="96"/>
      <c r="P99" s="96"/>
      <c r="Q99" s="97"/>
      <c r="R99" s="267" t="s">
        <v>634</v>
      </c>
      <c r="S99" s="96"/>
      <c r="T99" s="96"/>
      <c r="U99" s="96"/>
      <c r="V99" s="96"/>
      <c r="W99" s="97"/>
      <c r="X99" s="267"/>
      <c r="Y99" s="96"/>
      <c r="Z99" s="96"/>
      <c r="AA99" s="96"/>
      <c r="AB99" s="97"/>
      <c r="AC99" s="267" t="s">
        <v>2969</v>
      </c>
      <c r="AD99" s="106"/>
      <c r="AE99" s="106"/>
      <c r="AF99" s="106"/>
      <c r="AG99" s="106"/>
      <c r="AH99" s="106"/>
      <c r="AI99" s="107"/>
      <c r="AJ99" s="269">
        <v>43859</v>
      </c>
      <c r="AK99" s="96"/>
      <c r="AL99" s="96"/>
      <c r="AM99" s="96"/>
      <c r="AN99" s="97"/>
      <c r="AO99" s="267">
        <v>84</v>
      </c>
      <c r="AP99" s="96"/>
      <c r="AQ99" s="96"/>
      <c r="AR99" s="96"/>
      <c r="AS99" s="96"/>
      <c r="AT99" s="96"/>
      <c r="AU99" s="97"/>
      <c r="AV99" s="267" t="s">
        <v>612</v>
      </c>
      <c r="AW99" s="96"/>
      <c r="AX99" s="96"/>
      <c r="AY99" s="96"/>
      <c r="AZ99" s="96"/>
      <c r="BA99" s="96"/>
      <c r="BB99" s="96"/>
      <c r="BC99" s="96"/>
      <c r="BD99" s="97"/>
      <c r="BE99" s="268">
        <v>40000</v>
      </c>
      <c r="BF99" s="96"/>
      <c r="BG99" s="96"/>
      <c r="BH99" s="96"/>
      <c r="BI99" s="96"/>
      <c r="BJ99" s="97"/>
      <c r="BK99" s="313" t="s">
        <v>48</v>
      </c>
      <c r="BL99" s="96"/>
      <c r="BM99" s="96"/>
      <c r="BN99" s="96"/>
      <c r="BO99" s="96"/>
      <c r="BP99" s="96"/>
      <c r="BQ99" s="96"/>
      <c r="BR99" s="97"/>
      <c r="BS99" s="1"/>
      <c r="BT99" s="1"/>
      <c r="BU99" s="1"/>
      <c r="BV99" s="1"/>
      <c r="BW99" s="1"/>
      <c r="BX99" s="1"/>
      <c r="BY99" s="1"/>
    </row>
    <row r="100" spans="1:77" ht="52.5" customHeight="1" x14ac:dyDescent="0.2">
      <c r="A100" s="269">
        <v>43791</v>
      </c>
      <c r="B100" s="96"/>
      <c r="C100" s="96"/>
      <c r="D100" s="96"/>
      <c r="E100" s="97"/>
      <c r="F100" s="268">
        <v>40000</v>
      </c>
      <c r="G100" s="96"/>
      <c r="H100" s="96"/>
      <c r="I100" s="96"/>
      <c r="J100" s="97"/>
      <c r="K100" s="276" t="s">
        <v>633</v>
      </c>
      <c r="L100" s="96"/>
      <c r="M100" s="96"/>
      <c r="N100" s="96"/>
      <c r="O100" s="96"/>
      <c r="P100" s="96"/>
      <c r="Q100" s="97"/>
      <c r="R100" s="267" t="s">
        <v>634</v>
      </c>
      <c r="S100" s="96"/>
      <c r="T100" s="96"/>
      <c r="U100" s="96"/>
      <c r="V100" s="96"/>
      <c r="W100" s="97"/>
      <c r="X100" s="267"/>
      <c r="Y100" s="96"/>
      <c r="Z100" s="96"/>
      <c r="AA100" s="96"/>
      <c r="AB100" s="97"/>
      <c r="AC100" s="267" t="s">
        <v>2969</v>
      </c>
      <c r="AD100" s="106"/>
      <c r="AE100" s="106"/>
      <c r="AF100" s="106"/>
      <c r="AG100" s="106"/>
      <c r="AH100" s="106"/>
      <c r="AI100" s="107"/>
      <c r="AJ100" s="269">
        <v>43860</v>
      </c>
      <c r="AK100" s="96"/>
      <c r="AL100" s="96"/>
      <c r="AM100" s="96"/>
      <c r="AN100" s="97"/>
      <c r="AO100" s="267">
        <v>93</v>
      </c>
      <c r="AP100" s="96"/>
      <c r="AQ100" s="96"/>
      <c r="AR100" s="96"/>
      <c r="AS100" s="96"/>
      <c r="AT100" s="96"/>
      <c r="AU100" s="97"/>
      <c r="AV100" s="267" t="s">
        <v>612</v>
      </c>
      <c r="AW100" s="96"/>
      <c r="AX100" s="96"/>
      <c r="AY100" s="96"/>
      <c r="AZ100" s="96"/>
      <c r="BA100" s="96"/>
      <c r="BB100" s="96"/>
      <c r="BC100" s="96"/>
      <c r="BD100" s="97"/>
      <c r="BE100" s="268">
        <v>40000</v>
      </c>
      <c r="BF100" s="96"/>
      <c r="BG100" s="96"/>
      <c r="BH100" s="96"/>
      <c r="BI100" s="96"/>
      <c r="BJ100" s="97"/>
      <c r="BK100" s="313" t="s">
        <v>48</v>
      </c>
      <c r="BL100" s="96"/>
      <c r="BM100" s="96"/>
      <c r="BN100" s="96"/>
      <c r="BO100" s="96"/>
      <c r="BP100" s="96"/>
      <c r="BQ100" s="96"/>
      <c r="BR100" s="97"/>
      <c r="BS100" s="1"/>
      <c r="BT100" s="1"/>
      <c r="BU100" s="1"/>
      <c r="BV100" s="1"/>
      <c r="BW100" s="1"/>
      <c r="BX100" s="1"/>
      <c r="BY100" s="1"/>
    </row>
    <row r="101" spans="1:77" ht="52.5" customHeight="1" x14ac:dyDescent="0.2">
      <c r="A101" s="269">
        <v>43791</v>
      </c>
      <c r="B101" s="96"/>
      <c r="C101" s="96"/>
      <c r="D101" s="96"/>
      <c r="E101" s="97"/>
      <c r="F101" s="268">
        <v>40000</v>
      </c>
      <c r="G101" s="96"/>
      <c r="H101" s="96"/>
      <c r="I101" s="96"/>
      <c r="J101" s="97"/>
      <c r="K101" s="276" t="s">
        <v>633</v>
      </c>
      <c r="L101" s="96"/>
      <c r="M101" s="96"/>
      <c r="N101" s="96"/>
      <c r="O101" s="96"/>
      <c r="P101" s="96"/>
      <c r="Q101" s="97"/>
      <c r="R101" s="267" t="s">
        <v>634</v>
      </c>
      <c r="S101" s="96"/>
      <c r="T101" s="96"/>
      <c r="U101" s="96"/>
      <c r="V101" s="96"/>
      <c r="W101" s="97"/>
      <c r="X101" s="267"/>
      <c r="Y101" s="96"/>
      <c r="Z101" s="96"/>
      <c r="AA101" s="96"/>
      <c r="AB101" s="97"/>
      <c r="AC101" s="267" t="s">
        <v>2969</v>
      </c>
      <c r="AD101" s="106"/>
      <c r="AE101" s="106"/>
      <c r="AF101" s="106"/>
      <c r="AG101" s="106"/>
      <c r="AH101" s="106"/>
      <c r="AI101" s="107"/>
      <c r="AJ101" s="269">
        <v>43861</v>
      </c>
      <c r="AK101" s="96"/>
      <c r="AL101" s="96"/>
      <c r="AM101" s="96"/>
      <c r="AN101" s="97"/>
      <c r="AO101" s="267">
        <v>100</v>
      </c>
      <c r="AP101" s="96"/>
      <c r="AQ101" s="96"/>
      <c r="AR101" s="96"/>
      <c r="AS101" s="96"/>
      <c r="AT101" s="96"/>
      <c r="AU101" s="97"/>
      <c r="AV101" s="267" t="s">
        <v>612</v>
      </c>
      <c r="AW101" s="96"/>
      <c r="AX101" s="96"/>
      <c r="AY101" s="96"/>
      <c r="AZ101" s="96"/>
      <c r="BA101" s="96"/>
      <c r="BB101" s="96"/>
      <c r="BC101" s="96"/>
      <c r="BD101" s="97"/>
      <c r="BE101" s="268">
        <v>40000</v>
      </c>
      <c r="BF101" s="96"/>
      <c r="BG101" s="96"/>
      <c r="BH101" s="96"/>
      <c r="BI101" s="96"/>
      <c r="BJ101" s="97"/>
      <c r="BK101" s="313" t="s">
        <v>48</v>
      </c>
      <c r="BL101" s="96"/>
      <c r="BM101" s="96"/>
      <c r="BN101" s="96"/>
      <c r="BO101" s="96"/>
      <c r="BP101" s="96"/>
      <c r="BQ101" s="96"/>
      <c r="BR101" s="97"/>
      <c r="BS101" s="1"/>
      <c r="BT101" s="1"/>
      <c r="BU101" s="1"/>
      <c r="BV101" s="1"/>
      <c r="BW101" s="1"/>
      <c r="BX101" s="1"/>
      <c r="BY101" s="1"/>
    </row>
    <row r="102" spans="1:77" ht="52.5" customHeight="1" x14ac:dyDescent="0.2">
      <c r="A102" s="269">
        <v>43791</v>
      </c>
      <c r="B102" s="277"/>
      <c r="C102" s="277"/>
      <c r="D102" s="277"/>
      <c r="E102" s="278"/>
      <c r="F102" s="268">
        <v>29000</v>
      </c>
      <c r="G102" s="277"/>
      <c r="H102" s="277"/>
      <c r="I102" s="277"/>
      <c r="J102" s="278"/>
      <c r="K102" s="276" t="s">
        <v>633</v>
      </c>
      <c r="L102" s="277"/>
      <c r="M102" s="277"/>
      <c r="N102" s="277"/>
      <c r="O102" s="277"/>
      <c r="P102" s="277"/>
      <c r="Q102" s="278"/>
      <c r="R102" s="267" t="s">
        <v>634</v>
      </c>
      <c r="S102" s="96"/>
      <c r="T102" s="96"/>
      <c r="U102" s="96"/>
      <c r="V102" s="96"/>
      <c r="W102" s="97"/>
      <c r="X102" s="267"/>
      <c r="Y102" s="96"/>
      <c r="Z102" s="96"/>
      <c r="AA102" s="96"/>
      <c r="AB102" s="97"/>
      <c r="AC102" s="267" t="s">
        <v>2969</v>
      </c>
      <c r="AD102" s="106"/>
      <c r="AE102" s="106"/>
      <c r="AF102" s="106"/>
      <c r="AG102" s="106"/>
      <c r="AH102" s="106"/>
      <c r="AI102" s="107"/>
      <c r="AJ102" s="269">
        <v>43864</v>
      </c>
      <c r="AK102" s="96"/>
      <c r="AL102" s="96"/>
      <c r="AM102" s="96"/>
      <c r="AN102" s="97"/>
      <c r="AO102" s="267">
        <v>104</v>
      </c>
      <c r="AP102" s="106"/>
      <c r="AQ102" s="106"/>
      <c r="AR102" s="106"/>
      <c r="AS102" s="106"/>
      <c r="AT102" s="106"/>
      <c r="AU102" s="107"/>
      <c r="AV102" s="267" t="s">
        <v>612</v>
      </c>
      <c r="AW102" s="96"/>
      <c r="AX102" s="96"/>
      <c r="AY102" s="96"/>
      <c r="AZ102" s="96"/>
      <c r="BA102" s="96"/>
      <c r="BB102" s="96"/>
      <c r="BC102" s="96"/>
      <c r="BD102" s="97"/>
      <c r="BE102" s="268">
        <v>29000</v>
      </c>
      <c r="BF102" s="96"/>
      <c r="BG102" s="96"/>
      <c r="BH102" s="96"/>
      <c r="BI102" s="96"/>
      <c r="BJ102" s="97"/>
      <c r="BK102" s="313" t="s">
        <v>48</v>
      </c>
      <c r="BL102" s="96"/>
      <c r="BM102" s="96"/>
      <c r="BN102" s="96"/>
      <c r="BO102" s="96"/>
      <c r="BP102" s="96"/>
      <c r="BQ102" s="96"/>
      <c r="BR102" s="97"/>
      <c r="BS102" s="1"/>
      <c r="BT102" s="1"/>
      <c r="BU102" s="1"/>
      <c r="BV102" s="1"/>
      <c r="BW102" s="1"/>
      <c r="BX102" s="1"/>
      <c r="BY102" s="1"/>
    </row>
    <row r="103" spans="1:77" s="63" customFormat="1" ht="52.5" customHeight="1" x14ac:dyDescent="0.2">
      <c r="A103" s="286">
        <v>43788</v>
      </c>
      <c r="B103" s="282"/>
      <c r="C103" s="282"/>
      <c r="D103" s="282"/>
      <c r="E103" s="283"/>
      <c r="F103" s="284">
        <v>500000</v>
      </c>
      <c r="G103" s="282"/>
      <c r="H103" s="282"/>
      <c r="I103" s="282"/>
      <c r="J103" s="283"/>
      <c r="K103" s="287" t="s">
        <v>643</v>
      </c>
      <c r="L103" s="282"/>
      <c r="M103" s="282"/>
      <c r="N103" s="282"/>
      <c r="O103" s="282"/>
      <c r="P103" s="282"/>
      <c r="Q103" s="283"/>
      <c r="R103" s="279" t="s">
        <v>572</v>
      </c>
      <c r="S103" s="282"/>
      <c r="T103" s="282"/>
      <c r="U103" s="282"/>
      <c r="V103" s="282"/>
      <c r="W103" s="283"/>
      <c r="X103" s="279"/>
      <c r="Y103" s="282"/>
      <c r="Z103" s="282"/>
      <c r="AA103" s="282"/>
      <c r="AB103" s="283"/>
      <c r="AC103" s="288" t="s">
        <v>2998</v>
      </c>
      <c r="AD103" s="280"/>
      <c r="AE103" s="280"/>
      <c r="AF103" s="280"/>
      <c r="AG103" s="280"/>
      <c r="AH103" s="280"/>
      <c r="AI103" s="281"/>
      <c r="AJ103" s="286">
        <v>43922</v>
      </c>
      <c r="AK103" s="282"/>
      <c r="AL103" s="282"/>
      <c r="AM103" s="282"/>
      <c r="AN103" s="283"/>
      <c r="AO103" s="279">
        <v>134</v>
      </c>
      <c r="AP103" s="280"/>
      <c r="AQ103" s="280"/>
      <c r="AR103" s="280"/>
      <c r="AS103" s="280"/>
      <c r="AT103" s="280"/>
      <c r="AU103" s="281"/>
      <c r="AV103" s="279" t="s">
        <v>612</v>
      </c>
      <c r="AW103" s="282"/>
      <c r="AX103" s="282"/>
      <c r="AY103" s="282"/>
      <c r="AZ103" s="282"/>
      <c r="BA103" s="282"/>
      <c r="BB103" s="282"/>
      <c r="BC103" s="282"/>
      <c r="BD103" s="283"/>
      <c r="BE103" s="284">
        <v>500000</v>
      </c>
      <c r="BF103" s="282"/>
      <c r="BG103" s="282"/>
      <c r="BH103" s="282"/>
      <c r="BI103" s="282"/>
      <c r="BJ103" s="283"/>
      <c r="BK103" s="285" t="s">
        <v>48</v>
      </c>
      <c r="BL103" s="282"/>
      <c r="BM103" s="282"/>
      <c r="BN103" s="282"/>
      <c r="BO103" s="282"/>
      <c r="BP103" s="282"/>
      <c r="BQ103" s="282"/>
      <c r="BR103" s="283"/>
      <c r="BS103" s="64"/>
      <c r="BT103" s="64"/>
      <c r="BU103" s="64"/>
      <c r="BV103" s="64"/>
      <c r="BW103" s="64"/>
      <c r="BX103" s="64"/>
      <c r="BY103" s="64"/>
    </row>
    <row r="104" spans="1:77" s="63" customFormat="1" ht="52.5" customHeight="1" x14ac:dyDescent="0.2">
      <c r="A104" s="286">
        <v>43805</v>
      </c>
      <c r="B104" s="282"/>
      <c r="C104" s="282"/>
      <c r="D104" s="282"/>
      <c r="E104" s="283"/>
      <c r="F104" s="284">
        <v>597000</v>
      </c>
      <c r="G104" s="282"/>
      <c r="H104" s="282"/>
      <c r="I104" s="282"/>
      <c r="J104" s="283"/>
      <c r="K104" s="287" t="s">
        <v>644</v>
      </c>
      <c r="L104" s="282"/>
      <c r="M104" s="282"/>
      <c r="N104" s="282"/>
      <c r="O104" s="282"/>
      <c r="P104" s="282"/>
      <c r="Q104" s="283"/>
      <c r="R104" s="279" t="s">
        <v>572</v>
      </c>
      <c r="S104" s="282"/>
      <c r="T104" s="282"/>
      <c r="U104" s="282"/>
      <c r="V104" s="282"/>
      <c r="W104" s="283"/>
      <c r="X104" s="279"/>
      <c r="Y104" s="280"/>
      <c r="Z104" s="280"/>
      <c r="AA104" s="280"/>
      <c r="AB104" s="281"/>
      <c r="AC104" s="288" t="s">
        <v>2998</v>
      </c>
      <c r="AD104" s="280"/>
      <c r="AE104" s="280"/>
      <c r="AF104" s="280"/>
      <c r="AG104" s="280"/>
      <c r="AH104" s="280"/>
      <c r="AI104" s="281"/>
      <c r="AJ104" s="286">
        <v>43922</v>
      </c>
      <c r="AK104" s="282"/>
      <c r="AL104" s="282"/>
      <c r="AM104" s="282"/>
      <c r="AN104" s="283"/>
      <c r="AO104" s="279">
        <v>133</v>
      </c>
      <c r="AP104" s="280"/>
      <c r="AQ104" s="280"/>
      <c r="AR104" s="280"/>
      <c r="AS104" s="280"/>
      <c r="AT104" s="280"/>
      <c r="AU104" s="281"/>
      <c r="AV104" s="279" t="s">
        <v>612</v>
      </c>
      <c r="AW104" s="282"/>
      <c r="AX104" s="282"/>
      <c r="AY104" s="282"/>
      <c r="AZ104" s="282"/>
      <c r="BA104" s="282"/>
      <c r="BB104" s="282"/>
      <c r="BC104" s="282"/>
      <c r="BD104" s="283"/>
      <c r="BE104" s="284">
        <v>597000</v>
      </c>
      <c r="BF104" s="282"/>
      <c r="BG104" s="282"/>
      <c r="BH104" s="282"/>
      <c r="BI104" s="282"/>
      <c r="BJ104" s="283"/>
      <c r="BK104" s="285" t="s">
        <v>48</v>
      </c>
      <c r="BL104" s="282"/>
      <c r="BM104" s="282"/>
      <c r="BN104" s="282"/>
      <c r="BO104" s="282"/>
      <c r="BP104" s="282"/>
      <c r="BQ104" s="282"/>
      <c r="BR104" s="283"/>
      <c r="BS104" s="64"/>
      <c r="BT104" s="64"/>
      <c r="BU104" s="64"/>
      <c r="BV104" s="64"/>
      <c r="BW104" s="64"/>
      <c r="BX104" s="64"/>
      <c r="BY104" s="64"/>
    </row>
    <row r="105" spans="1:77" ht="50.25" customHeight="1" x14ac:dyDescent="0.2">
      <c r="A105" s="306">
        <v>44172</v>
      </c>
      <c r="B105" s="277"/>
      <c r="C105" s="277"/>
      <c r="D105" s="277"/>
      <c r="E105" s="278"/>
      <c r="F105" s="307" t="s">
        <v>635</v>
      </c>
      <c r="G105" s="277"/>
      <c r="H105" s="277"/>
      <c r="I105" s="277"/>
      <c r="J105" s="278"/>
      <c r="K105" s="305">
        <v>1</v>
      </c>
      <c r="L105" s="277"/>
      <c r="M105" s="277"/>
      <c r="N105" s="277"/>
      <c r="O105" s="277"/>
      <c r="P105" s="277"/>
      <c r="Q105" s="278"/>
      <c r="R105" s="314" t="s">
        <v>556</v>
      </c>
      <c r="S105" s="315"/>
      <c r="T105" s="315"/>
      <c r="U105" s="315"/>
      <c r="V105" s="315"/>
      <c r="W105" s="316"/>
      <c r="X105" s="305"/>
      <c r="Y105" s="106"/>
      <c r="Z105" s="106"/>
      <c r="AA105" s="106"/>
      <c r="AB105" s="107"/>
      <c r="AC105" s="267" t="s">
        <v>2952</v>
      </c>
      <c r="AD105" s="106"/>
      <c r="AE105" s="106"/>
      <c r="AF105" s="106"/>
      <c r="AG105" s="106"/>
      <c r="AH105" s="106"/>
      <c r="AI105" s="107"/>
      <c r="AJ105" s="317">
        <v>44193</v>
      </c>
      <c r="AK105" s="96"/>
      <c r="AL105" s="96"/>
      <c r="AM105" s="96"/>
      <c r="AN105" s="97"/>
      <c r="AO105" s="305">
        <v>464</v>
      </c>
      <c r="AP105" s="106"/>
      <c r="AQ105" s="106"/>
      <c r="AR105" s="106"/>
      <c r="AS105" s="106"/>
      <c r="AT105" s="106"/>
      <c r="AU105" s="107"/>
      <c r="AV105" s="267" t="s">
        <v>612</v>
      </c>
      <c r="AW105" s="96"/>
      <c r="AX105" s="96"/>
      <c r="AY105" s="96"/>
      <c r="AZ105" s="96"/>
      <c r="BA105" s="96"/>
      <c r="BB105" s="96"/>
      <c r="BC105" s="96"/>
      <c r="BD105" s="97"/>
      <c r="BE105" s="268">
        <v>35000</v>
      </c>
      <c r="BF105" s="96"/>
      <c r="BG105" s="96"/>
      <c r="BH105" s="96"/>
      <c r="BI105" s="96"/>
      <c r="BJ105" s="97" t="s">
        <v>48</v>
      </c>
      <c r="BK105" s="313" t="s">
        <v>48</v>
      </c>
      <c r="BL105" s="96"/>
      <c r="BM105" s="96"/>
      <c r="BN105" s="96"/>
      <c r="BO105" s="96"/>
      <c r="BP105" s="96"/>
      <c r="BQ105" s="96"/>
      <c r="BR105" s="97"/>
      <c r="BS105" s="1"/>
      <c r="BT105" s="1"/>
      <c r="BU105" s="1"/>
      <c r="BV105" s="1"/>
      <c r="BW105" s="1"/>
      <c r="BX105" s="1"/>
      <c r="BY105" s="1"/>
    </row>
    <row r="106" spans="1:77" ht="50.25" customHeight="1" x14ac:dyDescent="0.2">
      <c r="A106" s="306">
        <v>44173</v>
      </c>
      <c r="B106" s="277"/>
      <c r="C106" s="277"/>
      <c r="D106" s="277"/>
      <c r="E106" s="278"/>
      <c r="F106" s="307" t="s">
        <v>635</v>
      </c>
      <c r="G106" s="277"/>
      <c r="H106" s="277"/>
      <c r="I106" s="277"/>
      <c r="J106" s="278"/>
      <c r="K106" s="305" t="s">
        <v>636</v>
      </c>
      <c r="L106" s="277"/>
      <c r="M106" s="277"/>
      <c r="N106" s="277"/>
      <c r="O106" s="277"/>
      <c r="P106" s="277"/>
      <c r="Q106" s="278"/>
      <c r="R106" s="314" t="s">
        <v>559</v>
      </c>
      <c r="S106" s="315"/>
      <c r="T106" s="315"/>
      <c r="U106" s="315"/>
      <c r="V106" s="315"/>
      <c r="W106" s="316"/>
      <c r="X106" s="305"/>
      <c r="Y106" s="106"/>
      <c r="Z106" s="106"/>
      <c r="AA106" s="106"/>
      <c r="AB106" s="107"/>
      <c r="AC106" s="267" t="s">
        <v>3004</v>
      </c>
      <c r="AD106" s="106"/>
      <c r="AE106" s="106"/>
      <c r="AF106" s="106"/>
      <c r="AG106" s="106"/>
      <c r="AH106" s="106"/>
      <c r="AI106" s="107"/>
      <c r="AJ106" s="317">
        <v>44193</v>
      </c>
      <c r="AK106" s="96"/>
      <c r="AL106" s="96"/>
      <c r="AM106" s="96"/>
      <c r="AN106" s="97"/>
      <c r="AO106" s="305">
        <v>486</v>
      </c>
      <c r="AP106" s="106"/>
      <c r="AQ106" s="106"/>
      <c r="AR106" s="106"/>
      <c r="AS106" s="106"/>
      <c r="AT106" s="106"/>
      <c r="AU106" s="107"/>
      <c r="AV106" s="267" t="s">
        <v>612</v>
      </c>
      <c r="AW106" s="96"/>
      <c r="AX106" s="96"/>
      <c r="AY106" s="96"/>
      <c r="AZ106" s="96"/>
      <c r="BA106" s="96"/>
      <c r="BB106" s="96"/>
      <c r="BC106" s="96"/>
      <c r="BD106" s="97"/>
      <c r="BE106" s="268">
        <v>35000</v>
      </c>
      <c r="BF106" s="96"/>
      <c r="BG106" s="96"/>
      <c r="BH106" s="96"/>
      <c r="BI106" s="96"/>
      <c r="BJ106" s="97" t="s">
        <v>48</v>
      </c>
      <c r="BK106" s="313" t="s">
        <v>48</v>
      </c>
      <c r="BL106" s="96"/>
      <c r="BM106" s="96"/>
      <c r="BN106" s="96"/>
      <c r="BO106" s="96"/>
      <c r="BP106" s="96"/>
      <c r="BQ106" s="96"/>
      <c r="BR106" s="97"/>
      <c r="BS106" s="1"/>
      <c r="BT106" s="1"/>
      <c r="BU106" s="1"/>
      <c r="BV106" s="1"/>
      <c r="BW106" s="1"/>
      <c r="BX106" s="1"/>
      <c r="BY106" s="1"/>
    </row>
    <row r="107" spans="1:77" ht="53.25" customHeight="1" x14ac:dyDescent="0.2">
      <c r="A107" s="269">
        <v>43789</v>
      </c>
      <c r="B107" s="277"/>
      <c r="C107" s="277"/>
      <c r="D107" s="277"/>
      <c r="E107" s="278"/>
      <c r="F107" s="268">
        <v>905450</v>
      </c>
      <c r="G107" s="277"/>
      <c r="H107" s="277"/>
      <c r="I107" s="277"/>
      <c r="J107" s="278"/>
      <c r="K107" s="276" t="s">
        <v>637</v>
      </c>
      <c r="L107" s="277"/>
      <c r="M107" s="277"/>
      <c r="N107" s="277"/>
      <c r="O107" s="277"/>
      <c r="P107" s="277"/>
      <c r="Q107" s="278"/>
      <c r="R107" s="267" t="s">
        <v>638</v>
      </c>
      <c r="S107" s="96"/>
      <c r="T107" s="96"/>
      <c r="U107" s="96"/>
      <c r="V107" s="96"/>
      <c r="W107" s="97"/>
      <c r="X107" s="267"/>
      <c r="Y107" s="106"/>
      <c r="Z107" s="106"/>
      <c r="AA107" s="106"/>
      <c r="AB107" s="107"/>
      <c r="AC107" s="267" t="s">
        <v>3010</v>
      </c>
      <c r="AD107" s="106"/>
      <c r="AE107" s="106"/>
      <c r="AF107" s="106"/>
      <c r="AG107" s="106"/>
      <c r="AH107" s="106"/>
      <c r="AI107" s="107"/>
      <c r="AJ107" s="269">
        <v>44193</v>
      </c>
      <c r="AK107" s="96"/>
      <c r="AL107" s="96"/>
      <c r="AM107" s="96"/>
      <c r="AN107" s="97"/>
      <c r="AO107" s="267">
        <v>872</v>
      </c>
      <c r="AP107" s="106"/>
      <c r="AQ107" s="106"/>
      <c r="AR107" s="106"/>
      <c r="AS107" s="106"/>
      <c r="AT107" s="106"/>
      <c r="AU107" s="107"/>
      <c r="AV107" s="267" t="s">
        <v>639</v>
      </c>
      <c r="AW107" s="96"/>
      <c r="AX107" s="96"/>
      <c r="AY107" s="96"/>
      <c r="AZ107" s="96"/>
      <c r="BA107" s="96"/>
      <c r="BB107" s="96"/>
      <c r="BC107" s="96"/>
      <c r="BD107" s="97"/>
      <c r="BE107" s="268">
        <v>905450</v>
      </c>
      <c r="BF107" s="96"/>
      <c r="BG107" s="96"/>
      <c r="BH107" s="96"/>
      <c r="BI107" s="96"/>
      <c r="BJ107" s="97"/>
      <c r="BK107" s="276" t="s">
        <v>48</v>
      </c>
      <c r="BL107" s="96"/>
      <c r="BM107" s="96"/>
      <c r="BN107" s="96"/>
      <c r="BO107" s="96"/>
      <c r="BP107" s="96"/>
      <c r="BQ107" s="96"/>
      <c r="BR107" s="97"/>
      <c r="BS107" s="1"/>
      <c r="BT107" s="1"/>
      <c r="BU107" s="1"/>
      <c r="BV107" s="1"/>
      <c r="BW107" s="1"/>
      <c r="BX107" s="1"/>
      <c r="BY107" s="1"/>
    </row>
    <row r="108" spans="1:77" s="63" customFormat="1" ht="50.25" customHeight="1" x14ac:dyDescent="0.2">
      <c r="A108" s="286">
        <v>44172</v>
      </c>
      <c r="B108" s="282"/>
      <c r="C108" s="282"/>
      <c r="D108" s="282"/>
      <c r="E108" s="283"/>
      <c r="F108" s="284">
        <v>35000</v>
      </c>
      <c r="G108" s="282"/>
      <c r="H108" s="282"/>
      <c r="I108" s="282"/>
      <c r="J108" s="283"/>
      <c r="K108" s="279" t="s">
        <v>645</v>
      </c>
      <c r="L108" s="282"/>
      <c r="M108" s="282"/>
      <c r="N108" s="282"/>
      <c r="O108" s="282"/>
      <c r="P108" s="282"/>
      <c r="Q108" s="283"/>
      <c r="R108" s="279" t="s">
        <v>581</v>
      </c>
      <c r="S108" s="282"/>
      <c r="T108" s="282"/>
      <c r="U108" s="282"/>
      <c r="V108" s="282"/>
      <c r="W108" s="283"/>
      <c r="X108" s="279"/>
      <c r="Y108" s="280"/>
      <c r="Z108" s="280"/>
      <c r="AA108" s="280"/>
      <c r="AB108" s="281"/>
      <c r="AC108" s="288" t="s">
        <v>3003</v>
      </c>
      <c r="AD108" s="280"/>
      <c r="AE108" s="280"/>
      <c r="AF108" s="280"/>
      <c r="AG108" s="280"/>
      <c r="AH108" s="280"/>
      <c r="AI108" s="281"/>
      <c r="AJ108" s="286">
        <v>44193</v>
      </c>
      <c r="AK108" s="282"/>
      <c r="AL108" s="282"/>
      <c r="AM108" s="282"/>
      <c r="AN108" s="283"/>
      <c r="AO108" s="279">
        <v>467</v>
      </c>
      <c r="AP108" s="282"/>
      <c r="AQ108" s="282"/>
      <c r="AR108" s="282"/>
      <c r="AS108" s="282"/>
      <c r="AT108" s="282"/>
      <c r="AU108" s="283"/>
      <c r="AV108" s="279" t="s">
        <v>612</v>
      </c>
      <c r="AW108" s="282"/>
      <c r="AX108" s="282"/>
      <c r="AY108" s="282"/>
      <c r="AZ108" s="282"/>
      <c r="BA108" s="282"/>
      <c r="BB108" s="282"/>
      <c r="BC108" s="282"/>
      <c r="BD108" s="283"/>
      <c r="BE108" s="284">
        <v>35000</v>
      </c>
      <c r="BF108" s="282"/>
      <c r="BG108" s="282"/>
      <c r="BH108" s="282"/>
      <c r="BI108" s="282"/>
      <c r="BJ108" s="283"/>
      <c r="BK108" s="276" t="s">
        <v>48</v>
      </c>
      <c r="BL108" s="96"/>
      <c r="BM108" s="96"/>
      <c r="BN108" s="96"/>
      <c r="BO108" s="96"/>
      <c r="BP108" s="96"/>
      <c r="BQ108" s="96"/>
      <c r="BR108" s="97"/>
      <c r="BS108" s="64"/>
      <c r="BT108" s="64"/>
      <c r="BU108" s="64"/>
      <c r="BV108" s="64"/>
      <c r="BW108" s="64"/>
      <c r="BX108" s="64"/>
      <c r="BY108" s="64"/>
    </row>
    <row r="109" spans="1:77" s="63" customFormat="1" ht="50.25" customHeight="1" x14ac:dyDescent="0.2">
      <c r="A109" s="286">
        <v>43923</v>
      </c>
      <c r="B109" s="282"/>
      <c r="C109" s="282"/>
      <c r="D109" s="282"/>
      <c r="E109" s="283"/>
      <c r="F109" s="284">
        <v>500000</v>
      </c>
      <c r="G109" s="282"/>
      <c r="H109" s="282"/>
      <c r="I109" s="282"/>
      <c r="J109" s="283"/>
      <c r="K109" s="279" t="s">
        <v>646</v>
      </c>
      <c r="L109" s="282"/>
      <c r="M109" s="282"/>
      <c r="N109" s="282"/>
      <c r="O109" s="282"/>
      <c r="P109" s="282"/>
      <c r="Q109" s="283"/>
      <c r="R109" s="279" t="s">
        <v>572</v>
      </c>
      <c r="S109" s="282"/>
      <c r="T109" s="282"/>
      <c r="U109" s="282"/>
      <c r="V109" s="282"/>
      <c r="W109" s="283"/>
      <c r="X109" s="279"/>
      <c r="Y109" s="282"/>
      <c r="Z109" s="282"/>
      <c r="AA109" s="282"/>
      <c r="AB109" s="283"/>
      <c r="AC109" s="288" t="s">
        <v>2998</v>
      </c>
      <c r="AD109" s="280"/>
      <c r="AE109" s="280"/>
      <c r="AF109" s="280"/>
      <c r="AG109" s="280"/>
      <c r="AH109" s="280"/>
      <c r="AI109" s="281"/>
      <c r="AJ109" s="286">
        <v>44193</v>
      </c>
      <c r="AK109" s="282"/>
      <c r="AL109" s="282"/>
      <c r="AM109" s="282"/>
      <c r="AN109" s="283"/>
      <c r="AO109" s="279">
        <v>161</v>
      </c>
      <c r="AP109" s="282"/>
      <c r="AQ109" s="282"/>
      <c r="AR109" s="282"/>
      <c r="AS109" s="282"/>
      <c r="AT109" s="282"/>
      <c r="AU109" s="283"/>
      <c r="AV109" s="279" t="s">
        <v>612</v>
      </c>
      <c r="AW109" s="282"/>
      <c r="AX109" s="282"/>
      <c r="AY109" s="282"/>
      <c r="AZ109" s="282"/>
      <c r="BA109" s="282"/>
      <c r="BB109" s="282"/>
      <c r="BC109" s="282"/>
      <c r="BD109" s="283"/>
      <c r="BE109" s="284">
        <v>500000</v>
      </c>
      <c r="BF109" s="282"/>
      <c r="BG109" s="282"/>
      <c r="BH109" s="282"/>
      <c r="BI109" s="282"/>
      <c r="BJ109" s="283"/>
      <c r="BK109" s="276" t="s">
        <v>48</v>
      </c>
      <c r="BL109" s="96"/>
      <c r="BM109" s="96"/>
      <c r="BN109" s="96"/>
      <c r="BO109" s="96"/>
      <c r="BP109" s="96"/>
      <c r="BQ109" s="96"/>
      <c r="BR109" s="97"/>
      <c r="BS109" s="64"/>
      <c r="BT109" s="64"/>
      <c r="BU109" s="64"/>
      <c r="BV109" s="64"/>
      <c r="BW109" s="64"/>
      <c r="BX109" s="64"/>
      <c r="BY109" s="64"/>
    </row>
    <row r="110" spans="1:77" s="63" customFormat="1" ht="50.25" customHeight="1" x14ac:dyDescent="0.2">
      <c r="A110" s="286">
        <v>43922</v>
      </c>
      <c r="B110" s="282"/>
      <c r="C110" s="282"/>
      <c r="D110" s="282"/>
      <c r="E110" s="283"/>
      <c r="F110" s="284">
        <v>597000</v>
      </c>
      <c r="G110" s="282"/>
      <c r="H110" s="282"/>
      <c r="I110" s="282"/>
      <c r="J110" s="283"/>
      <c r="K110" s="279" t="s">
        <v>647</v>
      </c>
      <c r="L110" s="282"/>
      <c r="M110" s="282"/>
      <c r="N110" s="282"/>
      <c r="O110" s="282"/>
      <c r="P110" s="282"/>
      <c r="Q110" s="283"/>
      <c r="R110" s="279" t="s">
        <v>572</v>
      </c>
      <c r="S110" s="282"/>
      <c r="T110" s="282"/>
      <c r="U110" s="282"/>
      <c r="V110" s="282"/>
      <c r="W110" s="283"/>
      <c r="X110" s="279"/>
      <c r="Y110" s="282"/>
      <c r="Z110" s="282"/>
      <c r="AA110" s="282"/>
      <c r="AB110" s="283"/>
      <c r="AC110" s="288" t="s">
        <v>2998</v>
      </c>
      <c r="AD110" s="280"/>
      <c r="AE110" s="280"/>
      <c r="AF110" s="280"/>
      <c r="AG110" s="280"/>
      <c r="AH110" s="280"/>
      <c r="AI110" s="281"/>
      <c r="AJ110" s="286">
        <v>44193</v>
      </c>
      <c r="AK110" s="282"/>
      <c r="AL110" s="282"/>
      <c r="AM110" s="282"/>
      <c r="AN110" s="283"/>
      <c r="AO110" s="279">
        <v>162</v>
      </c>
      <c r="AP110" s="282"/>
      <c r="AQ110" s="282"/>
      <c r="AR110" s="282"/>
      <c r="AS110" s="282"/>
      <c r="AT110" s="282"/>
      <c r="AU110" s="283"/>
      <c r="AV110" s="279" t="s">
        <v>612</v>
      </c>
      <c r="AW110" s="282"/>
      <c r="AX110" s="282"/>
      <c r="AY110" s="282"/>
      <c r="AZ110" s="282"/>
      <c r="BA110" s="282"/>
      <c r="BB110" s="282"/>
      <c r="BC110" s="282"/>
      <c r="BD110" s="283"/>
      <c r="BE110" s="284">
        <v>597000</v>
      </c>
      <c r="BF110" s="282"/>
      <c r="BG110" s="282"/>
      <c r="BH110" s="282"/>
      <c r="BI110" s="282"/>
      <c r="BJ110" s="283"/>
      <c r="BK110" s="276" t="s">
        <v>48</v>
      </c>
      <c r="BL110" s="96"/>
      <c r="BM110" s="96"/>
      <c r="BN110" s="96"/>
      <c r="BO110" s="96"/>
      <c r="BP110" s="96"/>
      <c r="BQ110" s="96"/>
      <c r="BR110" s="97"/>
      <c r="BS110" s="64"/>
      <c r="BT110" s="64"/>
      <c r="BU110" s="64"/>
      <c r="BV110" s="64"/>
      <c r="BW110" s="64"/>
      <c r="BX110" s="64"/>
      <c r="BY110" s="64"/>
    </row>
    <row r="111" spans="1:77" s="63" customFormat="1" ht="50.25" customHeight="1" x14ac:dyDescent="0.2">
      <c r="A111" s="286">
        <v>43922</v>
      </c>
      <c r="B111" s="282"/>
      <c r="C111" s="282"/>
      <c r="D111" s="282"/>
      <c r="E111" s="283"/>
      <c r="F111" s="284">
        <v>69300</v>
      </c>
      <c r="G111" s="282"/>
      <c r="H111" s="282"/>
      <c r="I111" s="282"/>
      <c r="J111" s="283"/>
      <c r="K111" s="279">
        <v>53</v>
      </c>
      <c r="L111" s="282"/>
      <c r="M111" s="282"/>
      <c r="N111" s="282"/>
      <c r="O111" s="282"/>
      <c r="P111" s="282"/>
      <c r="Q111" s="283"/>
      <c r="R111" s="279" t="s">
        <v>572</v>
      </c>
      <c r="S111" s="282"/>
      <c r="T111" s="282"/>
      <c r="U111" s="282"/>
      <c r="V111" s="282"/>
      <c r="W111" s="283"/>
      <c r="X111" s="279"/>
      <c r="Y111" s="282"/>
      <c r="Z111" s="282"/>
      <c r="AA111" s="282"/>
      <c r="AB111" s="283"/>
      <c r="AC111" s="288" t="s">
        <v>2998</v>
      </c>
      <c r="AD111" s="280"/>
      <c r="AE111" s="280"/>
      <c r="AF111" s="280"/>
      <c r="AG111" s="280"/>
      <c r="AH111" s="280"/>
      <c r="AI111" s="281"/>
      <c r="AJ111" s="286">
        <v>44193</v>
      </c>
      <c r="AK111" s="282"/>
      <c r="AL111" s="282"/>
      <c r="AM111" s="282"/>
      <c r="AN111" s="283"/>
      <c r="AO111" s="279">
        <v>160</v>
      </c>
      <c r="AP111" s="282"/>
      <c r="AQ111" s="282"/>
      <c r="AR111" s="282"/>
      <c r="AS111" s="282"/>
      <c r="AT111" s="282"/>
      <c r="AU111" s="283"/>
      <c r="AV111" s="279" t="s">
        <v>612</v>
      </c>
      <c r="AW111" s="282"/>
      <c r="AX111" s="282"/>
      <c r="AY111" s="282"/>
      <c r="AZ111" s="282"/>
      <c r="BA111" s="282"/>
      <c r="BB111" s="282"/>
      <c r="BC111" s="282"/>
      <c r="BD111" s="283"/>
      <c r="BE111" s="284">
        <v>69300</v>
      </c>
      <c r="BF111" s="282"/>
      <c r="BG111" s="282"/>
      <c r="BH111" s="282"/>
      <c r="BI111" s="282"/>
      <c r="BJ111" s="283"/>
      <c r="BK111" s="276" t="s">
        <v>48</v>
      </c>
      <c r="BL111" s="96"/>
      <c r="BM111" s="96"/>
      <c r="BN111" s="96"/>
      <c r="BO111" s="96"/>
      <c r="BP111" s="96"/>
      <c r="BQ111" s="96"/>
      <c r="BR111" s="97"/>
      <c r="BS111" s="64"/>
      <c r="BT111" s="64"/>
      <c r="BU111" s="64"/>
      <c r="BV111" s="64"/>
      <c r="BW111" s="64"/>
      <c r="BX111" s="64"/>
      <c r="BY111" s="64"/>
    </row>
    <row r="112" spans="1:77" ht="52.5" customHeight="1" x14ac:dyDescent="0.2">
      <c r="A112" s="269">
        <v>43805</v>
      </c>
      <c r="B112" s="277"/>
      <c r="C112" s="277"/>
      <c r="D112" s="277"/>
      <c r="E112" s="278"/>
      <c r="F112" s="268">
        <v>149000</v>
      </c>
      <c r="G112" s="277"/>
      <c r="H112" s="277"/>
      <c r="I112" s="277"/>
      <c r="J112" s="278"/>
      <c r="K112" s="276" t="s">
        <v>640</v>
      </c>
      <c r="L112" s="277"/>
      <c r="M112" s="277"/>
      <c r="N112" s="277"/>
      <c r="O112" s="277"/>
      <c r="P112" s="277"/>
      <c r="Q112" s="278"/>
      <c r="R112" s="267" t="s">
        <v>641</v>
      </c>
      <c r="S112" s="96"/>
      <c r="T112" s="96"/>
      <c r="U112" s="96"/>
      <c r="V112" s="96"/>
      <c r="W112" s="97"/>
      <c r="X112" s="267"/>
      <c r="Y112" s="96"/>
      <c r="Z112" s="96"/>
      <c r="AA112" s="96"/>
      <c r="AB112" s="97"/>
      <c r="AC112" s="267" t="s">
        <v>3011</v>
      </c>
      <c r="AD112" s="106"/>
      <c r="AE112" s="106"/>
      <c r="AF112" s="106"/>
      <c r="AG112" s="106"/>
      <c r="AH112" s="106"/>
      <c r="AI112" s="107"/>
      <c r="AJ112" s="269">
        <v>43858</v>
      </c>
      <c r="AK112" s="96"/>
      <c r="AL112" s="96"/>
      <c r="AM112" s="96"/>
      <c r="AN112" s="97"/>
      <c r="AO112" s="267">
        <v>37</v>
      </c>
      <c r="AP112" s="96"/>
      <c r="AQ112" s="96"/>
      <c r="AR112" s="96"/>
      <c r="AS112" s="96"/>
      <c r="AT112" s="96"/>
      <c r="AU112" s="97"/>
      <c r="AV112" s="267" t="s">
        <v>612</v>
      </c>
      <c r="AW112" s="96"/>
      <c r="AX112" s="96"/>
      <c r="AY112" s="96"/>
      <c r="AZ112" s="96"/>
      <c r="BA112" s="96"/>
      <c r="BB112" s="96"/>
      <c r="BC112" s="96"/>
      <c r="BD112" s="97"/>
      <c r="BE112" s="268">
        <v>149000</v>
      </c>
      <c r="BF112" s="96"/>
      <c r="BG112" s="96"/>
      <c r="BH112" s="96"/>
      <c r="BI112" s="96"/>
      <c r="BJ112" s="97"/>
      <c r="BK112" s="276" t="s">
        <v>48</v>
      </c>
      <c r="BL112" s="96"/>
      <c r="BM112" s="96"/>
      <c r="BN112" s="96"/>
      <c r="BO112" s="96"/>
      <c r="BP112" s="96"/>
      <c r="BQ112" s="96"/>
      <c r="BR112" s="97"/>
      <c r="BS112" s="1"/>
      <c r="BT112" s="1"/>
      <c r="BU112" s="1"/>
      <c r="BV112" s="1"/>
      <c r="BW112" s="1"/>
      <c r="BX112" s="1"/>
      <c r="BY112" s="1"/>
    </row>
    <row r="113" spans="1:77" ht="11.25" customHeight="1" x14ac:dyDescent="0.2">
      <c r="A113" s="131" t="s">
        <v>605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82"/>
      <c r="BE113" s="298">
        <v>5012285</v>
      </c>
      <c r="BF113" s="299"/>
      <c r="BG113" s="299"/>
      <c r="BH113" s="299"/>
      <c r="BI113" s="299"/>
      <c r="BJ113" s="300"/>
      <c r="BK113" s="304">
        <v>0</v>
      </c>
      <c r="BL113" s="78"/>
      <c r="BM113" s="78"/>
      <c r="BN113" s="78"/>
      <c r="BO113" s="78"/>
      <c r="BP113" s="78"/>
      <c r="BQ113" s="78"/>
      <c r="BR113" s="82"/>
      <c r="BS113" s="1"/>
      <c r="BT113" s="1"/>
      <c r="BU113" s="1"/>
      <c r="BV113" s="1"/>
      <c r="BW113" s="1"/>
      <c r="BX113" s="1"/>
      <c r="BY113" s="1"/>
    </row>
    <row r="114" spans="1:77" ht="18" customHeight="1" x14ac:dyDescent="0.2">
      <c r="A114" s="84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6"/>
      <c r="BE114" s="301"/>
      <c r="BF114" s="302"/>
      <c r="BG114" s="302"/>
      <c r="BH114" s="302"/>
      <c r="BI114" s="302"/>
      <c r="BJ114" s="303"/>
      <c r="BK114" s="84"/>
      <c r="BL114" s="85"/>
      <c r="BM114" s="85"/>
      <c r="BN114" s="85"/>
      <c r="BO114" s="85"/>
      <c r="BP114" s="85"/>
      <c r="BQ114" s="85"/>
      <c r="BR114" s="86"/>
      <c r="BS114" s="1"/>
      <c r="BT114" s="1"/>
      <c r="BU114" s="1"/>
      <c r="BV114" s="1"/>
      <c r="BW114" s="1"/>
      <c r="BX114" s="1"/>
      <c r="BY114" s="1"/>
    </row>
    <row r="115" spans="1:77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</row>
    <row r="116" spans="1:77" ht="15" customHeight="1" x14ac:dyDescent="0.2">
      <c r="A116" s="212" t="s">
        <v>606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26"/>
      <c r="BT116" s="26"/>
      <c r="BU116" s="26"/>
      <c r="BV116" s="26"/>
      <c r="BW116" s="26"/>
    </row>
    <row r="117" spans="1:77" ht="11.25" customHeight="1" x14ac:dyDescent="0.2">
      <c r="A117" s="146" t="s">
        <v>531</v>
      </c>
      <c r="B117" s="289"/>
      <c r="C117" s="289"/>
      <c r="D117" s="289"/>
      <c r="E117" s="290"/>
      <c r="F117" s="146" t="s">
        <v>598</v>
      </c>
      <c r="G117" s="289"/>
      <c r="H117" s="289"/>
      <c r="I117" s="289"/>
      <c r="J117" s="290"/>
      <c r="K117" s="297" t="s">
        <v>599</v>
      </c>
      <c r="L117" s="289"/>
      <c r="M117" s="289"/>
      <c r="N117" s="289"/>
      <c r="O117" s="289"/>
      <c r="P117" s="289"/>
      <c r="Q117" s="290"/>
      <c r="R117" s="297" t="s">
        <v>607</v>
      </c>
      <c r="S117" s="289"/>
      <c r="T117" s="289"/>
      <c r="U117" s="289"/>
      <c r="V117" s="289"/>
      <c r="W117" s="290"/>
      <c r="X117" s="146" t="s">
        <v>564</v>
      </c>
      <c r="Y117" s="289"/>
      <c r="Z117" s="289"/>
      <c r="AA117" s="289"/>
      <c r="AB117" s="290"/>
      <c r="AC117" s="146" t="s">
        <v>642</v>
      </c>
      <c r="AD117" s="289"/>
      <c r="AE117" s="289"/>
      <c r="AF117" s="289"/>
      <c r="AG117" s="289"/>
      <c r="AH117" s="289"/>
      <c r="AI117" s="290"/>
      <c r="AJ117" s="146" t="s">
        <v>450</v>
      </c>
      <c r="AK117" s="289"/>
      <c r="AL117" s="289"/>
      <c r="AM117" s="289"/>
      <c r="AN117" s="290"/>
      <c r="AO117" s="297" t="s">
        <v>599</v>
      </c>
      <c r="AP117" s="289"/>
      <c r="AQ117" s="289"/>
      <c r="AR117" s="289"/>
      <c r="AS117" s="289"/>
      <c r="AT117" s="289"/>
      <c r="AU117" s="290"/>
      <c r="AV117" s="297" t="s">
        <v>602</v>
      </c>
      <c r="AW117" s="289"/>
      <c r="AX117" s="289"/>
      <c r="AY117" s="289"/>
      <c r="AZ117" s="289"/>
      <c r="BA117" s="289"/>
      <c r="BB117" s="289"/>
      <c r="BC117" s="289"/>
      <c r="BD117" s="290"/>
      <c r="BE117" s="146" t="s">
        <v>603</v>
      </c>
      <c r="BF117" s="289"/>
      <c r="BG117" s="289"/>
      <c r="BH117" s="289"/>
      <c r="BI117" s="289"/>
      <c r="BJ117" s="290"/>
      <c r="BK117" s="297" t="s">
        <v>604</v>
      </c>
      <c r="BL117" s="289"/>
      <c r="BM117" s="289"/>
      <c r="BN117" s="289"/>
      <c r="BO117" s="289"/>
      <c r="BP117" s="289"/>
      <c r="BQ117" s="289"/>
      <c r="BR117" s="290"/>
      <c r="BS117" s="1"/>
      <c r="BT117" s="1"/>
      <c r="BU117" s="1"/>
      <c r="BV117" s="1"/>
      <c r="BW117" s="1"/>
      <c r="BX117" s="1"/>
      <c r="BY117" s="1"/>
    </row>
    <row r="118" spans="1:77" ht="11.25" customHeight="1" x14ac:dyDescent="0.2">
      <c r="A118" s="291"/>
      <c r="B118" s="292"/>
      <c r="C118" s="292"/>
      <c r="D118" s="292"/>
      <c r="E118" s="293"/>
      <c r="F118" s="291"/>
      <c r="G118" s="292"/>
      <c r="H118" s="292"/>
      <c r="I118" s="292"/>
      <c r="J118" s="293"/>
      <c r="K118" s="292"/>
      <c r="L118" s="292"/>
      <c r="M118" s="292"/>
      <c r="N118" s="292"/>
      <c r="O118" s="292"/>
      <c r="P118" s="292"/>
      <c r="Q118" s="293"/>
      <c r="R118" s="292"/>
      <c r="S118" s="292"/>
      <c r="T118" s="292"/>
      <c r="U118" s="292"/>
      <c r="V118" s="292"/>
      <c r="W118" s="293"/>
      <c r="X118" s="291"/>
      <c r="Y118" s="292"/>
      <c r="Z118" s="292"/>
      <c r="AA118" s="292"/>
      <c r="AB118" s="293"/>
      <c r="AC118" s="291"/>
      <c r="AD118" s="292"/>
      <c r="AE118" s="292"/>
      <c r="AF118" s="292"/>
      <c r="AG118" s="292"/>
      <c r="AH118" s="292"/>
      <c r="AI118" s="293"/>
      <c r="AJ118" s="291"/>
      <c r="AK118" s="292"/>
      <c r="AL118" s="292"/>
      <c r="AM118" s="292"/>
      <c r="AN118" s="293"/>
      <c r="AO118" s="292"/>
      <c r="AP118" s="292"/>
      <c r="AQ118" s="292"/>
      <c r="AR118" s="292"/>
      <c r="AS118" s="292"/>
      <c r="AT118" s="292"/>
      <c r="AU118" s="293"/>
      <c r="AV118" s="292"/>
      <c r="AW118" s="292"/>
      <c r="AX118" s="292"/>
      <c r="AY118" s="292"/>
      <c r="AZ118" s="292"/>
      <c r="BA118" s="292"/>
      <c r="BB118" s="292"/>
      <c r="BC118" s="292"/>
      <c r="BD118" s="293"/>
      <c r="BE118" s="291"/>
      <c r="BF118" s="292"/>
      <c r="BG118" s="292"/>
      <c r="BH118" s="292"/>
      <c r="BI118" s="292"/>
      <c r="BJ118" s="293"/>
      <c r="BK118" s="292"/>
      <c r="BL118" s="292"/>
      <c r="BM118" s="292"/>
      <c r="BN118" s="292"/>
      <c r="BO118" s="292"/>
      <c r="BP118" s="292"/>
      <c r="BQ118" s="292"/>
      <c r="BR118" s="293"/>
      <c r="BS118" s="1"/>
      <c r="BT118" s="1"/>
      <c r="BU118" s="1"/>
      <c r="BV118" s="1"/>
      <c r="BW118" s="1"/>
      <c r="BX118" s="1"/>
      <c r="BY118" s="1"/>
    </row>
    <row r="119" spans="1:77" ht="11.25" customHeight="1" x14ac:dyDescent="0.2">
      <c r="A119" s="291"/>
      <c r="B119" s="292"/>
      <c r="C119" s="292"/>
      <c r="D119" s="292"/>
      <c r="E119" s="293"/>
      <c r="F119" s="291"/>
      <c r="G119" s="292"/>
      <c r="H119" s="292"/>
      <c r="I119" s="292"/>
      <c r="J119" s="293"/>
      <c r="K119" s="292"/>
      <c r="L119" s="292"/>
      <c r="M119" s="292"/>
      <c r="N119" s="292"/>
      <c r="O119" s="292"/>
      <c r="P119" s="292"/>
      <c r="Q119" s="293"/>
      <c r="R119" s="292"/>
      <c r="S119" s="292"/>
      <c r="T119" s="292"/>
      <c r="U119" s="292"/>
      <c r="V119" s="292"/>
      <c r="W119" s="293"/>
      <c r="X119" s="291"/>
      <c r="Y119" s="292"/>
      <c r="Z119" s="292"/>
      <c r="AA119" s="292"/>
      <c r="AB119" s="293"/>
      <c r="AC119" s="291"/>
      <c r="AD119" s="292"/>
      <c r="AE119" s="292"/>
      <c r="AF119" s="292"/>
      <c r="AG119" s="292"/>
      <c r="AH119" s="292"/>
      <c r="AI119" s="293"/>
      <c r="AJ119" s="291"/>
      <c r="AK119" s="292"/>
      <c r="AL119" s="292"/>
      <c r="AM119" s="292"/>
      <c r="AN119" s="293"/>
      <c r="AO119" s="292"/>
      <c r="AP119" s="292"/>
      <c r="AQ119" s="292"/>
      <c r="AR119" s="292"/>
      <c r="AS119" s="292"/>
      <c r="AT119" s="292"/>
      <c r="AU119" s="293"/>
      <c r="AV119" s="292"/>
      <c r="AW119" s="292"/>
      <c r="AX119" s="292"/>
      <c r="AY119" s="292"/>
      <c r="AZ119" s="292"/>
      <c r="BA119" s="292"/>
      <c r="BB119" s="292"/>
      <c r="BC119" s="292"/>
      <c r="BD119" s="293"/>
      <c r="BE119" s="291"/>
      <c r="BF119" s="292"/>
      <c r="BG119" s="292"/>
      <c r="BH119" s="292"/>
      <c r="BI119" s="292"/>
      <c r="BJ119" s="293"/>
      <c r="BK119" s="292"/>
      <c r="BL119" s="292"/>
      <c r="BM119" s="292"/>
      <c r="BN119" s="292"/>
      <c r="BO119" s="292"/>
      <c r="BP119" s="292"/>
      <c r="BQ119" s="292"/>
      <c r="BR119" s="293"/>
      <c r="BS119" s="1"/>
      <c r="BT119" s="1"/>
      <c r="BU119" s="1"/>
      <c r="BV119" s="1"/>
      <c r="BW119" s="1"/>
      <c r="BX119" s="1"/>
      <c r="BY119" s="1"/>
    </row>
    <row r="120" spans="1:77" ht="11.25" customHeight="1" x14ac:dyDescent="0.2">
      <c r="A120" s="291"/>
      <c r="B120" s="292"/>
      <c r="C120" s="292"/>
      <c r="D120" s="292"/>
      <c r="E120" s="293"/>
      <c r="F120" s="291"/>
      <c r="G120" s="292"/>
      <c r="H120" s="292"/>
      <c r="I120" s="292"/>
      <c r="J120" s="293"/>
      <c r="K120" s="292"/>
      <c r="L120" s="292"/>
      <c r="M120" s="292"/>
      <c r="N120" s="292"/>
      <c r="O120" s="292"/>
      <c r="P120" s="292"/>
      <c r="Q120" s="293"/>
      <c r="R120" s="292"/>
      <c r="S120" s="292"/>
      <c r="T120" s="292"/>
      <c r="U120" s="292"/>
      <c r="V120" s="292"/>
      <c r="W120" s="293"/>
      <c r="X120" s="291"/>
      <c r="Y120" s="292"/>
      <c r="Z120" s="292"/>
      <c r="AA120" s="292"/>
      <c r="AB120" s="293"/>
      <c r="AC120" s="291"/>
      <c r="AD120" s="292"/>
      <c r="AE120" s="292"/>
      <c r="AF120" s="292"/>
      <c r="AG120" s="292"/>
      <c r="AH120" s="292"/>
      <c r="AI120" s="293"/>
      <c r="AJ120" s="291"/>
      <c r="AK120" s="292"/>
      <c r="AL120" s="292"/>
      <c r="AM120" s="292"/>
      <c r="AN120" s="293"/>
      <c r="AO120" s="292"/>
      <c r="AP120" s="292"/>
      <c r="AQ120" s="292"/>
      <c r="AR120" s="292"/>
      <c r="AS120" s="292"/>
      <c r="AT120" s="292"/>
      <c r="AU120" s="293"/>
      <c r="AV120" s="292"/>
      <c r="AW120" s="292"/>
      <c r="AX120" s="292"/>
      <c r="AY120" s="292"/>
      <c r="AZ120" s="292"/>
      <c r="BA120" s="292"/>
      <c r="BB120" s="292"/>
      <c r="BC120" s="292"/>
      <c r="BD120" s="293"/>
      <c r="BE120" s="291"/>
      <c r="BF120" s="292"/>
      <c r="BG120" s="292"/>
      <c r="BH120" s="292"/>
      <c r="BI120" s="292"/>
      <c r="BJ120" s="293"/>
      <c r="BK120" s="292"/>
      <c r="BL120" s="292"/>
      <c r="BM120" s="292"/>
      <c r="BN120" s="292"/>
      <c r="BO120" s="292"/>
      <c r="BP120" s="292"/>
      <c r="BQ120" s="292"/>
      <c r="BR120" s="293"/>
      <c r="BS120" s="1"/>
      <c r="BT120" s="1"/>
      <c r="BU120" s="1"/>
      <c r="BV120" s="1"/>
      <c r="BW120" s="1"/>
      <c r="BX120" s="1"/>
      <c r="BY120" s="1"/>
    </row>
    <row r="121" spans="1:77" ht="39.75" customHeight="1" x14ac:dyDescent="0.2">
      <c r="A121" s="294"/>
      <c r="B121" s="295"/>
      <c r="C121" s="295"/>
      <c r="D121" s="295"/>
      <c r="E121" s="296"/>
      <c r="F121" s="294"/>
      <c r="G121" s="295"/>
      <c r="H121" s="295"/>
      <c r="I121" s="295"/>
      <c r="J121" s="296"/>
      <c r="K121" s="295"/>
      <c r="L121" s="295"/>
      <c r="M121" s="295"/>
      <c r="N121" s="295"/>
      <c r="O121" s="295"/>
      <c r="P121" s="295"/>
      <c r="Q121" s="296"/>
      <c r="R121" s="295"/>
      <c r="S121" s="295"/>
      <c r="T121" s="295"/>
      <c r="U121" s="295"/>
      <c r="V121" s="295"/>
      <c r="W121" s="296"/>
      <c r="X121" s="294"/>
      <c r="Y121" s="295"/>
      <c r="Z121" s="295"/>
      <c r="AA121" s="295"/>
      <c r="AB121" s="296"/>
      <c r="AC121" s="294"/>
      <c r="AD121" s="295"/>
      <c r="AE121" s="295"/>
      <c r="AF121" s="295"/>
      <c r="AG121" s="295"/>
      <c r="AH121" s="295"/>
      <c r="AI121" s="296"/>
      <c r="AJ121" s="294"/>
      <c r="AK121" s="295"/>
      <c r="AL121" s="295"/>
      <c r="AM121" s="295"/>
      <c r="AN121" s="296"/>
      <c r="AO121" s="295"/>
      <c r="AP121" s="295"/>
      <c r="AQ121" s="295"/>
      <c r="AR121" s="295"/>
      <c r="AS121" s="295"/>
      <c r="AT121" s="295"/>
      <c r="AU121" s="296"/>
      <c r="AV121" s="295"/>
      <c r="AW121" s="295"/>
      <c r="AX121" s="295"/>
      <c r="AY121" s="295"/>
      <c r="AZ121" s="295"/>
      <c r="BA121" s="295"/>
      <c r="BB121" s="295"/>
      <c r="BC121" s="295"/>
      <c r="BD121" s="296"/>
      <c r="BE121" s="294"/>
      <c r="BF121" s="295"/>
      <c r="BG121" s="295"/>
      <c r="BH121" s="295"/>
      <c r="BI121" s="295"/>
      <c r="BJ121" s="296"/>
      <c r="BK121" s="295"/>
      <c r="BL121" s="295"/>
      <c r="BM121" s="295"/>
      <c r="BN121" s="295"/>
      <c r="BO121" s="295"/>
      <c r="BP121" s="295"/>
      <c r="BQ121" s="295"/>
      <c r="BR121" s="296"/>
      <c r="BS121" s="1"/>
      <c r="BT121" s="1"/>
      <c r="BU121" s="1"/>
      <c r="BV121" s="1"/>
      <c r="BW121" s="1"/>
      <c r="BX121" s="1"/>
      <c r="BY121" s="1"/>
    </row>
    <row r="122" spans="1:77" ht="14.25" customHeight="1" x14ac:dyDescent="0.2">
      <c r="A122" s="126">
        <v>1</v>
      </c>
      <c r="B122" s="96"/>
      <c r="C122" s="96"/>
      <c r="D122" s="96"/>
      <c r="E122" s="97"/>
      <c r="F122" s="126">
        <v>2</v>
      </c>
      <c r="G122" s="96"/>
      <c r="H122" s="96"/>
      <c r="I122" s="96"/>
      <c r="J122" s="97"/>
      <c r="K122" s="126">
        <v>3</v>
      </c>
      <c r="L122" s="96"/>
      <c r="M122" s="96"/>
      <c r="N122" s="96"/>
      <c r="O122" s="96"/>
      <c r="P122" s="96"/>
      <c r="Q122" s="97"/>
      <c r="R122" s="126">
        <v>4</v>
      </c>
      <c r="S122" s="96"/>
      <c r="T122" s="96"/>
      <c r="U122" s="96"/>
      <c r="V122" s="96"/>
      <c r="W122" s="97"/>
      <c r="X122" s="126">
        <v>5</v>
      </c>
      <c r="Y122" s="96"/>
      <c r="Z122" s="96"/>
      <c r="AA122" s="96"/>
      <c r="AB122" s="97"/>
      <c r="AC122" s="126">
        <v>6</v>
      </c>
      <c r="AD122" s="96"/>
      <c r="AE122" s="96"/>
      <c r="AF122" s="96"/>
      <c r="AG122" s="96"/>
      <c r="AH122" s="96"/>
      <c r="AI122" s="97"/>
      <c r="AJ122" s="126">
        <v>7</v>
      </c>
      <c r="AK122" s="96"/>
      <c r="AL122" s="96"/>
      <c r="AM122" s="96"/>
      <c r="AN122" s="97"/>
      <c r="AO122" s="126">
        <v>8</v>
      </c>
      <c r="AP122" s="96"/>
      <c r="AQ122" s="96"/>
      <c r="AR122" s="96"/>
      <c r="AS122" s="96"/>
      <c r="AT122" s="96"/>
      <c r="AU122" s="97"/>
      <c r="AV122" s="126">
        <v>9</v>
      </c>
      <c r="AW122" s="96"/>
      <c r="AX122" s="96"/>
      <c r="AY122" s="96"/>
      <c r="AZ122" s="96"/>
      <c r="BA122" s="96"/>
      <c r="BB122" s="96"/>
      <c r="BC122" s="96"/>
      <c r="BD122" s="97"/>
      <c r="BE122" s="126">
        <v>10</v>
      </c>
      <c r="BF122" s="96"/>
      <c r="BG122" s="96"/>
      <c r="BH122" s="96"/>
      <c r="BI122" s="96"/>
      <c r="BJ122" s="97"/>
      <c r="BK122" s="126">
        <v>11</v>
      </c>
      <c r="BL122" s="96"/>
      <c r="BM122" s="96"/>
      <c r="BN122" s="96"/>
      <c r="BO122" s="96"/>
      <c r="BP122" s="96"/>
      <c r="BQ122" s="96"/>
      <c r="BR122" s="97"/>
      <c r="BS122" s="1"/>
      <c r="BT122" s="1"/>
      <c r="BU122" s="1"/>
      <c r="BV122" s="1"/>
      <c r="BW122" s="1"/>
      <c r="BX122" s="1"/>
      <c r="BY122" s="1"/>
    </row>
    <row r="123" spans="1:77" ht="58.5" customHeight="1" x14ac:dyDescent="0.2">
      <c r="A123" s="286">
        <v>44166</v>
      </c>
      <c r="B123" s="282"/>
      <c r="C123" s="282"/>
      <c r="D123" s="282"/>
      <c r="E123" s="283"/>
      <c r="F123" s="284">
        <v>12000</v>
      </c>
      <c r="G123" s="282"/>
      <c r="H123" s="282"/>
      <c r="I123" s="282"/>
      <c r="J123" s="283"/>
      <c r="K123" s="279">
        <v>244</v>
      </c>
      <c r="L123" s="282"/>
      <c r="M123" s="282"/>
      <c r="N123" s="282"/>
      <c r="O123" s="282"/>
      <c r="P123" s="282"/>
      <c r="Q123" s="283"/>
      <c r="R123" s="279" t="s">
        <v>594</v>
      </c>
      <c r="S123" s="282"/>
      <c r="T123" s="282"/>
      <c r="U123" s="282"/>
      <c r="V123" s="282"/>
      <c r="W123" s="283"/>
      <c r="X123" s="279">
        <v>42110442</v>
      </c>
      <c r="Y123" s="282"/>
      <c r="Z123" s="282"/>
      <c r="AA123" s="282"/>
      <c r="AB123" s="283"/>
      <c r="AC123" s="308" t="s">
        <v>595</v>
      </c>
      <c r="AD123" s="282"/>
      <c r="AE123" s="282"/>
      <c r="AF123" s="282"/>
      <c r="AG123" s="282"/>
      <c r="AH123" s="282"/>
      <c r="AI123" s="283"/>
      <c r="AJ123" s="286">
        <v>44193</v>
      </c>
      <c r="AK123" s="282"/>
      <c r="AL123" s="282"/>
      <c r="AM123" s="282"/>
      <c r="AN123" s="283"/>
      <c r="AO123" s="279">
        <v>465</v>
      </c>
      <c r="AP123" s="282"/>
      <c r="AQ123" s="282"/>
      <c r="AR123" s="282"/>
      <c r="AS123" s="282"/>
      <c r="AT123" s="282"/>
      <c r="AU123" s="283"/>
      <c r="AV123" s="279" t="s">
        <v>612</v>
      </c>
      <c r="AW123" s="282"/>
      <c r="AX123" s="282"/>
      <c r="AY123" s="282"/>
      <c r="AZ123" s="282"/>
      <c r="BA123" s="282"/>
      <c r="BB123" s="282"/>
      <c r="BC123" s="282"/>
      <c r="BD123" s="283"/>
      <c r="BE123" s="284">
        <v>12000</v>
      </c>
      <c r="BF123" s="282"/>
      <c r="BG123" s="282"/>
      <c r="BH123" s="282"/>
      <c r="BI123" s="282"/>
      <c r="BJ123" s="283"/>
      <c r="BK123" s="285" t="s">
        <v>48</v>
      </c>
      <c r="BL123" s="282"/>
      <c r="BM123" s="282"/>
      <c r="BN123" s="282"/>
      <c r="BO123" s="282"/>
      <c r="BP123" s="282"/>
      <c r="BQ123" s="282"/>
      <c r="BR123" s="283"/>
      <c r="BS123" s="1"/>
      <c r="BT123" s="1"/>
      <c r="BU123" s="1"/>
      <c r="BV123" s="1"/>
      <c r="BW123" s="1"/>
      <c r="BX123" s="1"/>
      <c r="BY123" s="1"/>
    </row>
    <row r="124" spans="1:77" ht="58.5" customHeight="1" x14ac:dyDescent="0.2">
      <c r="A124" s="286">
        <v>44168</v>
      </c>
      <c r="B124" s="282"/>
      <c r="C124" s="282"/>
      <c r="D124" s="282"/>
      <c r="E124" s="283"/>
      <c r="F124" s="284">
        <v>335344.59000000003</v>
      </c>
      <c r="G124" s="282"/>
      <c r="H124" s="282"/>
      <c r="I124" s="282"/>
      <c r="J124" s="283"/>
      <c r="K124" s="279">
        <v>1081</v>
      </c>
      <c r="L124" s="282"/>
      <c r="M124" s="282"/>
      <c r="N124" s="282"/>
      <c r="O124" s="282"/>
      <c r="P124" s="282"/>
      <c r="Q124" s="283"/>
      <c r="R124" s="279" t="s">
        <v>590</v>
      </c>
      <c r="S124" s="282"/>
      <c r="T124" s="282"/>
      <c r="U124" s="282"/>
      <c r="V124" s="282"/>
      <c r="W124" s="283"/>
      <c r="X124" s="279">
        <v>40936772</v>
      </c>
      <c r="Y124" s="282"/>
      <c r="Z124" s="282"/>
      <c r="AA124" s="282"/>
      <c r="AB124" s="283"/>
      <c r="AC124" s="308" t="s">
        <v>591</v>
      </c>
      <c r="AD124" s="282"/>
      <c r="AE124" s="282"/>
      <c r="AF124" s="282"/>
      <c r="AG124" s="282"/>
      <c r="AH124" s="282"/>
      <c r="AI124" s="283"/>
      <c r="AJ124" s="286">
        <v>44193</v>
      </c>
      <c r="AK124" s="282"/>
      <c r="AL124" s="282"/>
      <c r="AM124" s="282"/>
      <c r="AN124" s="283"/>
      <c r="AO124" s="279">
        <v>462</v>
      </c>
      <c r="AP124" s="282"/>
      <c r="AQ124" s="282"/>
      <c r="AR124" s="282"/>
      <c r="AS124" s="282"/>
      <c r="AT124" s="282"/>
      <c r="AU124" s="283"/>
      <c r="AV124" s="279" t="s">
        <v>612</v>
      </c>
      <c r="AW124" s="282"/>
      <c r="AX124" s="282"/>
      <c r="AY124" s="282"/>
      <c r="AZ124" s="282"/>
      <c r="BA124" s="282"/>
      <c r="BB124" s="282"/>
      <c r="BC124" s="282"/>
      <c r="BD124" s="283"/>
      <c r="BE124" s="284">
        <v>335344.59000000003</v>
      </c>
      <c r="BF124" s="282"/>
      <c r="BG124" s="282"/>
      <c r="BH124" s="282"/>
      <c r="BI124" s="282"/>
      <c r="BJ124" s="283"/>
      <c r="BK124" s="285" t="s">
        <v>48</v>
      </c>
      <c r="BL124" s="282"/>
      <c r="BM124" s="282"/>
      <c r="BN124" s="282"/>
      <c r="BO124" s="282"/>
      <c r="BP124" s="282"/>
      <c r="BQ124" s="282"/>
      <c r="BR124" s="283"/>
      <c r="BS124" s="1"/>
      <c r="BT124" s="1"/>
      <c r="BU124" s="1"/>
      <c r="BV124" s="1"/>
      <c r="BW124" s="1"/>
      <c r="BX124" s="1"/>
      <c r="BY124" s="1"/>
    </row>
    <row r="125" spans="1:77" ht="58.5" customHeight="1" x14ac:dyDescent="0.2">
      <c r="A125" s="286">
        <v>44168</v>
      </c>
      <c r="B125" s="282"/>
      <c r="C125" s="282"/>
      <c r="D125" s="282"/>
      <c r="E125" s="283"/>
      <c r="F125" s="284">
        <v>61000</v>
      </c>
      <c r="G125" s="282"/>
      <c r="H125" s="282"/>
      <c r="I125" s="282"/>
      <c r="J125" s="283"/>
      <c r="K125" s="279">
        <v>457</v>
      </c>
      <c r="L125" s="282"/>
      <c r="M125" s="282"/>
      <c r="N125" s="282"/>
      <c r="O125" s="282"/>
      <c r="P125" s="282"/>
      <c r="Q125" s="283"/>
      <c r="R125" s="279" t="s">
        <v>584</v>
      </c>
      <c r="S125" s="282"/>
      <c r="T125" s="282"/>
      <c r="U125" s="282"/>
      <c r="V125" s="282"/>
      <c r="W125" s="283"/>
      <c r="X125" s="279">
        <v>41993894</v>
      </c>
      <c r="Y125" s="282"/>
      <c r="Z125" s="282"/>
      <c r="AA125" s="282"/>
      <c r="AB125" s="283"/>
      <c r="AC125" s="308" t="s">
        <v>585</v>
      </c>
      <c r="AD125" s="282"/>
      <c r="AE125" s="282"/>
      <c r="AF125" s="282"/>
      <c r="AG125" s="282"/>
      <c r="AH125" s="282"/>
      <c r="AI125" s="283"/>
      <c r="AJ125" s="286">
        <v>44193</v>
      </c>
      <c r="AK125" s="282"/>
      <c r="AL125" s="282"/>
      <c r="AM125" s="282"/>
      <c r="AN125" s="283"/>
      <c r="AO125" s="279">
        <v>463</v>
      </c>
      <c r="AP125" s="282"/>
      <c r="AQ125" s="282"/>
      <c r="AR125" s="282"/>
      <c r="AS125" s="282"/>
      <c r="AT125" s="282"/>
      <c r="AU125" s="283"/>
      <c r="AV125" s="279" t="s">
        <v>612</v>
      </c>
      <c r="AW125" s="282"/>
      <c r="AX125" s="282"/>
      <c r="AY125" s="282"/>
      <c r="AZ125" s="282"/>
      <c r="BA125" s="282"/>
      <c r="BB125" s="282"/>
      <c r="BC125" s="282"/>
      <c r="BD125" s="283"/>
      <c r="BE125" s="284">
        <v>61000</v>
      </c>
      <c r="BF125" s="282"/>
      <c r="BG125" s="282"/>
      <c r="BH125" s="282"/>
      <c r="BI125" s="282"/>
      <c r="BJ125" s="283"/>
      <c r="BK125" s="285" t="s">
        <v>48</v>
      </c>
      <c r="BL125" s="282"/>
      <c r="BM125" s="282"/>
      <c r="BN125" s="282"/>
      <c r="BO125" s="282"/>
      <c r="BP125" s="282"/>
      <c r="BQ125" s="282"/>
      <c r="BR125" s="283"/>
      <c r="BS125" s="1"/>
      <c r="BT125" s="1"/>
      <c r="BU125" s="1"/>
      <c r="BV125" s="1"/>
      <c r="BW125" s="1"/>
      <c r="BX125" s="1"/>
      <c r="BY125" s="1"/>
    </row>
    <row r="126" spans="1:77" ht="11.25" customHeight="1" x14ac:dyDescent="0.2">
      <c r="A126" s="131" t="s">
        <v>605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82"/>
      <c r="BE126" s="318">
        <v>408344.59</v>
      </c>
      <c r="BF126" s="78"/>
      <c r="BG126" s="78"/>
      <c r="BH126" s="78"/>
      <c r="BI126" s="78"/>
      <c r="BJ126" s="82"/>
      <c r="BK126" s="158" t="s">
        <v>48</v>
      </c>
      <c r="BL126" s="78"/>
      <c r="BM126" s="78"/>
      <c r="BN126" s="78"/>
      <c r="BO126" s="78"/>
      <c r="BP126" s="78"/>
      <c r="BQ126" s="78"/>
      <c r="BR126" s="82"/>
      <c r="BS126" s="26"/>
      <c r="BT126" s="26"/>
      <c r="BU126" s="26"/>
      <c r="BV126" s="26"/>
      <c r="BW126" s="26"/>
    </row>
    <row r="127" spans="1:77" ht="23.25" customHeight="1" x14ac:dyDescent="0.2">
      <c r="A127" s="84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6"/>
      <c r="BE127" s="84"/>
      <c r="BF127" s="85"/>
      <c r="BG127" s="85"/>
      <c r="BH127" s="85"/>
      <c r="BI127" s="85"/>
      <c r="BJ127" s="86"/>
      <c r="BK127" s="84"/>
      <c r="BL127" s="85"/>
      <c r="BM127" s="85"/>
      <c r="BN127" s="85"/>
      <c r="BO127" s="85"/>
      <c r="BP127" s="85"/>
      <c r="BQ127" s="85"/>
      <c r="BR127" s="86"/>
      <c r="BS127" s="26"/>
      <c r="BT127" s="26"/>
      <c r="BU127" s="26"/>
      <c r="BV127" s="26"/>
      <c r="BW127" s="26"/>
    </row>
    <row r="128" spans="1:77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26"/>
      <c r="BT128" s="26"/>
      <c r="BU128" s="26"/>
      <c r="BV128" s="26"/>
      <c r="BW128" s="26"/>
    </row>
    <row r="129" spans="1:75" ht="15" customHeight="1" x14ac:dyDescent="0.25">
      <c r="A129" s="166" t="s">
        <v>648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26"/>
      <c r="BT129" s="26"/>
      <c r="BU129" s="26"/>
      <c r="BV129" s="26"/>
      <c r="BW129" s="26"/>
    </row>
    <row r="130" spans="1:75" ht="9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26"/>
      <c r="BT130" s="26"/>
      <c r="BU130" s="26"/>
      <c r="BV130" s="26"/>
      <c r="BW130" s="26"/>
    </row>
    <row r="131" spans="1:75" ht="14.25" customHeight="1" x14ac:dyDescent="0.2">
      <c r="A131" s="319" t="s">
        <v>530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26"/>
      <c r="BT131" s="26"/>
      <c r="BU131" s="26"/>
      <c r="BV131" s="26"/>
      <c r="BW131" s="26"/>
    </row>
    <row r="132" spans="1:75" ht="66.75" customHeight="1" x14ac:dyDescent="0.2">
      <c r="A132" s="160" t="s">
        <v>531</v>
      </c>
      <c r="B132" s="106"/>
      <c r="C132" s="106"/>
      <c r="D132" s="106"/>
      <c r="E132" s="106"/>
      <c r="F132" s="107"/>
      <c r="G132" s="159" t="s">
        <v>425</v>
      </c>
      <c r="H132" s="106"/>
      <c r="I132" s="106"/>
      <c r="J132" s="106"/>
      <c r="K132" s="106"/>
      <c r="L132" s="106"/>
      <c r="M132" s="106"/>
      <c r="N132" s="107"/>
      <c r="O132" s="160" t="s">
        <v>532</v>
      </c>
      <c r="P132" s="106"/>
      <c r="Q132" s="106"/>
      <c r="R132" s="106"/>
      <c r="S132" s="106"/>
      <c r="T132" s="106"/>
      <c r="U132" s="106"/>
      <c r="V132" s="107"/>
      <c r="W132" s="160" t="s">
        <v>533</v>
      </c>
      <c r="X132" s="106"/>
      <c r="Y132" s="106"/>
      <c r="Z132" s="106"/>
      <c r="AA132" s="106"/>
      <c r="AB132" s="106"/>
      <c r="AC132" s="106"/>
      <c r="AD132" s="106"/>
      <c r="AE132" s="107"/>
      <c r="AF132" s="160" t="s">
        <v>534</v>
      </c>
      <c r="AG132" s="106"/>
      <c r="AH132" s="106"/>
      <c r="AI132" s="106"/>
      <c r="AJ132" s="107"/>
      <c r="AK132" s="160" t="s">
        <v>535</v>
      </c>
      <c r="AL132" s="106"/>
      <c r="AM132" s="106"/>
      <c r="AN132" s="106"/>
      <c r="AO132" s="106"/>
      <c r="AP132" s="106"/>
      <c r="AQ132" s="106"/>
      <c r="AR132" s="106"/>
      <c r="AS132" s="107"/>
      <c r="AT132" s="160" t="s">
        <v>536</v>
      </c>
      <c r="AU132" s="106"/>
      <c r="AV132" s="106"/>
      <c r="AW132" s="106"/>
      <c r="AX132" s="107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26"/>
      <c r="BT132" s="26"/>
      <c r="BU132" s="26"/>
      <c r="BV132" s="26"/>
      <c r="BW132" s="26"/>
    </row>
    <row r="133" spans="1:75" ht="10.5" customHeight="1" x14ac:dyDescent="0.2">
      <c r="A133" s="95">
        <v>1</v>
      </c>
      <c r="B133" s="96"/>
      <c r="C133" s="96"/>
      <c r="D133" s="96"/>
      <c r="E133" s="96"/>
      <c r="F133" s="97"/>
      <c r="G133" s="95">
        <v>2</v>
      </c>
      <c r="H133" s="96"/>
      <c r="I133" s="96"/>
      <c r="J133" s="96"/>
      <c r="K133" s="96"/>
      <c r="L133" s="96"/>
      <c r="M133" s="96"/>
      <c r="N133" s="97"/>
      <c r="O133" s="95">
        <v>3</v>
      </c>
      <c r="P133" s="96"/>
      <c r="Q133" s="96"/>
      <c r="R133" s="96"/>
      <c r="S133" s="96"/>
      <c r="T133" s="96"/>
      <c r="U133" s="96"/>
      <c r="V133" s="97"/>
      <c r="W133" s="95">
        <v>4</v>
      </c>
      <c r="X133" s="96"/>
      <c r="Y133" s="96"/>
      <c r="Z133" s="96"/>
      <c r="AA133" s="96"/>
      <c r="AB133" s="96"/>
      <c r="AC133" s="96"/>
      <c r="AD133" s="96"/>
      <c r="AE133" s="97"/>
      <c r="AF133" s="95">
        <v>5</v>
      </c>
      <c r="AG133" s="96"/>
      <c r="AH133" s="96"/>
      <c r="AI133" s="96"/>
      <c r="AJ133" s="97"/>
      <c r="AK133" s="126">
        <v>6</v>
      </c>
      <c r="AL133" s="96"/>
      <c r="AM133" s="96"/>
      <c r="AN133" s="96"/>
      <c r="AO133" s="96"/>
      <c r="AP133" s="96"/>
      <c r="AQ133" s="96"/>
      <c r="AR133" s="96"/>
      <c r="AS133" s="97"/>
      <c r="AT133" s="95">
        <v>7</v>
      </c>
      <c r="AU133" s="96"/>
      <c r="AV133" s="96"/>
      <c r="AW133" s="96"/>
      <c r="AX133" s="97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26"/>
      <c r="BT133" s="26"/>
      <c r="BU133" s="26"/>
      <c r="BV133" s="26"/>
      <c r="BW133" s="26"/>
    </row>
    <row r="134" spans="1:75" ht="15.75" customHeight="1" x14ac:dyDescent="0.2">
      <c r="A134" s="324" t="s">
        <v>48</v>
      </c>
      <c r="B134" s="96"/>
      <c r="C134" s="96"/>
      <c r="D134" s="96"/>
      <c r="E134" s="96"/>
      <c r="F134" s="97"/>
      <c r="G134" s="74" t="s">
        <v>48</v>
      </c>
      <c r="H134" s="96"/>
      <c r="I134" s="96"/>
      <c r="J134" s="96"/>
      <c r="K134" s="96"/>
      <c r="L134" s="96"/>
      <c r="M134" s="96"/>
      <c r="N134" s="97"/>
      <c r="O134" s="74" t="s">
        <v>48</v>
      </c>
      <c r="P134" s="96"/>
      <c r="Q134" s="96"/>
      <c r="R134" s="96"/>
      <c r="S134" s="96"/>
      <c r="T134" s="96"/>
      <c r="U134" s="96"/>
      <c r="V134" s="97"/>
      <c r="W134" s="74" t="s">
        <v>48</v>
      </c>
      <c r="X134" s="96"/>
      <c r="Y134" s="96"/>
      <c r="Z134" s="96"/>
      <c r="AA134" s="96"/>
      <c r="AB134" s="96"/>
      <c r="AC134" s="96"/>
      <c r="AD134" s="96"/>
      <c r="AE134" s="97"/>
      <c r="AF134" s="74" t="s">
        <v>48</v>
      </c>
      <c r="AG134" s="96"/>
      <c r="AH134" s="96"/>
      <c r="AI134" s="96"/>
      <c r="AJ134" s="97"/>
      <c r="AK134" s="111" t="s">
        <v>48</v>
      </c>
      <c r="AL134" s="96"/>
      <c r="AM134" s="96"/>
      <c r="AN134" s="96"/>
      <c r="AO134" s="96"/>
      <c r="AP134" s="96"/>
      <c r="AQ134" s="96"/>
      <c r="AR134" s="96"/>
      <c r="AS134" s="97"/>
      <c r="AT134" s="74" t="s">
        <v>48</v>
      </c>
      <c r="AU134" s="96"/>
      <c r="AV134" s="96"/>
      <c r="AW134" s="96"/>
      <c r="AX134" s="97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26"/>
      <c r="BT134" s="26"/>
      <c r="BU134" s="26"/>
      <c r="BV134" s="26"/>
      <c r="BW134" s="26"/>
    </row>
    <row r="135" spans="1:75" ht="17.25" customHeight="1" x14ac:dyDescent="0.2">
      <c r="A135" s="74" t="s">
        <v>448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7"/>
      <c r="AT135" s="150">
        <v>0</v>
      </c>
      <c r="AU135" s="96"/>
      <c r="AV135" s="96"/>
      <c r="AW135" s="96"/>
      <c r="AX135" s="97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26"/>
      <c r="BT135" s="26"/>
      <c r="BU135" s="26"/>
      <c r="BV135" s="26"/>
      <c r="BW135" s="26"/>
    </row>
    <row r="136" spans="1:75" ht="2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26"/>
      <c r="BT136" s="26"/>
      <c r="BU136" s="26"/>
      <c r="BV136" s="26"/>
      <c r="BW136" s="26"/>
    </row>
    <row r="137" spans="1:75" ht="11.25" customHeight="1" x14ac:dyDescent="0.2">
      <c r="A137" s="319" t="s">
        <v>562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26"/>
      <c r="BT137" s="26"/>
      <c r="BU137" s="26"/>
      <c r="BV137" s="26"/>
      <c r="BW137" s="26"/>
    </row>
    <row r="138" spans="1:75" ht="57.75" customHeight="1" x14ac:dyDescent="0.2">
      <c r="A138" s="160" t="s">
        <v>531</v>
      </c>
      <c r="B138" s="277"/>
      <c r="C138" s="277"/>
      <c r="D138" s="277"/>
      <c r="E138" s="277"/>
      <c r="F138" s="278"/>
      <c r="G138" s="159" t="s">
        <v>425</v>
      </c>
      <c r="H138" s="277"/>
      <c r="I138" s="277"/>
      <c r="J138" s="277"/>
      <c r="K138" s="277"/>
      <c r="L138" s="277"/>
      <c r="M138" s="277"/>
      <c r="N138" s="278"/>
      <c r="O138" s="160" t="s">
        <v>532</v>
      </c>
      <c r="P138" s="277"/>
      <c r="Q138" s="277"/>
      <c r="R138" s="277"/>
      <c r="S138" s="277"/>
      <c r="T138" s="277"/>
      <c r="U138" s="277"/>
      <c r="V138" s="278"/>
      <c r="W138" s="160" t="s">
        <v>563</v>
      </c>
      <c r="X138" s="277"/>
      <c r="Y138" s="277"/>
      <c r="Z138" s="277"/>
      <c r="AA138" s="277"/>
      <c r="AB138" s="277"/>
      <c r="AC138" s="277"/>
      <c r="AD138" s="277"/>
      <c r="AE138" s="278"/>
      <c r="AF138" s="160" t="s">
        <v>564</v>
      </c>
      <c r="AG138" s="277"/>
      <c r="AH138" s="277"/>
      <c r="AI138" s="277"/>
      <c r="AJ138" s="278"/>
      <c r="AK138" s="160" t="s">
        <v>565</v>
      </c>
      <c r="AL138" s="277"/>
      <c r="AM138" s="277"/>
      <c r="AN138" s="277"/>
      <c r="AO138" s="277"/>
      <c r="AP138" s="277"/>
      <c r="AQ138" s="277"/>
      <c r="AR138" s="277"/>
      <c r="AS138" s="278"/>
      <c r="AT138" s="160" t="s">
        <v>536</v>
      </c>
      <c r="AU138" s="277"/>
      <c r="AV138" s="277"/>
      <c r="AW138" s="277"/>
      <c r="AX138" s="278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26"/>
      <c r="BT138" s="26"/>
      <c r="BU138" s="26"/>
      <c r="BV138" s="26"/>
      <c r="BW138" s="26"/>
    </row>
    <row r="139" spans="1:75" ht="17.25" customHeight="1" x14ac:dyDescent="0.2">
      <c r="A139" s="95">
        <v>1</v>
      </c>
      <c r="B139" s="96"/>
      <c r="C139" s="96"/>
      <c r="D139" s="96"/>
      <c r="E139" s="96"/>
      <c r="F139" s="97"/>
      <c r="G139" s="95">
        <v>2</v>
      </c>
      <c r="H139" s="96"/>
      <c r="I139" s="96"/>
      <c r="J139" s="96"/>
      <c r="K139" s="96"/>
      <c r="L139" s="96"/>
      <c r="M139" s="96"/>
      <c r="N139" s="97"/>
      <c r="O139" s="95">
        <v>3</v>
      </c>
      <c r="P139" s="96"/>
      <c r="Q139" s="96"/>
      <c r="R139" s="96"/>
      <c r="S139" s="96"/>
      <c r="T139" s="96"/>
      <c r="U139" s="96"/>
      <c r="V139" s="97"/>
      <c r="W139" s="95">
        <v>4</v>
      </c>
      <c r="X139" s="96"/>
      <c r="Y139" s="96"/>
      <c r="Z139" s="96"/>
      <c r="AA139" s="96"/>
      <c r="AB139" s="96"/>
      <c r="AC139" s="96"/>
      <c r="AD139" s="96"/>
      <c r="AE139" s="97"/>
      <c r="AF139" s="95">
        <v>5</v>
      </c>
      <c r="AG139" s="96"/>
      <c r="AH139" s="96"/>
      <c r="AI139" s="96"/>
      <c r="AJ139" s="97"/>
      <c r="AK139" s="126">
        <v>6</v>
      </c>
      <c r="AL139" s="96"/>
      <c r="AM139" s="96"/>
      <c r="AN139" s="96"/>
      <c r="AO139" s="96"/>
      <c r="AP139" s="96"/>
      <c r="AQ139" s="96"/>
      <c r="AR139" s="96"/>
      <c r="AS139" s="97"/>
      <c r="AT139" s="95">
        <v>7</v>
      </c>
      <c r="AU139" s="96"/>
      <c r="AV139" s="96"/>
      <c r="AW139" s="96"/>
      <c r="AX139" s="97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26"/>
      <c r="BT139" s="26"/>
      <c r="BU139" s="26"/>
      <c r="BV139" s="26"/>
      <c r="BW139" s="26"/>
    </row>
    <row r="140" spans="1:75" ht="39.75" customHeight="1" x14ac:dyDescent="0.2">
      <c r="A140" s="322">
        <v>43886</v>
      </c>
      <c r="B140" s="282"/>
      <c r="C140" s="282"/>
      <c r="D140" s="282"/>
      <c r="E140" s="282"/>
      <c r="F140" s="283"/>
      <c r="G140" s="323" t="s">
        <v>437</v>
      </c>
      <c r="H140" s="282"/>
      <c r="I140" s="282"/>
      <c r="J140" s="282"/>
      <c r="K140" s="282"/>
      <c r="L140" s="282"/>
      <c r="M140" s="282"/>
      <c r="N140" s="283"/>
      <c r="O140" s="320">
        <v>122</v>
      </c>
      <c r="P140" s="282"/>
      <c r="Q140" s="282"/>
      <c r="R140" s="282"/>
      <c r="S140" s="282"/>
      <c r="T140" s="282"/>
      <c r="U140" s="282"/>
      <c r="V140" s="283"/>
      <c r="W140" s="279" t="s">
        <v>649</v>
      </c>
      <c r="X140" s="282"/>
      <c r="Y140" s="282"/>
      <c r="Z140" s="282"/>
      <c r="AA140" s="282"/>
      <c r="AB140" s="282"/>
      <c r="AC140" s="282"/>
      <c r="AD140" s="282"/>
      <c r="AE140" s="283"/>
      <c r="AF140" s="320">
        <v>21715714</v>
      </c>
      <c r="AG140" s="282"/>
      <c r="AH140" s="282"/>
      <c r="AI140" s="282"/>
      <c r="AJ140" s="283"/>
      <c r="AK140" s="279" t="s">
        <v>650</v>
      </c>
      <c r="AL140" s="282"/>
      <c r="AM140" s="282"/>
      <c r="AN140" s="282"/>
      <c r="AO140" s="282"/>
      <c r="AP140" s="282"/>
      <c r="AQ140" s="282"/>
      <c r="AR140" s="282"/>
      <c r="AS140" s="283"/>
      <c r="AT140" s="321">
        <v>100000</v>
      </c>
      <c r="AU140" s="282"/>
      <c r="AV140" s="282"/>
      <c r="AW140" s="282"/>
      <c r="AX140" s="283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26"/>
      <c r="BT140" s="26"/>
      <c r="BU140" s="26"/>
      <c r="BV140" s="26"/>
      <c r="BW140" s="26"/>
    </row>
    <row r="141" spans="1:75" ht="39.75" customHeight="1" x14ac:dyDescent="0.2">
      <c r="A141" s="322">
        <v>43887</v>
      </c>
      <c r="B141" s="282"/>
      <c r="C141" s="282"/>
      <c r="D141" s="282"/>
      <c r="E141" s="282"/>
      <c r="F141" s="283"/>
      <c r="G141" s="323" t="s">
        <v>437</v>
      </c>
      <c r="H141" s="282"/>
      <c r="I141" s="282"/>
      <c r="J141" s="282"/>
      <c r="K141" s="282"/>
      <c r="L141" s="282"/>
      <c r="M141" s="282"/>
      <c r="N141" s="283"/>
      <c r="O141" s="320">
        <v>123</v>
      </c>
      <c r="P141" s="282"/>
      <c r="Q141" s="282"/>
      <c r="R141" s="282"/>
      <c r="S141" s="282"/>
      <c r="T141" s="282"/>
      <c r="U141" s="282"/>
      <c r="V141" s="283"/>
      <c r="W141" s="279" t="s">
        <v>649</v>
      </c>
      <c r="X141" s="282"/>
      <c r="Y141" s="282"/>
      <c r="Z141" s="282"/>
      <c r="AA141" s="282"/>
      <c r="AB141" s="282"/>
      <c r="AC141" s="282"/>
      <c r="AD141" s="282"/>
      <c r="AE141" s="283"/>
      <c r="AF141" s="320">
        <f t="shared" ref="AF141:AF146" si="0">AF140</f>
        <v>21715714</v>
      </c>
      <c r="AG141" s="282"/>
      <c r="AH141" s="282"/>
      <c r="AI141" s="282"/>
      <c r="AJ141" s="283"/>
      <c r="AK141" s="279" t="s">
        <v>650</v>
      </c>
      <c r="AL141" s="282"/>
      <c r="AM141" s="282"/>
      <c r="AN141" s="282"/>
      <c r="AO141" s="282"/>
      <c r="AP141" s="282"/>
      <c r="AQ141" s="282"/>
      <c r="AR141" s="282"/>
      <c r="AS141" s="283"/>
      <c r="AT141" s="321">
        <v>371230</v>
      </c>
      <c r="AU141" s="282"/>
      <c r="AV141" s="282"/>
      <c r="AW141" s="282"/>
      <c r="AX141" s="283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26"/>
      <c r="BT141" s="26"/>
      <c r="BU141" s="26"/>
      <c r="BV141" s="26"/>
      <c r="BW141" s="26"/>
    </row>
    <row r="142" spans="1:75" ht="39.75" customHeight="1" x14ac:dyDescent="0.2">
      <c r="A142" s="322">
        <v>43889</v>
      </c>
      <c r="B142" s="282"/>
      <c r="C142" s="282"/>
      <c r="D142" s="282"/>
      <c r="E142" s="282"/>
      <c r="F142" s="283"/>
      <c r="G142" s="323" t="str">
        <f>G141</f>
        <v>Поточний,округ №179</v>
      </c>
      <c r="H142" s="282"/>
      <c r="I142" s="282"/>
      <c r="J142" s="282"/>
      <c r="K142" s="282"/>
      <c r="L142" s="282"/>
      <c r="M142" s="282"/>
      <c r="N142" s="283"/>
      <c r="O142" s="320">
        <v>124</v>
      </c>
      <c r="P142" s="282"/>
      <c r="Q142" s="282"/>
      <c r="R142" s="282"/>
      <c r="S142" s="282"/>
      <c r="T142" s="282"/>
      <c r="U142" s="282"/>
      <c r="V142" s="283"/>
      <c r="W142" s="279" t="s">
        <v>649</v>
      </c>
      <c r="X142" s="282"/>
      <c r="Y142" s="282"/>
      <c r="Z142" s="282"/>
      <c r="AA142" s="282"/>
      <c r="AB142" s="282"/>
      <c r="AC142" s="282"/>
      <c r="AD142" s="282"/>
      <c r="AE142" s="283"/>
      <c r="AF142" s="320">
        <f t="shared" si="0"/>
        <v>21715714</v>
      </c>
      <c r="AG142" s="282"/>
      <c r="AH142" s="282"/>
      <c r="AI142" s="282"/>
      <c r="AJ142" s="283"/>
      <c r="AK142" s="279" t="s">
        <v>650</v>
      </c>
      <c r="AL142" s="282"/>
      <c r="AM142" s="282"/>
      <c r="AN142" s="282"/>
      <c r="AO142" s="282"/>
      <c r="AP142" s="282"/>
      <c r="AQ142" s="282"/>
      <c r="AR142" s="282"/>
      <c r="AS142" s="283"/>
      <c r="AT142" s="321">
        <v>100000</v>
      </c>
      <c r="AU142" s="282"/>
      <c r="AV142" s="282"/>
      <c r="AW142" s="282"/>
      <c r="AX142" s="283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26"/>
      <c r="BT142" s="26"/>
      <c r="BU142" s="26"/>
      <c r="BV142" s="26"/>
      <c r="BW142" s="26"/>
    </row>
    <row r="143" spans="1:75" ht="39.75" customHeight="1" x14ac:dyDescent="0.2">
      <c r="A143" s="322">
        <v>43892</v>
      </c>
      <c r="B143" s="282"/>
      <c r="C143" s="282"/>
      <c r="D143" s="282"/>
      <c r="E143" s="282"/>
      <c r="F143" s="283"/>
      <c r="G143" s="323" t="str">
        <f>G142</f>
        <v>Поточний,округ №179</v>
      </c>
      <c r="H143" s="282"/>
      <c r="I143" s="282"/>
      <c r="J143" s="282"/>
      <c r="K143" s="282"/>
      <c r="L143" s="282"/>
      <c r="M143" s="282"/>
      <c r="N143" s="283"/>
      <c r="O143" s="320">
        <v>125</v>
      </c>
      <c r="P143" s="282"/>
      <c r="Q143" s="282"/>
      <c r="R143" s="282"/>
      <c r="S143" s="282"/>
      <c r="T143" s="282"/>
      <c r="U143" s="282"/>
      <c r="V143" s="283"/>
      <c r="W143" s="279" t="s">
        <v>649</v>
      </c>
      <c r="X143" s="282"/>
      <c r="Y143" s="282"/>
      <c r="Z143" s="282"/>
      <c r="AA143" s="282"/>
      <c r="AB143" s="282"/>
      <c r="AC143" s="282"/>
      <c r="AD143" s="282"/>
      <c r="AE143" s="283"/>
      <c r="AF143" s="320">
        <f t="shared" si="0"/>
        <v>21715714</v>
      </c>
      <c r="AG143" s="282"/>
      <c r="AH143" s="282"/>
      <c r="AI143" s="282"/>
      <c r="AJ143" s="283"/>
      <c r="AK143" s="279" t="s">
        <v>650</v>
      </c>
      <c r="AL143" s="282"/>
      <c r="AM143" s="282"/>
      <c r="AN143" s="282"/>
      <c r="AO143" s="282"/>
      <c r="AP143" s="282"/>
      <c r="AQ143" s="282"/>
      <c r="AR143" s="282"/>
      <c r="AS143" s="283"/>
      <c r="AT143" s="321">
        <v>150000</v>
      </c>
      <c r="AU143" s="282"/>
      <c r="AV143" s="282"/>
      <c r="AW143" s="282"/>
      <c r="AX143" s="283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26"/>
      <c r="BT143" s="26"/>
      <c r="BU143" s="26"/>
      <c r="BV143" s="26"/>
      <c r="BW143" s="26"/>
    </row>
    <row r="144" spans="1:75" ht="39.75" customHeight="1" x14ac:dyDescent="0.2">
      <c r="A144" s="322">
        <v>43894</v>
      </c>
      <c r="B144" s="282"/>
      <c r="C144" s="282"/>
      <c r="D144" s="282"/>
      <c r="E144" s="282"/>
      <c r="F144" s="283"/>
      <c r="G144" s="323" t="str">
        <f>G143</f>
        <v>Поточний,округ №179</v>
      </c>
      <c r="H144" s="282"/>
      <c r="I144" s="282"/>
      <c r="J144" s="282"/>
      <c r="K144" s="282"/>
      <c r="L144" s="282"/>
      <c r="M144" s="282"/>
      <c r="N144" s="283"/>
      <c r="O144" s="320">
        <v>127</v>
      </c>
      <c r="P144" s="282"/>
      <c r="Q144" s="282"/>
      <c r="R144" s="282"/>
      <c r="S144" s="282"/>
      <c r="T144" s="282"/>
      <c r="U144" s="282"/>
      <c r="V144" s="283"/>
      <c r="W144" s="279" t="s">
        <v>649</v>
      </c>
      <c r="X144" s="282"/>
      <c r="Y144" s="282"/>
      <c r="Z144" s="282"/>
      <c r="AA144" s="282"/>
      <c r="AB144" s="282"/>
      <c r="AC144" s="282"/>
      <c r="AD144" s="282"/>
      <c r="AE144" s="283"/>
      <c r="AF144" s="320">
        <f t="shared" si="0"/>
        <v>21715714</v>
      </c>
      <c r="AG144" s="282"/>
      <c r="AH144" s="282"/>
      <c r="AI144" s="282"/>
      <c r="AJ144" s="283"/>
      <c r="AK144" s="279" t="s">
        <v>650</v>
      </c>
      <c r="AL144" s="282"/>
      <c r="AM144" s="282"/>
      <c r="AN144" s="282"/>
      <c r="AO144" s="282"/>
      <c r="AP144" s="282"/>
      <c r="AQ144" s="282"/>
      <c r="AR144" s="282"/>
      <c r="AS144" s="283"/>
      <c r="AT144" s="321">
        <v>150000</v>
      </c>
      <c r="AU144" s="282"/>
      <c r="AV144" s="282"/>
      <c r="AW144" s="282"/>
      <c r="AX144" s="283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26"/>
      <c r="BT144" s="26"/>
      <c r="BU144" s="26"/>
      <c r="BV144" s="26"/>
      <c r="BW144" s="26"/>
    </row>
    <row r="145" spans="1:77" ht="39.75" customHeight="1" x14ac:dyDescent="0.2">
      <c r="A145" s="322">
        <v>43894</v>
      </c>
      <c r="B145" s="282"/>
      <c r="C145" s="282"/>
      <c r="D145" s="282"/>
      <c r="E145" s="282"/>
      <c r="F145" s="283"/>
      <c r="G145" s="323" t="str">
        <f>G144</f>
        <v>Поточний,округ №179</v>
      </c>
      <c r="H145" s="282"/>
      <c r="I145" s="282"/>
      <c r="J145" s="282"/>
      <c r="K145" s="282"/>
      <c r="L145" s="282"/>
      <c r="M145" s="282"/>
      <c r="N145" s="283"/>
      <c r="O145" s="320">
        <v>128</v>
      </c>
      <c r="P145" s="282"/>
      <c r="Q145" s="282"/>
      <c r="R145" s="282"/>
      <c r="S145" s="282"/>
      <c r="T145" s="282"/>
      <c r="U145" s="282"/>
      <c r="V145" s="283"/>
      <c r="W145" s="279" t="s">
        <v>649</v>
      </c>
      <c r="X145" s="282"/>
      <c r="Y145" s="282"/>
      <c r="Z145" s="282"/>
      <c r="AA145" s="282"/>
      <c r="AB145" s="282"/>
      <c r="AC145" s="282"/>
      <c r="AD145" s="282"/>
      <c r="AE145" s="283"/>
      <c r="AF145" s="320">
        <f t="shared" si="0"/>
        <v>21715714</v>
      </c>
      <c r="AG145" s="282"/>
      <c r="AH145" s="282"/>
      <c r="AI145" s="282"/>
      <c r="AJ145" s="283"/>
      <c r="AK145" s="279" t="s">
        <v>650</v>
      </c>
      <c r="AL145" s="282"/>
      <c r="AM145" s="282"/>
      <c r="AN145" s="282"/>
      <c r="AO145" s="282"/>
      <c r="AP145" s="282"/>
      <c r="AQ145" s="282"/>
      <c r="AR145" s="282"/>
      <c r="AS145" s="283"/>
      <c r="AT145" s="321">
        <v>175975</v>
      </c>
      <c r="AU145" s="282"/>
      <c r="AV145" s="282"/>
      <c r="AW145" s="282"/>
      <c r="AX145" s="283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26"/>
      <c r="BT145" s="26"/>
      <c r="BU145" s="26"/>
      <c r="BV145" s="26"/>
      <c r="BW145" s="26"/>
    </row>
    <row r="146" spans="1:77" ht="39.75" customHeight="1" x14ac:dyDescent="0.2">
      <c r="A146" s="322">
        <v>43901</v>
      </c>
      <c r="B146" s="282"/>
      <c r="C146" s="282"/>
      <c r="D146" s="282"/>
      <c r="E146" s="282"/>
      <c r="F146" s="283"/>
      <c r="G146" s="323" t="str">
        <f>G145</f>
        <v>Поточний,округ №179</v>
      </c>
      <c r="H146" s="282"/>
      <c r="I146" s="282"/>
      <c r="J146" s="282"/>
      <c r="K146" s="282"/>
      <c r="L146" s="282"/>
      <c r="M146" s="282"/>
      <c r="N146" s="283"/>
      <c r="O146" s="320">
        <v>130</v>
      </c>
      <c r="P146" s="282"/>
      <c r="Q146" s="282"/>
      <c r="R146" s="282"/>
      <c r="S146" s="282"/>
      <c r="T146" s="282"/>
      <c r="U146" s="282"/>
      <c r="V146" s="283"/>
      <c r="W146" s="279" t="s">
        <v>649</v>
      </c>
      <c r="X146" s="282"/>
      <c r="Y146" s="282"/>
      <c r="Z146" s="282"/>
      <c r="AA146" s="282"/>
      <c r="AB146" s="282"/>
      <c r="AC146" s="282"/>
      <c r="AD146" s="282"/>
      <c r="AE146" s="283"/>
      <c r="AF146" s="320">
        <f t="shared" si="0"/>
        <v>21715714</v>
      </c>
      <c r="AG146" s="282"/>
      <c r="AH146" s="282"/>
      <c r="AI146" s="282"/>
      <c r="AJ146" s="283"/>
      <c r="AK146" s="279" t="s">
        <v>650</v>
      </c>
      <c r="AL146" s="282"/>
      <c r="AM146" s="282"/>
      <c r="AN146" s="282"/>
      <c r="AO146" s="282"/>
      <c r="AP146" s="282"/>
      <c r="AQ146" s="282"/>
      <c r="AR146" s="282"/>
      <c r="AS146" s="283"/>
      <c r="AT146" s="321">
        <v>200000</v>
      </c>
      <c r="AU146" s="282"/>
      <c r="AV146" s="282"/>
      <c r="AW146" s="282"/>
      <c r="AX146" s="283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26"/>
      <c r="BT146" s="26"/>
      <c r="BU146" s="26"/>
      <c r="BV146" s="26"/>
      <c r="BW146" s="26"/>
    </row>
    <row r="147" spans="1:77" ht="22.5" customHeight="1" x14ac:dyDescent="0.2">
      <c r="A147" s="352" t="s">
        <v>448</v>
      </c>
      <c r="B147" s="282"/>
      <c r="C147" s="282"/>
      <c r="D147" s="282"/>
      <c r="E147" s="282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  <c r="AQ147" s="282"/>
      <c r="AR147" s="282"/>
      <c r="AS147" s="283"/>
      <c r="AT147" s="353">
        <f>SUM(AT140:AT146)</f>
        <v>1247205</v>
      </c>
      <c r="AU147" s="354"/>
      <c r="AV147" s="354"/>
      <c r="AW147" s="354"/>
      <c r="AX147" s="355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26"/>
      <c r="BT147" s="26"/>
      <c r="BU147" s="26"/>
      <c r="BV147" s="26"/>
      <c r="BW147" s="26"/>
    </row>
    <row r="148" spans="1:77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26"/>
      <c r="BT148" s="26"/>
      <c r="BU148" s="26"/>
      <c r="BV148" s="26"/>
      <c r="BW148" s="26"/>
    </row>
    <row r="149" spans="1:77" ht="15" customHeight="1" x14ac:dyDescent="0.25">
      <c r="A149" s="242" t="s">
        <v>651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26"/>
      <c r="BT149" s="26"/>
      <c r="BU149" s="26"/>
      <c r="BV149" s="26"/>
      <c r="BW149" s="26"/>
    </row>
    <row r="150" spans="1:77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</row>
    <row r="151" spans="1:77" ht="11.25" customHeight="1" x14ac:dyDescent="0.2">
      <c r="A151" s="319" t="s">
        <v>597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</row>
    <row r="152" spans="1:77" ht="11.25" customHeight="1" x14ac:dyDescent="0.2">
      <c r="A152" s="170" t="s">
        <v>531</v>
      </c>
      <c r="B152" s="78"/>
      <c r="C152" s="78"/>
      <c r="D152" s="78"/>
      <c r="E152" s="82"/>
      <c r="F152" s="170" t="s">
        <v>598</v>
      </c>
      <c r="G152" s="78"/>
      <c r="H152" s="78"/>
      <c r="I152" s="78"/>
      <c r="J152" s="82"/>
      <c r="K152" s="170" t="s">
        <v>599</v>
      </c>
      <c r="L152" s="78"/>
      <c r="M152" s="78"/>
      <c r="N152" s="78"/>
      <c r="O152" s="78"/>
      <c r="P152" s="78"/>
      <c r="Q152" s="82"/>
      <c r="R152" s="170" t="s">
        <v>600</v>
      </c>
      <c r="S152" s="78"/>
      <c r="T152" s="78"/>
      <c r="U152" s="78"/>
      <c r="V152" s="78"/>
      <c r="W152" s="82"/>
      <c r="X152" s="170" t="s">
        <v>365</v>
      </c>
      <c r="Y152" s="78"/>
      <c r="Z152" s="78"/>
      <c r="AA152" s="78"/>
      <c r="AB152" s="82"/>
      <c r="AC152" s="170" t="s">
        <v>601</v>
      </c>
      <c r="AD152" s="78"/>
      <c r="AE152" s="78"/>
      <c r="AF152" s="78"/>
      <c r="AG152" s="78"/>
      <c r="AH152" s="78"/>
      <c r="AI152" s="82"/>
      <c r="AJ152" s="170" t="s">
        <v>450</v>
      </c>
      <c r="AK152" s="78"/>
      <c r="AL152" s="78"/>
      <c r="AM152" s="78"/>
      <c r="AN152" s="82"/>
      <c r="AO152" s="170" t="s">
        <v>599</v>
      </c>
      <c r="AP152" s="78"/>
      <c r="AQ152" s="78"/>
      <c r="AR152" s="78"/>
      <c r="AS152" s="78"/>
      <c r="AT152" s="78"/>
      <c r="AU152" s="82"/>
      <c r="AV152" s="170" t="s">
        <v>602</v>
      </c>
      <c r="AW152" s="78"/>
      <c r="AX152" s="78"/>
      <c r="AY152" s="78"/>
      <c r="AZ152" s="78"/>
      <c r="BA152" s="78"/>
      <c r="BB152" s="78"/>
      <c r="BC152" s="78"/>
      <c r="BD152" s="82"/>
      <c r="BE152" s="170" t="s">
        <v>603</v>
      </c>
      <c r="BF152" s="78"/>
      <c r="BG152" s="78"/>
      <c r="BH152" s="78"/>
      <c r="BI152" s="78"/>
      <c r="BJ152" s="82"/>
      <c r="BK152" s="170" t="s">
        <v>604</v>
      </c>
      <c r="BL152" s="78"/>
      <c r="BM152" s="78"/>
      <c r="BN152" s="78"/>
      <c r="BO152" s="78"/>
      <c r="BP152" s="78"/>
      <c r="BQ152" s="78"/>
      <c r="BR152" s="82"/>
      <c r="BS152" s="1"/>
      <c r="BT152" s="1"/>
      <c r="BU152" s="1"/>
      <c r="BV152" s="1"/>
      <c r="BW152" s="1"/>
      <c r="BX152" s="1"/>
      <c r="BY152" s="1"/>
    </row>
    <row r="153" spans="1:77" ht="11.25" customHeight="1" x14ac:dyDescent="0.2">
      <c r="A153" s="79"/>
      <c r="B153" s="80"/>
      <c r="C153" s="80"/>
      <c r="D153" s="80"/>
      <c r="E153" s="83"/>
      <c r="F153" s="79"/>
      <c r="G153" s="80"/>
      <c r="H153" s="80"/>
      <c r="I153" s="80"/>
      <c r="J153" s="83"/>
      <c r="K153" s="79"/>
      <c r="L153" s="80"/>
      <c r="M153" s="80"/>
      <c r="N153" s="80"/>
      <c r="O153" s="80"/>
      <c r="P153" s="80"/>
      <c r="Q153" s="83"/>
      <c r="R153" s="79"/>
      <c r="S153" s="80"/>
      <c r="T153" s="80"/>
      <c r="U153" s="80"/>
      <c r="V153" s="80"/>
      <c r="W153" s="83"/>
      <c r="X153" s="79"/>
      <c r="Y153" s="80"/>
      <c r="Z153" s="80"/>
      <c r="AA153" s="80"/>
      <c r="AB153" s="83"/>
      <c r="AC153" s="79"/>
      <c r="AD153" s="80"/>
      <c r="AE153" s="80"/>
      <c r="AF153" s="80"/>
      <c r="AG153" s="80"/>
      <c r="AH153" s="80"/>
      <c r="AI153" s="83"/>
      <c r="AJ153" s="79"/>
      <c r="AK153" s="80"/>
      <c r="AL153" s="80"/>
      <c r="AM153" s="80"/>
      <c r="AN153" s="83"/>
      <c r="AO153" s="79"/>
      <c r="AP153" s="80"/>
      <c r="AQ153" s="80"/>
      <c r="AR153" s="80"/>
      <c r="AS153" s="80"/>
      <c r="AT153" s="80"/>
      <c r="AU153" s="83"/>
      <c r="AV153" s="79"/>
      <c r="AW153" s="80"/>
      <c r="AX153" s="80"/>
      <c r="AY153" s="80"/>
      <c r="AZ153" s="80"/>
      <c r="BA153" s="80"/>
      <c r="BB153" s="80"/>
      <c r="BC153" s="80"/>
      <c r="BD153" s="83"/>
      <c r="BE153" s="79"/>
      <c r="BF153" s="80"/>
      <c r="BG153" s="80"/>
      <c r="BH153" s="80"/>
      <c r="BI153" s="80"/>
      <c r="BJ153" s="83"/>
      <c r="BK153" s="79"/>
      <c r="BL153" s="80"/>
      <c r="BM153" s="80"/>
      <c r="BN153" s="80"/>
      <c r="BO153" s="80"/>
      <c r="BP153" s="80"/>
      <c r="BQ153" s="80"/>
      <c r="BR153" s="83"/>
      <c r="BS153" s="1"/>
      <c r="BT153" s="1"/>
      <c r="BU153" s="1"/>
      <c r="BV153" s="1"/>
      <c r="BW153" s="1"/>
      <c r="BX153" s="1"/>
      <c r="BY153" s="1"/>
    </row>
    <row r="154" spans="1:77" ht="26.25" customHeight="1" x14ac:dyDescent="0.2">
      <c r="A154" s="79"/>
      <c r="B154" s="80"/>
      <c r="C154" s="80"/>
      <c r="D154" s="80"/>
      <c r="E154" s="83"/>
      <c r="F154" s="79"/>
      <c r="G154" s="80"/>
      <c r="H154" s="80"/>
      <c r="I154" s="80"/>
      <c r="J154" s="83"/>
      <c r="K154" s="79"/>
      <c r="L154" s="80"/>
      <c r="M154" s="80"/>
      <c r="N154" s="80"/>
      <c r="O154" s="80"/>
      <c r="P154" s="80"/>
      <c r="Q154" s="83"/>
      <c r="R154" s="79"/>
      <c r="S154" s="80"/>
      <c r="T154" s="80"/>
      <c r="U154" s="80"/>
      <c r="V154" s="80"/>
      <c r="W154" s="83"/>
      <c r="X154" s="79"/>
      <c r="Y154" s="80"/>
      <c r="Z154" s="80"/>
      <c r="AA154" s="80"/>
      <c r="AB154" s="83"/>
      <c r="AC154" s="79"/>
      <c r="AD154" s="80"/>
      <c r="AE154" s="80"/>
      <c r="AF154" s="80"/>
      <c r="AG154" s="80"/>
      <c r="AH154" s="80"/>
      <c r="AI154" s="83"/>
      <c r="AJ154" s="79"/>
      <c r="AK154" s="80"/>
      <c r="AL154" s="80"/>
      <c r="AM154" s="80"/>
      <c r="AN154" s="83"/>
      <c r="AO154" s="79"/>
      <c r="AP154" s="80"/>
      <c r="AQ154" s="80"/>
      <c r="AR154" s="80"/>
      <c r="AS154" s="80"/>
      <c r="AT154" s="80"/>
      <c r="AU154" s="83"/>
      <c r="AV154" s="79"/>
      <c r="AW154" s="80"/>
      <c r="AX154" s="80"/>
      <c r="AY154" s="80"/>
      <c r="AZ154" s="80"/>
      <c r="BA154" s="80"/>
      <c r="BB154" s="80"/>
      <c r="BC154" s="80"/>
      <c r="BD154" s="83"/>
      <c r="BE154" s="79"/>
      <c r="BF154" s="80"/>
      <c r="BG154" s="80"/>
      <c r="BH154" s="80"/>
      <c r="BI154" s="80"/>
      <c r="BJ154" s="83"/>
      <c r="BK154" s="79"/>
      <c r="BL154" s="80"/>
      <c r="BM154" s="80"/>
      <c r="BN154" s="80"/>
      <c r="BO154" s="80"/>
      <c r="BP154" s="80"/>
      <c r="BQ154" s="80"/>
      <c r="BR154" s="83"/>
      <c r="BS154" s="1"/>
      <c r="BT154" s="1"/>
      <c r="BU154" s="1"/>
      <c r="BV154" s="1"/>
      <c r="BW154" s="1"/>
      <c r="BX154" s="1"/>
      <c r="BY154" s="1"/>
    </row>
    <row r="155" spans="1:77" ht="11.25" customHeight="1" x14ac:dyDescent="0.2">
      <c r="A155" s="79"/>
      <c r="B155" s="80"/>
      <c r="C155" s="80"/>
      <c r="D155" s="80"/>
      <c r="E155" s="83"/>
      <c r="F155" s="79"/>
      <c r="G155" s="80"/>
      <c r="H155" s="80"/>
      <c r="I155" s="80"/>
      <c r="J155" s="83"/>
      <c r="K155" s="79"/>
      <c r="L155" s="80"/>
      <c r="M155" s="80"/>
      <c r="N155" s="80"/>
      <c r="O155" s="80"/>
      <c r="P155" s="80"/>
      <c r="Q155" s="83"/>
      <c r="R155" s="79"/>
      <c r="S155" s="80"/>
      <c r="T155" s="80"/>
      <c r="U155" s="80"/>
      <c r="V155" s="80"/>
      <c r="W155" s="83"/>
      <c r="X155" s="79"/>
      <c r="Y155" s="80"/>
      <c r="Z155" s="80"/>
      <c r="AA155" s="80"/>
      <c r="AB155" s="83"/>
      <c r="AC155" s="79"/>
      <c r="AD155" s="80"/>
      <c r="AE155" s="80"/>
      <c r="AF155" s="80"/>
      <c r="AG155" s="80"/>
      <c r="AH155" s="80"/>
      <c r="AI155" s="83"/>
      <c r="AJ155" s="79"/>
      <c r="AK155" s="80"/>
      <c r="AL155" s="80"/>
      <c r="AM155" s="80"/>
      <c r="AN155" s="83"/>
      <c r="AO155" s="79"/>
      <c r="AP155" s="80"/>
      <c r="AQ155" s="80"/>
      <c r="AR155" s="80"/>
      <c r="AS155" s="80"/>
      <c r="AT155" s="80"/>
      <c r="AU155" s="83"/>
      <c r="AV155" s="79"/>
      <c r="AW155" s="80"/>
      <c r="AX155" s="80"/>
      <c r="AY155" s="80"/>
      <c r="AZ155" s="80"/>
      <c r="BA155" s="80"/>
      <c r="BB155" s="80"/>
      <c r="BC155" s="80"/>
      <c r="BD155" s="83"/>
      <c r="BE155" s="79"/>
      <c r="BF155" s="80"/>
      <c r="BG155" s="80"/>
      <c r="BH155" s="80"/>
      <c r="BI155" s="80"/>
      <c r="BJ155" s="83"/>
      <c r="BK155" s="79"/>
      <c r="BL155" s="80"/>
      <c r="BM155" s="80"/>
      <c r="BN155" s="80"/>
      <c r="BO155" s="80"/>
      <c r="BP155" s="80"/>
      <c r="BQ155" s="80"/>
      <c r="BR155" s="83"/>
      <c r="BS155" s="1"/>
      <c r="BT155" s="1"/>
      <c r="BU155" s="1"/>
      <c r="BV155" s="1"/>
      <c r="BW155" s="1"/>
      <c r="BX155" s="1"/>
      <c r="BY155" s="1"/>
    </row>
    <row r="156" spans="1:77" ht="42" customHeight="1" x14ac:dyDescent="0.2">
      <c r="A156" s="84"/>
      <c r="B156" s="85"/>
      <c r="C156" s="85"/>
      <c r="D156" s="85"/>
      <c r="E156" s="86"/>
      <c r="F156" s="84"/>
      <c r="G156" s="85"/>
      <c r="H156" s="85"/>
      <c r="I156" s="85"/>
      <c r="J156" s="86"/>
      <c r="K156" s="84"/>
      <c r="L156" s="85"/>
      <c r="M156" s="85"/>
      <c r="N156" s="85"/>
      <c r="O156" s="85"/>
      <c r="P156" s="85"/>
      <c r="Q156" s="86"/>
      <c r="R156" s="84"/>
      <c r="S156" s="85"/>
      <c r="T156" s="85"/>
      <c r="U156" s="85"/>
      <c r="V156" s="85"/>
      <c r="W156" s="86"/>
      <c r="X156" s="84"/>
      <c r="Y156" s="85"/>
      <c r="Z156" s="85"/>
      <c r="AA156" s="85"/>
      <c r="AB156" s="86"/>
      <c r="AC156" s="84"/>
      <c r="AD156" s="85"/>
      <c r="AE156" s="85"/>
      <c r="AF156" s="85"/>
      <c r="AG156" s="85"/>
      <c r="AH156" s="85"/>
      <c r="AI156" s="86"/>
      <c r="AJ156" s="84"/>
      <c r="AK156" s="85"/>
      <c r="AL156" s="85"/>
      <c r="AM156" s="85"/>
      <c r="AN156" s="86"/>
      <c r="AO156" s="84"/>
      <c r="AP156" s="85"/>
      <c r="AQ156" s="85"/>
      <c r="AR156" s="85"/>
      <c r="AS156" s="85"/>
      <c r="AT156" s="85"/>
      <c r="AU156" s="86"/>
      <c r="AV156" s="84"/>
      <c r="AW156" s="85"/>
      <c r="AX156" s="85"/>
      <c r="AY156" s="85"/>
      <c r="AZ156" s="85"/>
      <c r="BA156" s="85"/>
      <c r="BB156" s="85"/>
      <c r="BC156" s="85"/>
      <c r="BD156" s="86"/>
      <c r="BE156" s="84"/>
      <c r="BF156" s="85"/>
      <c r="BG156" s="85"/>
      <c r="BH156" s="85"/>
      <c r="BI156" s="85"/>
      <c r="BJ156" s="86"/>
      <c r="BK156" s="84"/>
      <c r="BL156" s="85"/>
      <c r="BM156" s="85"/>
      <c r="BN156" s="85"/>
      <c r="BO156" s="85"/>
      <c r="BP156" s="85"/>
      <c r="BQ156" s="85"/>
      <c r="BR156" s="86"/>
      <c r="BS156" s="1"/>
      <c r="BT156" s="1"/>
      <c r="BU156" s="1"/>
      <c r="BV156" s="1"/>
      <c r="BW156" s="1"/>
      <c r="BX156" s="1"/>
      <c r="BY156" s="1"/>
    </row>
    <row r="157" spans="1:77" ht="14.25" customHeight="1" x14ac:dyDescent="0.2">
      <c r="A157" s="126">
        <v>1</v>
      </c>
      <c r="B157" s="96"/>
      <c r="C157" s="96"/>
      <c r="D157" s="96"/>
      <c r="E157" s="97"/>
      <c r="F157" s="126">
        <v>2</v>
      </c>
      <c r="G157" s="96"/>
      <c r="H157" s="96"/>
      <c r="I157" s="96"/>
      <c r="J157" s="97"/>
      <c r="K157" s="126">
        <v>3</v>
      </c>
      <c r="L157" s="96"/>
      <c r="M157" s="96"/>
      <c r="N157" s="96"/>
      <c r="O157" s="96"/>
      <c r="P157" s="96"/>
      <c r="Q157" s="97"/>
      <c r="R157" s="126">
        <v>4</v>
      </c>
      <c r="S157" s="96"/>
      <c r="T157" s="96"/>
      <c r="U157" s="96"/>
      <c r="V157" s="96"/>
      <c r="W157" s="97"/>
      <c r="X157" s="126">
        <v>5</v>
      </c>
      <c r="Y157" s="96"/>
      <c r="Z157" s="96"/>
      <c r="AA157" s="96"/>
      <c r="AB157" s="97"/>
      <c r="AC157" s="126">
        <v>6</v>
      </c>
      <c r="AD157" s="96"/>
      <c r="AE157" s="96"/>
      <c r="AF157" s="96"/>
      <c r="AG157" s="96"/>
      <c r="AH157" s="96"/>
      <c r="AI157" s="97"/>
      <c r="AJ157" s="126">
        <v>7</v>
      </c>
      <c r="AK157" s="96"/>
      <c r="AL157" s="96"/>
      <c r="AM157" s="96"/>
      <c r="AN157" s="97"/>
      <c r="AO157" s="126">
        <v>8</v>
      </c>
      <c r="AP157" s="96"/>
      <c r="AQ157" s="96"/>
      <c r="AR157" s="96"/>
      <c r="AS157" s="96"/>
      <c r="AT157" s="96"/>
      <c r="AU157" s="97"/>
      <c r="AV157" s="126">
        <v>9</v>
      </c>
      <c r="AW157" s="96"/>
      <c r="AX157" s="96"/>
      <c r="AY157" s="96"/>
      <c r="AZ157" s="96"/>
      <c r="BA157" s="96"/>
      <c r="BB157" s="96"/>
      <c r="BC157" s="96"/>
      <c r="BD157" s="97"/>
      <c r="BE157" s="126">
        <v>10</v>
      </c>
      <c r="BF157" s="96"/>
      <c r="BG157" s="96"/>
      <c r="BH157" s="96"/>
      <c r="BI157" s="96"/>
      <c r="BJ157" s="97"/>
      <c r="BK157" s="126">
        <v>11</v>
      </c>
      <c r="BL157" s="96"/>
      <c r="BM157" s="96"/>
      <c r="BN157" s="96"/>
      <c r="BO157" s="96"/>
      <c r="BP157" s="96"/>
      <c r="BQ157" s="96"/>
      <c r="BR157" s="97"/>
      <c r="BS157" s="1"/>
      <c r="BT157" s="1"/>
      <c r="BU157" s="1"/>
      <c r="BV157" s="1"/>
      <c r="BW157" s="1"/>
      <c r="BX157" s="1"/>
      <c r="BY157" s="1"/>
    </row>
    <row r="158" spans="1:77" ht="25.5" customHeight="1" x14ac:dyDescent="0.2">
      <c r="A158" s="173" t="s">
        <v>48</v>
      </c>
      <c r="B158" s="96"/>
      <c r="C158" s="96"/>
      <c r="D158" s="96"/>
      <c r="E158" s="97"/>
      <c r="F158" s="173" t="s">
        <v>48</v>
      </c>
      <c r="G158" s="96"/>
      <c r="H158" s="96"/>
      <c r="I158" s="96"/>
      <c r="J158" s="97"/>
      <c r="K158" s="173" t="s">
        <v>48</v>
      </c>
      <c r="L158" s="96"/>
      <c r="M158" s="96"/>
      <c r="N158" s="96"/>
      <c r="O158" s="96"/>
      <c r="P158" s="96"/>
      <c r="Q158" s="97"/>
      <c r="R158" s="173" t="s">
        <v>48</v>
      </c>
      <c r="S158" s="96"/>
      <c r="T158" s="96"/>
      <c r="U158" s="96"/>
      <c r="V158" s="96"/>
      <c r="W158" s="97"/>
      <c r="X158" s="173" t="s">
        <v>48</v>
      </c>
      <c r="Y158" s="96"/>
      <c r="Z158" s="96"/>
      <c r="AA158" s="96"/>
      <c r="AB158" s="97"/>
      <c r="AC158" s="173" t="s">
        <v>48</v>
      </c>
      <c r="AD158" s="96"/>
      <c r="AE158" s="96"/>
      <c r="AF158" s="96"/>
      <c r="AG158" s="96"/>
      <c r="AH158" s="96"/>
      <c r="AI158" s="97"/>
      <c r="AJ158" s="173" t="s">
        <v>48</v>
      </c>
      <c r="AK158" s="96"/>
      <c r="AL158" s="96"/>
      <c r="AM158" s="96"/>
      <c r="AN158" s="97"/>
      <c r="AO158" s="173" t="s">
        <v>48</v>
      </c>
      <c r="AP158" s="96"/>
      <c r="AQ158" s="96"/>
      <c r="AR158" s="96"/>
      <c r="AS158" s="96"/>
      <c r="AT158" s="96"/>
      <c r="AU158" s="97"/>
      <c r="AV158" s="173" t="s">
        <v>48</v>
      </c>
      <c r="AW158" s="96"/>
      <c r="AX158" s="96"/>
      <c r="AY158" s="96"/>
      <c r="AZ158" s="96"/>
      <c r="BA158" s="96"/>
      <c r="BB158" s="96"/>
      <c r="BC158" s="96"/>
      <c r="BD158" s="97"/>
      <c r="BE158" s="173" t="s">
        <v>48</v>
      </c>
      <c r="BF158" s="96"/>
      <c r="BG158" s="96"/>
      <c r="BH158" s="96"/>
      <c r="BI158" s="96"/>
      <c r="BJ158" s="97"/>
      <c r="BK158" s="186" t="s">
        <v>48</v>
      </c>
      <c r="BL158" s="96"/>
      <c r="BM158" s="96"/>
      <c r="BN158" s="96"/>
      <c r="BO158" s="96"/>
      <c r="BP158" s="96"/>
      <c r="BQ158" s="96"/>
      <c r="BR158" s="97"/>
      <c r="BS158" s="1"/>
      <c r="BT158" s="1"/>
      <c r="BU158" s="1"/>
      <c r="BV158" s="1"/>
      <c r="BW158" s="1"/>
      <c r="BX158" s="1"/>
      <c r="BY158" s="1"/>
    </row>
    <row r="159" spans="1:77" ht="11.25" customHeight="1" x14ac:dyDescent="0.2">
      <c r="A159" s="131" t="s">
        <v>605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82"/>
      <c r="BE159" s="158">
        <v>0</v>
      </c>
      <c r="BF159" s="78"/>
      <c r="BG159" s="78"/>
      <c r="BH159" s="78"/>
      <c r="BI159" s="78"/>
      <c r="BJ159" s="82"/>
      <c r="BK159" s="158">
        <v>0</v>
      </c>
      <c r="BL159" s="78"/>
      <c r="BM159" s="78"/>
      <c r="BN159" s="78"/>
      <c r="BO159" s="78"/>
      <c r="BP159" s="78"/>
      <c r="BQ159" s="78"/>
      <c r="BR159" s="82"/>
      <c r="BS159" s="1"/>
      <c r="BT159" s="1"/>
      <c r="BU159" s="1"/>
      <c r="BV159" s="1"/>
      <c r="BW159" s="1"/>
      <c r="BX159" s="1"/>
      <c r="BY159" s="1"/>
    </row>
    <row r="160" spans="1:77" ht="15" customHeight="1" x14ac:dyDescent="0.2">
      <c r="A160" s="84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6"/>
      <c r="BE160" s="84"/>
      <c r="BF160" s="85"/>
      <c r="BG160" s="85"/>
      <c r="BH160" s="85"/>
      <c r="BI160" s="85"/>
      <c r="BJ160" s="86"/>
      <c r="BK160" s="84"/>
      <c r="BL160" s="85"/>
      <c r="BM160" s="85"/>
      <c r="BN160" s="85"/>
      <c r="BO160" s="85"/>
      <c r="BP160" s="85"/>
      <c r="BQ160" s="85"/>
      <c r="BR160" s="86"/>
      <c r="BS160" s="26"/>
      <c r="BT160" s="26"/>
      <c r="BU160" s="26"/>
      <c r="BV160" s="26"/>
      <c r="BW160" s="26"/>
    </row>
    <row r="161" spans="1:77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</row>
    <row r="162" spans="1:77" ht="11.25" customHeight="1" x14ac:dyDescent="0.2">
      <c r="A162" s="319" t="s">
        <v>606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</row>
    <row r="163" spans="1:77" ht="11.25" customHeight="1" x14ac:dyDescent="0.2">
      <c r="A163" s="170" t="s">
        <v>531</v>
      </c>
      <c r="B163" s="78"/>
      <c r="C163" s="78"/>
      <c r="D163" s="78"/>
      <c r="E163" s="82"/>
      <c r="F163" s="170" t="s">
        <v>598</v>
      </c>
      <c r="G163" s="78"/>
      <c r="H163" s="78"/>
      <c r="I163" s="78"/>
      <c r="J163" s="82"/>
      <c r="K163" s="170" t="s">
        <v>599</v>
      </c>
      <c r="L163" s="78"/>
      <c r="M163" s="78"/>
      <c r="N163" s="78"/>
      <c r="O163" s="78"/>
      <c r="P163" s="78"/>
      <c r="Q163" s="82"/>
      <c r="R163" s="170" t="s">
        <v>607</v>
      </c>
      <c r="S163" s="78"/>
      <c r="T163" s="78"/>
      <c r="U163" s="78"/>
      <c r="V163" s="78"/>
      <c r="W163" s="82"/>
      <c r="X163" s="170" t="s">
        <v>564</v>
      </c>
      <c r="Y163" s="78"/>
      <c r="Z163" s="78"/>
      <c r="AA163" s="78"/>
      <c r="AB163" s="82"/>
      <c r="AC163" s="170" t="s">
        <v>642</v>
      </c>
      <c r="AD163" s="78"/>
      <c r="AE163" s="78"/>
      <c r="AF163" s="78"/>
      <c r="AG163" s="78"/>
      <c r="AH163" s="78"/>
      <c r="AI163" s="82"/>
      <c r="AJ163" s="170" t="s">
        <v>450</v>
      </c>
      <c r="AK163" s="78"/>
      <c r="AL163" s="78"/>
      <c r="AM163" s="78"/>
      <c r="AN163" s="82"/>
      <c r="AO163" s="170" t="s">
        <v>599</v>
      </c>
      <c r="AP163" s="78"/>
      <c r="AQ163" s="78"/>
      <c r="AR163" s="78"/>
      <c r="AS163" s="78"/>
      <c r="AT163" s="78"/>
      <c r="AU163" s="82"/>
      <c r="AV163" s="170" t="s">
        <v>602</v>
      </c>
      <c r="AW163" s="78"/>
      <c r="AX163" s="78"/>
      <c r="AY163" s="78"/>
      <c r="AZ163" s="78"/>
      <c r="BA163" s="78"/>
      <c r="BB163" s="78"/>
      <c r="BC163" s="78"/>
      <c r="BD163" s="82"/>
      <c r="BE163" s="170" t="s">
        <v>603</v>
      </c>
      <c r="BF163" s="78"/>
      <c r="BG163" s="78"/>
      <c r="BH163" s="78"/>
      <c r="BI163" s="78"/>
      <c r="BJ163" s="82"/>
      <c r="BK163" s="170" t="s">
        <v>604</v>
      </c>
      <c r="BL163" s="78"/>
      <c r="BM163" s="78"/>
      <c r="BN163" s="78"/>
      <c r="BO163" s="78"/>
      <c r="BP163" s="78"/>
      <c r="BQ163" s="78"/>
      <c r="BR163" s="82"/>
      <c r="BS163" s="1"/>
      <c r="BT163" s="1"/>
      <c r="BU163" s="1"/>
      <c r="BV163" s="1"/>
      <c r="BW163" s="1"/>
      <c r="BX163" s="1"/>
      <c r="BY163" s="1"/>
    </row>
    <row r="164" spans="1:77" ht="11.25" customHeight="1" x14ac:dyDescent="0.2">
      <c r="A164" s="79"/>
      <c r="B164" s="80"/>
      <c r="C164" s="80"/>
      <c r="D164" s="80"/>
      <c r="E164" s="83"/>
      <c r="F164" s="79"/>
      <c r="G164" s="80"/>
      <c r="H164" s="80"/>
      <c r="I164" s="80"/>
      <c r="J164" s="83"/>
      <c r="K164" s="79"/>
      <c r="L164" s="80"/>
      <c r="M164" s="80"/>
      <c r="N164" s="80"/>
      <c r="O164" s="80"/>
      <c r="P164" s="80"/>
      <c r="Q164" s="83"/>
      <c r="R164" s="79"/>
      <c r="S164" s="80"/>
      <c r="T164" s="80"/>
      <c r="U164" s="80"/>
      <c r="V164" s="80"/>
      <c r="W164" s="83"/>
      <c r="X164" s="79"/>
      <c r="Y164" s="80"/>
      <c r="Z164" s="80"/>
      <c r="AA164" s="80"/>
      <c r="AB164" s="83"/>
      <c r="AC164" s="79"/>
      <c r="AD164" s="80"/>
      <c r="AE164" s="80"/>
      <c r="AF164" s="80"/>
      <c r="AG164" s="80"/>
      <c r="AH164" s="80"/>
      <c r="AI164" s="83"/>
      <c r="AJ164" s="79"/>
      <c r="AK164" s="80"/>
      <c r="AL164" s="80"/>
      <c r="AM164" s="80"/>
      <c r="AN164" s="83"/>
      <c r="AO164" s="79"/>
      <c r="AP164" s="80"/>
      <c r="AQ164" s="80"/>
      <c r="AR164" s="80"/>
      <c r="AS164" s="80"/>
      <c r="AT164" s="80"/>
      <c r="AU164" s="83"/>
      <c r="AV164" s="79"/>
      <c r="AW164" s="80"/>
      <c r="AX164" s="80"/>
      <c r="AY164" s="80"/>
      <c r="AZ164" s="80"/>
      <c r="BA164" s="80"/>
      <c r="BB164" s="80"/>
      <c r="BC164" s="80"/>
      <c r="BD164" s="83"/>
      <c r="BE164" s="79"/>
      <c r="BF164" s="80"/>
      <c r="BG164" s="80"/>
      <c r="BH164" s="80"/>
      <c r="BI164" s="80"/>
      <c r="BJ164" s="83"/>
      <c r="BK164" s="79"/>
      <c r="BL164" s="80"/>
      <c r="BM164" s="80"/>
      <c r="BN164" s="80"/>
      <c r="BO164" s="80"/>
      <c r="BP164" s="80"/>
      <c r="BQ164" s="80"/>
      <c r="BR164" s="83"/>
      <c r="BS164" s="1"/>
      <c r="BT164" s="1"/>
      <c r="BU164" s="1"/>
      <c r="BV164" s="1"/>
      <c r="BW164" s="1"/>
      <c r="BX164" s="1"/>
      <c r="BY164" s="1"/>
    </row>
    <row r="165" spans="1:77" ht="11.25" customHeight="1" x14ac:dyDescent="0.2">
      <c r="A165" s="79"/>
      <c r="B165" s="80"/>
      <c r="C165" s="80"/>
      <c r="D165" s="80"/>
      <c r="E165" s="83"/>
      <c r="F165" s="79"/>
      <c r="G165" s="80"/>
      <c r="H165" s="80"/>
      <c r="I165" s="80"/>
      <c r="J165" s="83"/>
      <c r="K165" s="79"/>
      <c r="L165" s="80"/>
      <c r="M165" s="80"/>
      <c r="N165" s="80"/>
      <c r="O165" s="80"/>
      <c r="P165" s="80"/>
      <c r="Q165" s="83"/>
      <c r="R165" s="79"/>
      <c r="S165" s="80"/>
      <c r="T165" s="80"/>
      <c r="U165" s="80"/>
      <c r="V165" s="80"/>
      <c r="W165" s="83"/>
      <c r="X165" s="79"/>
      <c r="Y165" s="80"/>
      <c r="Z165" s="80"/>
      <c r="AA165" s="80"/>
      <c r="AB165" s="83"/>
      <c r="AC165" s="79"/>
      <c r="AD165" s="80"/>
      <c r="AE165" s="80"/>
      <c r="AF165" s="80"/>
      <c r="AG165" s="80"/>
      <c r="AH165" s="80"/>
      <c r="AI165" s="83"/>
      <c r="AJ165" s="79"/>
      <c r="AK165" s="80"/>
      <c r="AL165" s="80"/>
      <c r="AM165" s="80"/>
      <c r="AN165" s="83"/>
      <c r="AO165" s="79"/>
      <c r="AP165" s="80"/>
      <c r="AQ165" s="80"/>
      <c r="AR165" s="80"/>
      <c r="AS165" s="80"/>
      <c r="AT165" s="80"/>
      <c r="AU165" s="83"/>
      <c r="AV165" s="79"/>
      <c r="AW165" s="80"/>
      <c r="AX165" s="80"/>
      <c r="AY165" s="80"/>
      <c r="AZ165" s="80"/>
      <c r="BA165" s="80"/>
      <c r="BB165" s="80"/>
      <c r="BC165" s="80"/>
      <c r="BD165" s="83"/>
      <c r="BE165" s="79"/>
      <c r="BF165" s="80"/>
      <c r="BG165" s="80"/>
      <c r="BH165" s="80"/>
      <c r="BI165" s="80"/>
      <c r="BJ165" s="83"/>
      <c r="BK165" s="79"/>
      <c r="BL165" s="80"/>
      <c r="BM165" s="80"/>
      <c r="BN165" s="80"/>
      <c r="BO165" s="80"/>
      <c r="BP165" s="80"/>
      <c r="BQ165" s="80"/>
      <c r="BR165" s="83"/>
      <c r="BS165" s="1"/>
      <c r="BT165" s="1"/>
      <c r="BU165" s="1"/>
      <c r="BV165" s="1"/>
      <c r="BW165" s="1"/>
      <c r="BX165" s="1"/>
      <c r="BY165" s="1"/>
    </row>
    <row r="166" spans="1:77" ht="11.25" customHeight="1" x14ac:dyDescent="0.2">
      <c r="A166" s="79"/>
      <c r="B166" s="80"/>
      <c r="C166" s="80"/>
      <c r="D166" s="80"/>
      <c r="E166" s="83"/>
      <c r="F166" s="79"/>
      <c r="G166" s="80"/>
      <c r="H166" s="80"/>
      <c r="I166" s="80"/>
      <c r="J166" s="83"/>
      <c r="K166" s="79"/>
      <c r="L166" s="80"/>
      <c r="M166" s="80"/>
      <c r="N166" s="80"/>
      <c r="O166" s="80"/>
      <c r="P166" s="80"/>
      <c r="Q166" s="83"/>
      <c r="R166" s="79"/>
      <c r="S166" s="80"/>
      <c r="T166" s="80"/>
      <c r="U166" s="80"/>
      <c r="V166" s="80"/>
      <c r="W166" s="83"/>
      <c r="X166" s="79"/>
      <c r="Y166" s="80"/>
      <c r="Z166" s="80"/>
      <c r="AA166" s="80"/>
      <c r="AB166" s="83"/>
      <c r="AC166" s="79"/>
      <c r="AD166" s="80"/>
      <c r="AE166" s="80"/>
      <c r="AF166" s="80"/>
      <c r="AG166" s="80"/>
      <c r="AH166" s="80"/>
      <c r="AI166" s="83"/>
      <c r="AJ166" s="79"/>
      <c r="AK166" s="80"/>
      <c r="AL166" s="80"/>
      <c r="AM166" s="80"/>
      <c r="AN166" s="83"/>
      <c r="AO166" s="79"/>
      <c r="AP166" s="80"/>
      <c r="AQ166" s="80"/>
      <c r="AR166" s="80"/>
      <c r="AS166" s="80"/>
      <c r="AT166" s="80"/>
      <c r="AU166" s="83"/>
      <c r="AV166" s="79"/>
      <c r="AW166" s="80"/>
      <c r="AX166" s="80"/>
      <c r="AY166" s="80"/>
      <c r="AZ166" s="80"/>
      <c r="BA166" s="80"/>
      <c r="BB166" s="80"/>
      <c r="BC166" s="80"/>
      <c r="BD166" s="83"/>
      <c r="BE166" s="79"/>
      <c r="BF166" s="80"/>
      <c r="BG166" s="80"/>
      <c r="BH166" s="80"/>
      <c r="BI166" s="80"/>
      <c r="BJ166" s="83"/>
      <c r="BK166" s="79"/>
      <c r="BL166" s="80"/>
      <c r="BM166" s="80"/>
      <c r="BN166" s="80"/>
      <c r="BO166" s="80"/>
      <c r="BP166" s="80"/>
      <c r="BQ166" s="80"/>
      <c r="BR166" s="83"/>
      <c r="BS166" s="1"/>
      <c r="BT166" s="1"/>
      <c r="BU166" s="1"/>
      <c r="BV166" s="1"/>
      <c r="BW166" s="1"/>
      <c r="BX166" s="1"/>
      <c r="BY166" s="1"/>
    </row>
    <row r="167" spans="1:77" ht="30" customHeight="1" x14ac:dyDescent="0.2">
      <c r="A167" s="84"/>
      <c r="B167" s="85"/>
      <c r="C167" s="85"/>
      <c r="D167" s="85"/>
      <c r="E167" s="86"/>
      <c r="F167" s="84"/>
      <c r="G167" s="85"/>
      <c r="H167" s="85"/>
      <c r="I167" s="85"/>
      <c r="J167" s="86"/>
      <c r="K167" s="84"/>
      <c r="L167" s="85"/>
      <c r="M167" s="85"/>
      <c r="N167" s="85"/>
      <c r="O167" s="85"/>
      <c r="P167" s="85"/>
      <c r="Q167" s="86"/>
      <c r="R167" s="84"/>
      <c r="S167" s="85"/>
      <c r="T167" s="85"/>
      <c r="U167" s="85"/>
      <c r="V167" s="85"/>
      <c r="W167" s="86"/>
      <c r="X167" s="84"/>
      <c r="Y167" s="85"/>
      <c r="Z167" s="85"/>
      <c r="AA167" s="85"/>
      <c r="AB167" s="86"/>
      <c r="AC167" s="84"/>
      <c r="AD167" s="85"/>
      <c r="AE167" s="85"/>
      <c r="AF167" s="85"/>
      <c r="AG167" s="85"/>
      <c r="AH167" s="85"/>
      <c r="AI167" s="86"/>
      <c r="AJ167" s="84"/>
      <c r="AK167" s="85"/>
      <c r="AL167" s="85"/>
      <c r="AM167" s="85"/>
      <c r="AN167" s="86"/>
      <c r="AO167" s="84"/>
      <c r="AP167" s="85"/>
      <c r="AQ167" s="85"/>
      <c r="AR167" s="85"/>
      <c r="AS167" s="85"/>
      <c r="AT167" s="85"/>
      <c r="AU167" s="86"/>
      <c r="AV167" s="84"/>
      <c r="AW167" s="85"/>
      <c r="AX167" s="85"/>
      <c r="AY167" s="85"/>
      <c r="AZ167" s="85"/>
      <c r="BA167" s="85"/>
      <c r="BB167" s="85"/>
      <c r="BC167" s="85"/>
      <c r="BD167" s="86"/>
      <c r="BE167" s="84"/>
      <c r="BF167" s="85"/>
      <c r="BG167" s="85"/>
      <c r="BH167" s="85"/>
      <c r="BI167" s="85"/>
      <c r="BJ167" s="86"/>
      <c r="BK167" s="84"/>
      <c r="BL167" s="85"/>
      <c r="BM167" s="85"/>
      <c r="BN167" s="85"/>
      <c r="BO167" s="85"/>
      <c r="BP167" s="85"/>
      <c r="BQ167" s="85"/>
      <c r="BR167" s="86"/>
      <c r="BS167" s="1"/>
      <c r="BT167" s="1"/>
      <c r="BU167" s="1"/>
      <c r="BV167" s="1"/>
      <c r="BW167" s="1"/>
      <c r="BX167" s="1"/>
      <c r="BY167" s="1"/>
    </row>
    <row r="168" spans="1:77" ht="14.25" customHeight="1" x14ac:dyDescent="0.2">
      <c r="A168" s="126">
        <v>1</v>
      </c>
      <c r="B168" s="96"/>
      <c r="C168" s="96"/>
      <c r="D168" s="96"/>
      <c r="E168" s="97"/>
      <c r="F168" s="126">
        <v>2</v>
      </c>
      <c r="G168" s="96"/>
      <c r="H168" s="96"/>
      <c r="I168" s="96"/>
      <c r="J168" s="97"/>
      <c r="K168" s="126">
        <v>3</v>
      </c>
      <c r="L168" s="96"/>
      <c r="M168" s="96"/>
      <c r="N168" s="96"/>
      <c r="O168" s="96"/>
      <c r="P168" s="96"/>
      <c r="Q168" s="97"/>
      <c r="R168" s="126">
        <v>4</v>
      </c>
      <c r="S168" s="96"/>
      <c r="T168" s="96"/>
      <c r="U168" s="96"/>
      <c r="V168" s="96"/>
      <c r="W168" s="97"/>
      <c r="X168" s="126">
        <v>5</v>
      </c>
      <c r="Y168" s="96"/>
      <c r="Z168" s="96"/>
      <c r="AA168" s="96"/>
      <c r="AB168" s="97"/>
      <c r="AC168" s="126">
        <v>6</v>
      </c>
      <c r="AD168" s="96"/>
      <c r="AE168" s="96"/>
      <c r="AF168" s="96"/>
      <c r="AG168" s="96"/>
      <c r="AH168" s="96"/>
      <c r="AI168" s="97"/>
      <c r="AJ168" s="126">
        <v>7</v>
      </c>
      <c r="AK168" s="96"/>
      <c r="AL168" s="96"/>
      <c r="AM168" s="96"/>
      <c r="AN168" s="97"/>
      <c r="AO168" s="126">
        <v>8</v>
      </c>
      <c r="AP168" s="96"/>
      <c r="AQ168" s="96"/>
      <c r="AR168" s="96"/>
      <c r="AS168" s="96"/>
      <c r="AT168" s="96"/>
      <c r="AU168" s="97"/>
      <c r="AV168" s="126">
        <v>9</v>
      </c>
      <c r="AW168" s="96"/>
      <c r="AX168" s="96"/>
      <c r="AY168" s="96"/>
      <c r="AZ168" s="96"/>
      <c r="BA168" s="96"/>
      <c r="BB168" s="96"/>
      <c r="BC168" s="96"/>
      <c r="BD168" s="97"/>
      <c r="BE168" s="126">
        <v>10</v>
      </c>
      <c r="BF168" s="96"/>
      <c r="BG168" s="96"/>
      <c r="BH168" s="96"/>
      <c r="BI168" s="96"/>
      <c r="BJ168" s="97"/>
      <c r="BK168" s="126">
        <v>11</v>
      </c>
      <c r="BL168" s="96"/>
      <c r="BM168" s="96"/>
      <c r="BN168" s="96"/>
      <c r="BO168" s="96"/>
      <c r="BP168" s="96"/>
      <c r="BQ168" s="96"/>
      <c r="BR168" s="97"/>
      <c r="BS168" s="1"/>
      <c r="BT168" s="1"/>
      <c r="BU168" s="1"/>
      <c r="BV168" s="1"/>
      <c r="BW168" s="1"/>
      <c r="BX168" s="1"/>
      <c r="BY168" s="1"/>
    </row>
    <row r="169" spans="1:77" ht="22.5" customHeight="1" x14ac:dyDescent="0.2">
      <c r="A169" s="173" t="s">
        <v>48</v>
      </c>
      <c r="B169" s="96"/>
      <c r="C169" s="96"/>
      <c r="D169" s="96"/>
      <c r="E169" s="97"/>
      <c r="F169" s="173" t="s">
        <v>48</v>
      </c>
      <c r="G169" s="96"/>
      <c r="H169" s="96"/>
      <c r="I169" s="96"/>
      <c r="J169" s="97"/>
      <c r="K169" s="173" t="s">
        <v>48</v>
      </c>
      <c r="L169" s="96"/>
      <c r="M169" s="96"/>
      <c r="N169" s="96"/>
      <c r="O169" s="96"/>
      <c r="P169" s="96"/>
      <c r="Q169" s="97"/>
      <c r="R169" s="173" t="s">
        <v>48</v>
      </c>
      <c r="S169" s="96"/>
      <c r="T169" s="96"/>
      <c r="U169" s="96"/>
      <c r="V169" s="96"/>
      <c r="W169" s="97"/>
      <c r="X169" s="173" t="s">
        <v>48</v>
      </c>
      <c r="Y169" s="96"/>
      <c r="Z169" s="96"/>
      <c r="AA169" s="96"/>
      <c r="AB169" s="97"/>
      <c r="AC169" s="173" t="s">
        <v>48</v>
      </c>
      <c r="AD169" s="96"/>
      <c r="AE169" s="96"/>
      <c r="AF169" s="96"/>
      <c r="AG169" s="96"/>
      <c r="AH169" s="96"/>
      <c r="AI169" s="97"/>
      <c r="AJ169" s="173" t="s">
        <v>48</v>
      </c>
      <c r="AK169" s="96"/>
      <c r="AL169" s="96"/>
      <c r="AM169" s="96"/>
      <c r="AN169" s="97"/>
      <c r="AO169" s="173" t="s">
        <v>48</v>
      </c>
      <c r="AP169" s="96"/>
      <c r="AQ169" s="96"/>
      <c r="AR169" s="96"/>
      <c r="AS169" s="96"/>
      <c r="AT169" s="96"/>
      <c r="AU169" s="97"/>
      <c r="AV169" s="173" t="s">
        <v>48</v>
      </c>
      <c r="AW169" s="96"/>
      <c r="AX169" s="96"/>
      <c r="AY169" s="96"/>
      <c r="AZ169" s="96"/>
      <c r="BA169" s="96"/>
      <c r="BB169" s="96"/>
      <c r="BC169" s="96"/>
      <c r="BD169" s="97"/>
      <c r="BE169" s="173" t="s">
        <v>48</v>
      </c>
      <c r="BF169" s="96"/>
      <c r="BG169" s="96"/>
      <c r="BH169" s="96"/>
      <c r="BI169" s="96"/>
      <c r="BJ169" s="97"/>
      <c r="BK169" s="186" t="s">
        <v>48</v>
      </c>
      <c r="BL169" s="96"/>
      <c r="BM169" s="96"/>
      <c r="BN169" s="96"/>
      <c r="BO169" s="96"/>
      <c r="BP169" s="96"/>
      <c r="BQ169" s="96"/>
      <c r="BR169" s="97"/>
      <c r="BS169" s="1"/>
      <c r="BT169" s="1"/>
      <c r="BU169" s="1"/>
      <c r="BV169" s="1"/>
      <c r="BW169" s="1"/>
      <c r="BX169" s="1"/>
      <c r="BY169" s="1"/>
    </row>
    <row r="170" spans="1:77" ht="11.25" customHeight="1" x14ac:dyDescent="0.2">
      <c r="A170" s="131" t="s">
        <v>605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82"/>
      <c r="BE170" s="158">
        <v>0</v>
      </c>
      <c r="BF170" s="78"/>
      <c r="BG170" s="78"/>
      <c r="BH170" s="78"/>
      <c r="BI170" s="78"/>
      <c r="BJ170" s="82"/>
      <c r="BK170" s="158">
        <v>0</v>
      </c>
      <c r="BL170" s="78"/>
      <c r="BM170" s="78"/>
      <c r="BN170" s="78"/>
      <c r="BO170" s="78"/>
      <c r="BP170" s="78"/>
      <c r="BQ170" s="78"/>
      <c r="BR170" s="82"/>
      <c r="BS170" s="26"/>
      <c r="BT170" s="26"/>
      <c r="BU170" s="26"/>
      <c r="BV170" s="26"/>
      <c r="BW170" s="26"/>
    </row>
    <row r="171" spans="1:77" ht="25.5" customHeight="1" x14ac:dyDescent="0.2">
      <c r="A171" s="84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6"/>
      <c r="BE171" s="84"/>
      <c r="BF171" s="85"/>
      <c r="BG171" s="85"/>
      <c r="BH171" s="85"/>
      <c r="BI171" s="85"/>
      <c r="BJ171" s="86"/>
      <c r="BK171" s="84"/>
      <c r="BL171" s="85"/>
      <c r="BM171" s="85"/>
      <c r="BN171" s="85"/>
      <c r="BO171" s="85"/>
      <c r="BP171" s="85"/>
      <c r="BQ171" s="85"/>
      <c r="BR171" s="86"/>
      <c r="BS171" s="26"/>
      <c r="BT171" s="26"/>
      <c r="BU171" s="26"/>
      <c r="BV171" s="26"/>
      <c r="BW171" s="26"/>
    </row>
    <row r="172" spans="1:77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26"/>
      <c r="BT172" s="26"/>
      <c r="BU172" s="26"/>
      <c r="BV172" s="26"/>
      <c r="BW172" s="26"/>
    </row>
    <row r="173" spans="1:77" ht="15" customHeight="1" x14ac:dyDescent="0.25">
      <c r="A173" s="242" t="s">
        <v>652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26"/>
      <c r="BT173" s="26"/>
      <c r="BU173" s="26"/>
      <c r="BV173" s="26"/>
      <c r="BW173" s="26"/>
    </row>
    <row r="174" spans="1:77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</row>
    <row r="175" spans="1:77" ht="11.25" customHeight="1" x14ac:dyDescent="0.2">
      <c r="A175" s="212" t="s">
        <v>597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</row>
    <row r="176" spans="1:77" ht="11.25" customHeight="1" x14ac:dyDescent="0.2">
      <c r="A176" s="170" t="s">
        <v>531</v>
      </c>
      <c r="B176" s="78"/>
      <c r="C176" s="78"/>
      <c r="D176" s="78"/>
      <c r="E176" s="82"/>
      <c r="F176" s="170" t="s">
        <v>598</v>
      </c>
      <c r="G176" s="78"/>
      <c r="H176" s="78"/>
      <c r="I176" s="78"/>
      <c r="J176" s="82"/>
      <c r="K176" s="171" t="s">
        <v>599</v>
      </c>
      <c r="L176" s="78"/>
      <c r="M176" s="78"/>
      <c r="N176" s="78"/>
      <c r="O176" s="78"/>
      <c r="P176" s="78"/>
      <c r="Q176" s="82"/>
      <c r="R176" s="171" t="s">
        <v>600</v>
      </c>
      <c r="S176" s="78"/>
      <c r="T176" s="78"/>
      <c r="U176" s="78"/>
      <c r="V176" s="78"/>
      <c r="W176" s="82"/>
      <c r="X176" s="170" t="s">
        <v>365</v>
      </c>
      <c r="Y176" s="78"/>
      <c r="Z176" s="78"/>
      <c r="AA176" s="78"/>
      <c r="AB176" s="82"/>
      <c r="AC176" s="170" t="s">
        <v>601</v>
      </c>
      <c r="AD176" s="78"/>
      <c r="AE176" s="78"/>
      <c r="AF176" s="78"/>
      <c r="AG176" s="78"/>
      <c r="AH176" s="78"/>
      <c r="AI176" s="82"/>
      <c r="AJ176" s="170" t="s">
        <v>450</v>
      </c>
      <c r="AK176" s="78"/>
      <c r="AL176" s="78"/>
      <c r="AM176" s="78"/>
      <c r="AN176" s="82"/>
      <c r="AO176" s="171" t="s">
        <v>599</v>
      </c>
      <c r="AP176" s="78"/>
      <c r="AQ176" s="78"/>
      <c r="AR176" s="78"/>
      <c r="AS176" s="78"/>
      <c r="AT176" s="78"/>
      <c r="AU176" s="82"/>
      <c r="AV176" s="171" t="s">
        <v>602</v>
      </c>
      <c r="AW176" s="78"/>
      <c r="AX176" s="78"/>
      <c r="AY176" s="78"/>
      <c r="AZ176" s="78"/>
      <c r="BA176" s="78"/>
      <c r="BB176" s="78"/>
      <c r="BC176" s="78"/>
      <c r="BD176" s="82"/>
      <c r="BE176" s="170" t="s">
        <v>603</v>
      </c>
      <c r="BF176" s="78"/>
      <c r="BG176" s="78"/>
      <c r="BH176" s="78"/>
      <c r="BI176" s="78"/>
      <c r="BJ176" s="82"/>
      <c r="BK176" s="171" t="s">
        <v>604</v>
      </c>
      <c r="BL176" s="78"/>
      <c r="BM176" s="78"/>
      <c r="BN176" s="78"/>
      <c r="BO176" s="78"/>
      <c r="BP176" s="78"/>
      <c r="BQ176" s="78"/>
      <c r="BR176" s="82"/>
      <c r="BS176" s="1"/>
      <c r="BT176" s="1"/>
      <c r="BU176" s="1"/>
      <c r="BV176" s="1"/>
      <c r="BW176" s="1"/>
      <c r="BX176" s="1"/>
      <c r="BY176" s="1"/>
    </row>
    <row r="177" spans="1:77" ht="11.25" customHeight="1" x14ac:dyDescent="0.2">
      <c r="A177" s="79"/>
      <c r="B177" s="80"/>
      <c r="C177" s="80"/>
      <c r="D177" s="80"/>
      <c r="E177" s="83"/>
      <c r="F177" s="79"/>
      <c r="G177" s="80"/>
      <c r="H177" s="80"/>
      <c r="I177" s="80"/>
      <c r="J177" s="83"/>
      <c r="K177" s="80"/>
      <c r="L177" s="80"/>
      <c r="M177" s="80"/>
      <c r="N177" s="80"/>
      <c r="O177" s="80"/>
      <c r="P177" s="80"/>
      <c r="Q177" s="83"/>
      <c r="R177" s="80"/>
      <c r="S177" s="80"/>
      <c r="T177" s="80"/>
      <c r="U177" s="80"/>
      <c r="V177" s="80"/>
      <c r="W177" s="83"/>
      <c r="X177" s="79"/>
      <c r="Y177" s="80"/>
      <c r="Z177" s="80"/>
      <c r="AA177" s="80"/>
      <c r="AB177" s="83"/>
      <c r="AC177" s="79"/>
      <c r="AD177" s="80"/>
      <c r="AE177" s="80"/>
      <c r="AF177" s="80"/>
      <c r="AG177" s="80"/>
      <c r="AH177" s="80"/>
      <c r="AI177" s="83"/>
      <c r="AJ177" s="79"/>
      <c r="AK177" s="80"/>
      <c r="AL177" s="80"/>
      <c r="AM177" s="80"/>
      <c r="AN177" s="83"/>
      <c r="AO177" s="80"/>
      <c r="AP177" s="80"/>
      <c r="AQ177" s="80"/>
      <c r="AR177" s="80"/>
      <c r="AS177" s="80"/>
      <c r="AT177" s="80"/>
      <c r="AU177" s="83"/>
      <c r="AV177" s="80"/>
      <c r="AW177" s="80"/>
      <c r="AX177" s="80"/>
      <c r="AY177" s="80"/>
      <c r="AZ177" s="80"/>
      <c r="BA177" s="80"/>
      <c r="BB177" s="80"/>
      <c r="BC177" s="80"/>
      <c r="BD177" s="83"/>
      <c r="BE177" s="79"/>
      <c r="BF177" s="80"/>
      <c r="BG177" s="80"/>
      <c r="BH177" s="80"/>
      <c r="BI177" s="80"/>
      <c r="BJ177" s="83"/>
      <c r="BK177" s="80"/>
      <c r="BL177" s="80"/>
      <c r="BM177" s="80"/>
      <c r="BN177" s="80"/>
      <c r="BO177" s="80"/>
      <c r="BP177" s="80"/>
      <c r="BQ177" s="80"/>
      <c r="BR177" s="83"/>
      <c r="BS177" s="1"/>
      <c r="BT177" s="1"/>
      <c r="BU177" s="1"/>
      <c r="BV177" s="1"/>
      <c r="BW177" s="1"/>
      <c r="BX177" s="1"/>
      <c r="BY177" s="1"/>
    </row>
    <row r="178" spans="1:77" ht="11.25" customHeight="1" x14ac:dyDescent="0.2">
      <c r="A178" s="79"/>
      <c r="B178" s="80"/>
      <c r="C178" s="80"/>
      <c r="D178" s="80"/>
      <c r="E178" s="83"/>
      <c r="F178" s="79"/>
      <c r="G178" s="80"/>
      <c r="H178" s="80"/>
      <c r="I178" s="80"/>
      <c r="J178" s="83"/>
      <c r="K178" s="80"/>
      <c r="L178" s="80"/>
      <c r="M178" s="80"/>
      <c r="N178" s="80"/>
      <c r="O178" s="80"/>
      <c r="P178" s="80"/>
      <c r="Q178" s="83"/>
      <c r="R178" s="80"/>
      <c r="S178" s="80"/>
      <c r="T178" s="80"/>
      <c r="U178" s="80"/>
      <c r="V178" s="80"/>
      <c r="W178" s="83"/>
      <c r="X178" s="79"/>
      <c r="Y178" s="80"/>
      <c r="Z178" s="80"/>
      <c r="AA178" s="80"/>
      <c r="AB178" s="83"/>
      <c r="AC178" s="79"/>
      <c r="AD178" s="80"/>
      <c r="AE178" s="80"/>
      <c r="AF178" s="80"/>
      <c r="AG178" s="80"/>
      <c r="AH178" s="80"/>
      <c r="AI178" s="83"/>
      <c r="AJ178" s="79"/>
      <c r="AK178" s="80"/>
      <c r="AL178" s="80"/>
      <c r="AM178" s="80"/>
      <c r="AN178" s="83"/>
      <c r="AO178" s="80"/>
      <c r="AP178" s="80"/>
      <c r="AQ178" s="80"/>
      <c r="AR178" s="80"/>
      <c r="AS178" s="80"/>
      <c r="AT178" s="80"/>
      <c r="AU178" s="83"/>
      <c r="AV178" s="80"/>
      <c r="AW178" s="80"/>
      <c r="AX178" s="80"/>
      <c r="AY178" s="80"/>
      <c r="AZ178" s="80"/>
      <c r="BA178" s="80"/>
      <c r="BB178" s="80"/>
      <c r="BC178" s="80"/>
      <c r="BD178" s="83"/>
      <c r="BE178" s="79"/>
      <c r="BF178" s="80"/>
      <c r="BG178" s="80"/>
      <c r="BH178" s="80"/>
      <c r="BI178" s="80"/>
      <c r="BJ178" s="83"/>
      <c r="BK178" s="80"/>
      <c r="BL178" s="80"/>
      <c r="BM178" s="80"/>
      <c r="BN178" s="80"/>
      <c r="BO178" s="80"/>
      <c r="BP178" s="80"/>
      <c r="BQ178" s="80"/>
      <c r="BR178" s="83"/>
      <c r="BS178" s="1"/>
      <c r="BT178" s="1"/>
      <c r="BU178" s="1"/>
      <c r="BV178" s="1"/>
      <c r="BW178" s="1"/>
      <c r="BX178" s="1"/>
      <c r="BY178" s="1"/>
    </row>
    <row r="179" spans="1:77" ht="11.25" customHeight="1" x14ac:dyDescent="0.2">
      <c r="A179" s="79"/>
      <c r="B179" s="80"/>
      <c r="C179" s="80"/>
      <c r="D179" s="80"/>
      <c r="E179" s="83"/>
      <c r="F179" s="79"/>
      <c r="G179" s="80"/>
      <c r="H179" s="80"/>
      <c r="I179" s="80"/>
      <c r="J179" s="83"/>
      <c r="K179" s="80"/>
      <c r="L179" s="80"/>
      <c r="M179" s="80"/>
      <c r="N179" s="80"/>
      <c r="O179" s="80"/>
      <c r="P179" s="80"/>
      <c r="Q179" s="83"/>
      <c r="R179" s="80"/>
      <c r="S179" s="80"/>
      <c r="T179" s="80"/>
      <c r="U179" s="80"/>
      <c r="V179" s="80"/>
      <c r="W179" s="83"/>
      <c r="X179" s="79"/>
      <c r="Y179" s="80"/>
      <c r="Z179" s="80"/>
      <c r="AA179" s="80"/>
      <c r="AB179" s="83"/>
      <c r="AC179" s="79"/>
      <c r="AD179" s="80"/>
      <c r="AE179" s="80"/>
      <c r="AF179" s="80"/>
      <c r="AG179" s="80"/>
      <c r="AH179" s="80"/>
      <c r="AI179" s="83"/>
      <c r="AJ179" s="79"/>
      <c r="AK179" s="80"/>
      <c r="AL179" s="80"/>
      <c r="AM179" s="80"/>
      <c r="AN179" s="83"/>
      <c r="AO179" s="80"/>
      <c r="AP179" s="80"/>
      <c r="AQ179" s="80"/>
      <c r="AR179" s="80"/>
      <c r="AS179" s="80"/>
      <c r="AT179" s="80"/>
      <c r="AU179" s="83"/>
      <c r="AV179" s="80"/>
      <c r="AW179" s="80"/>
      <c r="AX179" s="80"/>
      <c r="AY179" s="80"/>
      <c r="AZ179" s="80"/>
      <c r="BA179" s="80"/>
      <c r="BB179" s="80"/>
      <c r="BC179" s="80"/>
      <c r="BD179" s="83"/>
      <c r="BE179" s="79"/>
      <c r="BF179" s="80"/>
      <c r="BG179" s="80"/>
      <c r="BH179" s="80"/>
      <c r="BI179" s="80"/>
      <c r="BJ179" s="83"/>
      <c r="BK179" s="80"/>
      <c r="BL179" s="80"/>
      <c r="BM179" s="80"/>
      <c r="BN179" s="80"/>
      <c r="BO179" s="80"/>
      <c r="BP179" s="80"/>
      <c r="BQ179" s="80"/>
      <c r="BR179" s="83"/>
      <c r="BS179" s="1"/>
      <c r="BT179" s="1"/>
      <c r="BU179" s="1"/>
      <c r="BV179" s="1"/>
      <c r="BW179" s="1"/>
      <c r="BX179" s="1"/>
      <c r="BY179" s="1"/>
    </row>
    <row r="180" spans="1:77" ht="60" customHeight="1" x14ac:dyDescent="0.2">
      <c r="A180" s="84"/>
      <c r="B180" s="85"/>
      <c r="C180" s="85"/>
      <c r="D180" s="85"/>
      <c r="E180" s="86"/>
      <c r="F180" s="84"/>
      <c r="G180" s="85"/>
      <c r="H180" s="85"/>
      <c r="I180" s="85"/>
      <c r="J180" s="86"/>
      <c r="K180" s="85"/>
      <c r="L180" s="85"/>
      <c r="M180" s="85"/>
      <c r="N180" s="85"/>
      <c r="O180" s="85"/>
      <c r="P180" s="85"/>
      <c r="Q180" s="86"/>
      <c r="R180" s="85"/>
      <c r="S180" s="85"/>
      <c r="T180" s="85"/>
      <c r="U180" s="85"/>
      <c r="V180" s="85"/>
      <c r="W180" s="86"/>
      <c r="X180" s="84"/>
      <c r="Y180" s="85"/>
      <c r="Z180" s="85"/>
      <c r="AA180" s="85"/>
      <c r="AB180" s="86"/>
      <c r="AC180" s="84"/>
      <c r="AD180" s="85"/>
      <c r="AE180" s="85"/>
      <c r="AF180" s="85"/>
      <c r="AG180" s="85"/>
      <c r="AH180" s="85"/>
      <c r="AI180" s="86"/>
      <c r="AJ180" s="84"/>
      <c r="AK180" s="85"/>
      <c r="AL180" s="85"/>
      <c r="AM180" s="85"/>
      <c r="AN180" s="86"/>
      <c r="AO180" s="85"/>
      <c r="AP180" s="85"/>
      <c r="AQ180" s="85"/>
      <c r="AR180" s="85"/>
      <c r="AS180" s="85"/>
      <c r="AT180" s="85"/>
      <c r="AU180" s="86"/>
      <c r="AV180" s="85"/>
      <c r="AW180" s="85"/>
      <c r="AX180" s="85"/>
      <c r="AY180" s="85"/>
      <c r="AZ180" s="85"/>
      <c r="BA180" s="85"/>
      <c r="BB180" s="85"/>
      <c r="BC180" s="85"/>
      <c r="BD180" s="86"/>
      <c r="BE180" s="84"/>
      <c r="BF180" s="85"/>
      <c r="BG180" s="85"/>
      <c r="BH180" s="85"/>
      <c r="BI180" s="85"/>
      <c r="BJ180" s="86"/>
      <c r="BK180" s="85"/>
      <c r="BL180" s="85"/>
      <c r="BM180" s="85"/>
      <c r="BN180" s="85"/>
      <c r="BO180" s="85"/>
      <c r="BP180" s="85"/>
      <c r="BQ180" s="85"/>
      <c r="BR180" s="86"/>
      <c r="BS180" s="1"/>
      <c r="BT180" s="1"/>
      <c r="BU180" s="1"/>
      <c r="BV180" s="1"/>
      <c r="BW180" s="1"/>
      <c r="BX180" s="1"/>
      <c r="BY180" s="1"/>
    </row>
    <row r="181" spans="1:77" ht="19.5" customHeight="1" x14ac:dyDescent="0.2">
      <c r="A181" s="126">
        <v>1</v>
      </c>
      <c r="B181" s="96"/>
      <c r="C181" s="96"/>
      <c r="D181" s="96"/>
      <c r="E181" s="97"/>
      <c r="F181" s="126">
        <v>2</v>
      </c>
      <c r="G181" s="96"/>
      <c r="H181" s="96"/>
      <c r="I181" s="96"/>
      <c r="J181" s="97"/>
      <c r="K181" s="126">
        <v>3</v>
      </c>
      <c r="L181" s="96"/>
      <c r="M181" s="96"/>
      <c r="N181" s="96"/>
      <c r="O181" s="96"/>
      <c r="P181" s="96"/>
      <c r="Q181" s="97"/>
      <c r="R181" s="126">
        <v>4</v>
      </c>
      <c r="S181" s="96"/>
      <c r="T181" s="96"/>
      <c r="U181" s="96"/>
      <c r="V181" s="96"/>
      <c r="W181" s="97"/>
      <c r="X181" s="126">
        <v>5</v>
      </c>
      <c r="Y181" s="96"/>
      <c r="Z181" s="96"/>
      <c r="AA181" s="96"/>
      <c r="AB181" s="97"/>
      <c r="AC181" s="126">
        <v>6</v>
      </c>
      <c r="AD181" s="96"/>
      <c r="AE181" s="96"/>
      <c r="AF181" s="96"/>
      <c r="AG181" s="96"/>
      <c r="AH181" s="96"/>
      <c r="AI181" s="97"/>
      <c r="AJ181" s="126">
        <v>7</v>
      </c>
      <c r="AK181" s="96"/>
      <c r="AL181" s="96"/>
      <c r="AM181" s="96"/>
      <c r="AN181" s="97"/>
      <c r="AO181" s="126">
        <v>8</v>
      </c>
      <c r="AP181" s="96"/>
      <c r="AQ181" s="96"/>
      <c r="AR181" s="96"/>
      <c r="AS181" s="96"/>
      <c r="AT181" s="96"/>
      <c r="AU181" s="97"/>
      <c r="AV181" s="126">
        <v>9</v>
      </c>
      <c r="AW181" s="96"/>
      <c r="AX181" s="96"/>
      <c r="AY181" s="96"/>
      <c r="AZ181" s="96"/>
      <c r="BA181" s="96"/>
      <c r="BB181" s="96"/>
      <c r="BC181" s="96"/>
      <c r="BD181" s="97"/>
      <c r="BE181" s="126">
        <v>10</v>
      </c>
      <c r="BF181" s="96"/>
      <c r="BG181" s="96"/>
      <c r="BH181" s="96"/>
      <c r="BI181" s="96"/>
      <c r="BJ181" s="97"/>
      <c r="BK181" s="126">
        <v>11</v>
      </c>
      <c r="BL181" s="96"/>
      <c r="BM181" s="96"/>
      <c r="BN181" s="96"/>
      <c r="BO181" s="96"/>
      <c r="BP181" s="96"/>
      <c r="BQ181" s="96"/>
      <c r="BR181" s="97"/>
      <c r="BS181" s="1"/>
      <c r="BT181" s="1"/>
      <c r="BU181" s="1"/>
      <c r="BV181" s="1"/>
      <c r="BW181" s="1"/>
      <c r="BX181" s="1"/>
      <c r="BY181" s="1"/>
    </row>
    <row r="182" spans="1:77" ht="23.25" customHeight="1" x14ac:dyDescent="0.2">
      <c r="A182" s="173" t="s">
        <v>48</v>
      </c>
      <c r="B182" s="96"/>
      <c r="C182" s="96"/>
      <c r="D182" s="96"/>
      <c r="E182" s="97"/>
      <c r="F182" s="173" t="s">
        <v>48</v>
      </c>
      <c r="G182" s="96"/>
      <c r="H182" s="96"/>
      <c r="I182" s="96"/>
      <c r="J182" s="97"/>
      <c r="K182" s="209" t="s">
        <v>48</v>
      </c>
      <c r="L182" s="96"/>
      <c r="M182" s="96"/>
      <c r="N182" s="96"/>
      <c r="O182" s="96"/>
      <c r="P182" s="96"/>
      <c r="Q182" s="97"/>
      <c r="R182" s="173" t="s">
        <v>48</v>
      </c>
      <c r="S182" s="96"/>
      <c r="T182" s="96"/>
      <c r="U182" s="96"/>
      <c r="V182" s="96"/>
      <c r="W182" s="97"/>
      <c r="X182" s="173" t="s">
        <v>48</v>
      </c>
      <c r="Y182" s="96"/>
      <c r="Z182" s="96"/>
      <c r="AA182" s="96"/>
      <c r="AB182" s="97"/>
      <c r="AC182" s="173" t="s">
        <v>48</v>
      </c>
      <c r="AD182" s="96"/>
      <c r="AE182" s="96"/>
      <c r="AF182" s="96"/>
      <c r="AG182" s="96"/>
      <c r="AH182" s="96"/>
      <c r="AI182" s="97"/>
      <c r="AJ182" s="173" t="s">
        <v>48</v>
      </c>
      <c r="AK182" s="96"/>
      <c r="AL182" s="96"/>
      <c r="AM182" s="96"/>
      <c r="AN182" s="97"/>
      <c r="AO182" s="173" t="s">
        <v>48</v>
      </c>
      <c r="AP182" s="96"/>
      <c r="AQ182" s="96"/>
      <c r="AR182" s="96"/>
      <c r="AS182" s="96"/>
      <c r="AT182" s="96"/>
      <c r="AU182" s="97"/>
      <c r="AV182" s="173" t="s">
        <v>48</v>
      </c>
      <c r="AW182" s="96"/>
      <c r="AX182" s="96"/>
      <c r="AY182" s="96"/>
      <c r="AZ182" s="96"/>
      <c r="BA182" s="96"/>
      <c r="BB182" s="96"/>
      <c r="BC182" s="96"/>
      <c r="BD182" s="97"/>
      <c r="BE182" s="173" t="s">
        <v>48</v>
      </c>
      <c r="BF182" s="96"/>
      <c r="BG182" s="96"/>
      <c r="BH182" s="96"/>
      <c r="BI182" s="96"/>
      <c r="BJ182" s="97"/>
      <c r="BK182" s="175" t="s">
        <v>48</v>
      </c>
      <c r="BL182" s="96"/>
      <c r="BM182" s="96"/>
      <c r="BN182" s="96"/>
      <c r="BO182" s="96"/>
      <c r="BP182" s="96"/>
      <c r="BQ182" s="96"/>
      <c r="BR182" s="97"/>
      <c r="BS182" s="1"/>
      <c r="BT182" s="1"/>
      <c r="BU182" s="1"/>
      <c r="BV182" s="1"/>
      <c r="BW182" s="1"/>
      <c r="BX182" s="1"/>
      <c r="BY182" s="1"/>
    </row>
    <row r="183" spans="1:77" ht="11.25" customHeight="1" x14ac:dyDescent="0.2">
      <c r="A183" s="131" t="s">
        <v>605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82"/>
      <c r="BE183" s="158">
        <v>0</v>
      </c>
      <c r="BF183" s="78"/>
      <c r="BG183" s="78"/>
      <c r="BH183" s="78"/>
      <c r="BI183" s="78"/>
      <c r="BJ183" s="82"/>
      <c r="BK183" s="158">
        <v>0</v>
      </c>
      <c r="BL183" s="78"/>
      <c r="BM183" s="78"/>
      <c r="BN183" s="78"/>
      <c r="BO183" s="78"/>
      <c r="BP183" s="78"/>
      <c r="BQ183" s="78"/>
      <c r="BR183" s="82"/>
      <c r="BS183" s="1"/>
      <c r="BT183" s="1"/>
      <c r="BU183" s="1"/>
      <c r="BV183" s="1"/>
      <c r="BW183" s="1"/>
      <c r="BX183" s="1"/>
      <c r="BY183" s="1"/>
    </row>
    <row r="184" spans="1:77" ht="15" customHeight="1" x14ac:dyDescent="0.2">
      <c r="A184" s="84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6"/>
      <c r="BE184" s="84"/>
      <c r="BF184" s="85"/>
      <c r="BG184" s="85"/>
      <c r="BH184" s="85"/>
      <c r="BI184" s="85"/>
      <c r="BJ184" s="86"/>
      <c r="BK184" s="84"/>
      <c r="BL184" s="85"/>
      <c r="BM184" s="85"/>
      <c r="BN184" s="85"/>
      <c r="BO184" s="85"/>
      <c r="BP184" s="85"/>
      <c r="BQ184" s="85"/>
      <c r="BR184" s="86"/>
      <c r="BS184" s="26"/>
      <c r="BT184" s="26"/>
      <c r="BU184" s="26"/>
      <c r="BV184" s="26"/>
      <c r="BW184" s="26"/>
    </row>
    <row r="185" spans="1:77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</row>
    <row r="186" spans="1:77" ht="19.5" customHeight="1" x14ac:dyDescent="0.2">
      <c r="A186" s="212" t="s">
        <v>606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</row>
    <row r="187" spans="1:77" ht="11.25" x14ac:dyDescent="0.2">
      <c r="A187" s="170" t="s">
        <v>531</v>
      </c>
      <c r="B187" s="78"/>
      <c r="C187" s="78"/>
      <c r="D187" s="78"/>
      <c r="E187" s="82"/>
      <c r="F187" s="170" t="s">
        <v>598</v>
      </c>
      <c r="G187" s="78"/>
      <c r="H187" s="78"/>
      <c r="I187" s="78"/>
      <c r="J187" s="82"/>
      <c r="K187" s="171" t="s">
        <v>599</v>
      </c>
      <c r="L187" s="78"/>
      <c r="M187" s="78"/>
      <c r="N187" s="78"/>
      <c r="O187" s="78"/>
      <c r="P187" s="78"/>
      <c r="Q187" s="82"/>
      <c r="R187" s="171" t="s">
        <v>607</v>
      </c>
      <c r="S187" s="78"/>
      <c r="T187" s="78"/>
      <c r="U187" s="78"/>
      <c r="V187" s="78"/>
      <c r="W187" s="82"/>
      <c r="X187" s="170" t="s">
        <v>564</v>
      </c>
      <c r="Y187" s="78"/>
      <c r="Z187" s="78"/>
      <c r="AA187" s="78"/>
      <c r="AB187" s="82"/>
      <c r="AC187" s="170" t="s">
        <v>642</v>
      </c>
      <c r="AD187" s="78"/>
      <c r="AE187" s="78"/>
      <c r="AF187" s="78"/>
      <c r="AG187" s="78"/>
      <c r="AH187" s="78"/>
      <c r="AI187" s="82"/>
      <c r="AJ187" s="170" t="s">
        <v>450</v>
      </c>
      <c r="AK187" s="78"/>
      <c r="AL187" s="78"/>
      <c r="AM187" s="78"/>
      <c r="AN187" s="82"/>
      <c r="AO187" s="171" t="s">
        <v>599</v>
      </c>
      <c r="AP187" s="78"/>
      <c r="AQ187" s="78"/>
      <c r="AR187" s="78"/>
      <c r="AS187" s="78"/>
      <c r="AT187" s="78"/>
      <c r="AU187" s="82"/>
      <c r="AV187" s="171" t="s">
        <v>602</v>
      </c>
      <c r="AW187" s="78"/>
      <c r="AX187" s="78"/>
      <c r="AY187" s="78"/>
      <c r="AZ187" s="78"/>
      <c r="BA187" s="78"/>
      <c r="BB187" s="78"/>
      <c r="BC187" s="78"/>
      <c r="BD187" s="82"/>
      <c r="BE187" s="170" t="s">
        <v>603</v>
      </c>
      <c r="BF187" s="78"/>
      <c r="BG187" s="78"/>
      <c r="BH187" s="78"/>
      <c r="BI187" s="78"/>
      <c r="BJ187" s="82"/>
      <c r="BK187" s="171" t="s">
        <v>604</v>
      </c>
      <c r="BL187" s="78"/>
      <c r="BM187" s="78"/>
      <c r="BN187" s="78"/>
      <c r="BO187" s="78"/>
      <c r="BP187" s="78"/>
      <c r="BQ187" s="78"/>
      <c r="BR187" s="82"/>
      <c r="BS187" s="1"/>
      <c r="BT187" s="1"/>
      <c r="BU187" s="1"/>
      <c r="BV187" s="1"/>
      <c r="BW187" s="1"/>
      <c r="BX187" s="1"/>
      <c r="BY187" s="1"/>
    </row>
    <row r="188" spans="1:77" ht="11.25" customHeight="1" x14ac:dyDescent="0.2">
      <c r="A188" s="79"/>
      <c r="B188" s="80"/>
      <c r="C188" s="80"/>
      <c r="D188" s="80"/>
      <c r="E188" s="83"/>
      <c r="F188" s="79"/>
      <c r="G188" s="80"/>
      <c r="H188" s="80"/>
      <c r="I188" s="80"/>
      <c r="J188" s="83"/>
      <c r="K188" s="80"/>
      <c r="L188" s="80"/>
      <c r="M188" s="80"/>
      <c r="N188" s="80"/>
      <c r="O188" s="80"/>
      <c r="P188" s="80"/>
      <c r="Q188" s="83"/>
      <c r="R188" s="80"/>
      <c r="S188" s="80"/>
      <c r="T188" s="80"/>
      <c r="U188" s="80"/>
      <c r="V188" s="80"/>
      <c r="W188" s="83"/>
      <c r="X188" s="79"/>
      <c r="Y188" s="80"/>
      <c r="Z188" s="80"/>
      <c r="AA188" s="80"/>
      <c r="AB188" s="83"/>
      <c r="AC188" s="79"/>
      <c r="AD188" s="80"/>
      <c r="AE188" s="80"/>
      <c r="AF188" s="80"/>
      <c r="AG188" s="80"/>
      <c r="AH188" s="80"/>
      <c r="AI188" s="83"/>
      <c r="AJ188" s="79"/>
      <c r="AK188" s="80"/>
      <c r="AL188" s="80"/>
      <c r="AM188" s="80"/>
      <c r="AN188" s="83"/>
      <c r="AO188" s="80"/>
      <c r="AP188" s="80"/>
      <c r="AQ188" s="80"/>
      <c r="AR188" s="80"/>
      <c r="AS188" s="80"/>
      <c r="AT188" s="80"/>
      <c r="AU188" s="83"/>
      <c r="AV188" s="80"/>
      <c r="AW188" s="80"/>
      <c r="AX188" s="80"/>
      <c r="AY188" s="80"/>
      <c r="AZ188" s="80"/>
      <c r="BA188" s="80"/>
      <c r="BB188" s="80"/>
      <c r="BC188" s="80"/>
      <c r="BD188" s="83"/>
      <c r="BE188" s="79"/>
      <c r="BF188" s="80"/>
      <c r="BG188" s="80"/>
      <c r="BH188" s="80"/>
      <c r="BI188" s="80"/>
      <c r="BJ188" s="83"/>
      <c r="BK188" s="80"/>
      <c r="BL188" s="80"/>
      <c r="BM188" s="80"/>
      <c r="BN188" s="80"/>
      <c r="BO188" s="80"/>
      <c r="BP188" s="80"/>
      <c r="BQ188" s="80"/>
      <c r="BR188" s="83"/>
      <c r="BS188" s="1"/>
      <c r="BT188" s="1"/>
      <c r="BU188" s="1"/>
      <c r="BV188" s="1"/>
      <c r="BW188" s="1"/>
      <c r="BX188" s="1"/>
      <c r="BY188" s="1"/>
    </row>
    <row r="189" spans="1:77" ht="11.25" customHeight="1" x14ac:dyDescent="0.2">
      <c r="A189" s="79"/>
      <c r="B189" s="80"/>
      <c r="C189" s="80"/>
      <c r="D189" s="80"/>
      <c r="E189" s="83"/>
      <c r="F189" s="79"/>
      <c r="G189" s="80"/>
      <c r="H189" s="80"/>
      <c r="I189" s="80"/>
      <c r="J189" s="83"/>
      <c r="K189" s="80"/>
      <c r="L189" s="80"/>
      <c r="M189" s="80"/>
      <c r="N189" s="80"/>
      <c r="O189" s="80"/>
      <c r="P189" s="80"/>
      <c r="Q189" s="83"/>
      <c r="R189" s="80"/>
      <c r="S189" s="80"/>
      <c r="T189" s="80"/>
      <c r="U189" s="80"/>
      <c r="V189" s="80"/>
      <c r="W189" s="83"/>
      <c r="X189" s="79"/>
      <c r="Y189" s="80"/>
      <c r="Z189" s="80"/>
      <c r="AA189" s="80"/>
      <c r="AB189" s="83"/>
      <c r="AC189" s="79"/>
      <c r="AD189" s="80"/>
      <c r="AE189" s="80"/>
      <c r="AF189" s="80"/>
      <c r="AG189" s="80"/>
      <c r="AH189" s="80"/>
      <c r="AI189" s="83"/>
      <c r="AJ189" s="79"/>
      <c r="AK189" s="80"/>
      <c r="AL189" s="80"/>
      <c r="AM189" s="80"/>
      <c r="AN189" s="83"/>
      <c r="AO189" s="80"/>
      <c r="AP189" s="80"/>
      <c r="AQ189" s="80"/>
      <c r="AR189" s="80"/>
      <c r="AS189" s="80"/>
      <c r="AT189" s="80"/>
      <c r="AU189" s="83"/>
      <c r="AV189" s="80"/>
      <c r="AW189" s="80"/>
      <c r="AX189" s="80"/>
      <c r="AY189" s="80"/>
      <c r="AZ189" s="80"/>
      <c r="BA189" s="80"/>
      <c r="BB189" s="80"/>
      <c r="BC189" s="80"/>
      <c r="BD189" s="83"/>
      <c r="BE189" s="79"/>
      <c r="BF189" s="80"/>
      <c r="BG189" s="80"/>
      <c r="BH189" s="80"/>
      <c r="BI189" s="80"/>
      <c r="BJ189" s="83"/>
      <c r="BK189" s="80"/>
      <c r="BL189" s="80"/>
      <c r="BM189" s="80"/>
      <c r="BN189" s="80"/>
      <c r="BO189" s="80"/>
      <c r="BP189" s="80"/>
      <c r="BQ189" s="80"/>
      <c r="BR189" s="83"/>
      <c r="BS189" s="1"/>
      <c r="BT189" s="1"/>
      <c r="BU189" s="1"/>
      <c r="BV189" s="1"/>
      <c r="BW189" s="1"/>
      <c r="BX189" s="1"/>
      <c r="BY189" s="1"/>
    </row>
    <row r="190" spans="1:77" ht="11.25" customHeight="1" x14ac:dyDescent="0.2">
      <c r="A190" s="79"/>
      <c r="B190" s="80"/>
      <c r="C190" s="80"/>
      <c r="D190" s="80"/>
      <c r="E190" s="83"/>
      <c r="F190" s="79"/>
      <c r="G190" s="80"/>
      <c r="H190" s="80"/>
      <c r="I190" s="80"/>
      <c r="J190" s="83"/>
      <c r="K190" s="80"/>
      <c r="L190" s="80"/>
      <c r="M190" s="80"/>
      <c r="N190" s="80"/>
      <c r="O190" s="80"/>
      <c r="P190" s="80"/>
      <c r="Q190" s="83"/>
      <c r="R190" s="80"/>
      <c r="S190" s="80"/>
      <c r="T190" s="80"/>
      <c r="U190" s="80"/>
      <c r="V190" s="80"/>
      <c r="W190" s="83"/>
      <c r="X190" s="79"/>
      <c r="Y190" s="80"/>
      <c r="Z190" s="80"/>
      <c r="AA190" s="80"/>
      <c r="AB190" s="83"/>
      <c r="AC190" s="79"/>
      <c r="AD190" s="80"/>
      <c r="AE190" s="80"/>
      <c r="AF190" s="80"/>
      <c r="AG190" s="80"/>
      <c r="AH190" s="80"/>
      <c r="AI190" s="83"/>
      <c r="AJ190" s="79"/>
      <c r="AK190" s="80"/>
      <c r="AL190" s="80"/>
      <c r="AM190" s="80"/>
      <c r="AN190" s="83"/>
      <c r="AO190" s="80"/>
      <c r="AP190" s="80"/>
      <c r="AQ190" s="80"/>
      <c r="AR190" s="80"/>
      <c r="AS190" s="80"/>
      <c r="AT190" s="80"/>
      <c r="AU190" s="83"/>
      <c r="AV190" s="80"/>
      <c r="AW190" s="80"/>
      <c r="AX190" s="80"/>
      <c r="AY190" s="80"/>
      <c r="AZ190" s="80"/>
      <c r="BA190" s="80"/>
      <c r="BB190" s="80"/>
      <c r="BC190" s="80"/>
      <c r="BD190" s="83"/>
      <c r="BE190" s="79"/>
      <c r="BF190" s="80"/>
      <c r="BG190" s="80"/>
      <c r="BH190" s="80"/>
      <c r="BI190" s="80"/>
      <c r="BJ190" s="83"/>
      <c r="BK190" s="80"/>
      <c r="BL190" s="80"/>
      <c r="BM190" s="80"/>
      <c r="BN190" s="80"/>
      <c r="BO190" s="80"/>
      <c r="BP190" s="80"/>
      <c r="BQ190" s="80"/>
      <c r="BR190" s="83"/>
      <c r="BS190" s="1"/>
      <c r="BT190" s="1"/>
      <c r="BU190" s="1"/>
      <c r="BV190" s="1"/>
      <c r="BW190" s="1"/>
      <c r="BX190" s="1"/>
      <c r="BY190" s="1"/>
    </row>
    <row r="191" spans="1:77" ht="18.75" customHeight="1" x14ac:dyDescent="0.2">
      <c r="A191" s="84"/>
      <c r="B191" s="85"/>
      <c r="C191" s="85"/>
      <c r="D191" s="85"/>
      <c r="E191" s="86"/>
      <c r="F191" s="84"/>
      <c r="G191" s="85"/>
      <c r="H191" s="85"/>
      <c r="I191" s="85"/>
      <c r="J191" s="86"/>
      <c r="K191" s="85"/>
      <c r="L191" s="85"/>
      <c r="M191" s="85"/>
      <c r="N191" s="85"/>
      <c r="O191" s="85"/>
      <c r="P191" s="85"/>
      <c r="Q191" s="86"/>
      <c r="R191" s="85"/>
      <c r="S191" s="85"/>
      <c r="T191" s="85"/>
      <c r="U191" s="85"/>
      <c r="V191" s="85"/>
      <c r="W191" s="86"/>
      <c r="X191" s="84"/>
      <c r="Y191" s="85"/>
      <c r="Z191" s="85"/>
      <c r="AA191" s="85"/>
      <c r="AB191" s="86"/>
      <c r="AC191" s="84"/>
      <c r="AD191" s="85"/>
      <c r="AE191" s="85"/>
      <c r="AF191" s="85"/>
      <c r="AG191" s="85"/>
      <c r="AH191" s="85"/>
      <c r="AI191" s="86"/>
      <c r="AJ191" s="84"/>
      <c r="AK191" s="85"/>
      <c r="AL191" s="85"/>
      <c r="AM191" s="85"/>
      <c r="AN191" s="86"/>
      <c r="AO191" s="85"/>
      <c r="AP191" s="85"/>
      <c r="AQ191" s="85"/>
      <c r="AR191" s="85"/>
      <c r="AS191" s="85"/>
      <c r="AT191" s="85"/>
      <c r="AU191" s="86"/>
      <c r="AV191" s="85"/>
      <c r="AW191" s="85"/>
      <c r="AX191" s="85"/>
      <c r="AY191" s="85"/>
      <c r="AZ191" s="85"/>
      <c r="BA191" s="85"/>
      <c r="BB191" s="85"/>
      <c r="BC191" s="85"/>
      <c r="BD191" s="86"/>
      <c r="BE191" s="84"/>
      <c r="BF191" s="85"/>
      <c r="BG191" s="85"/>
      <c r="BH191" s="85"/>
      <c r="BI191" s="85"/>
      <c r="BJ191" s="86"/>
      <c r="BK191" s="85"/>
      <c r="BL191" s="85"/>
      <c r="BM191" s="85"/>
      <c r="BN191" s="85"/>
      <c r="BO191" s="85"/>
      <c r="BP191" s="85"/>
      <c r="BQ191" s="85"/>
      <c r="BR191" s="86"/>
      <c r="BS191" s="1"/>
      <c r="BT191" s="1"/>
      <c r="BU191" s="1"/>
      <c r="BV191" s="1"/>
      <c r="BW191" s="1"/>
      <c r="BX191" s="1"/>
      <c r="BY191" s="1"/>
    </row>
    <row r="192" spans="1:77" ht="15.75" customHeight="1" x14ac:dyDescent="0.2">
      <c r="A192" s="126">
        <v>1</v>
      </c>
      <c r="B192" s="96"/>
      <c r="C192" s="96"/>
      <c r="D192" s="96"/>
      <c r="E192" s="97"/>
      <c r="F192" s="126">
        <v>2</v>
      </c>
      <c r="G192" s="96"/>
      <c r="H192" s="96"/>
      <c r="I192" s="96"/>
      <c r="J192" s="97"/>
      <c r="K192" s="126">
        <v>3</v>
      </c>
      <c r="L192" s="96"/>
      <c r="M192" s="96"/>
      <c r="N192" s="96"/>
      <c r="O192" s="96"/>
      <c r="P192" s="96"/>
      <c r="Q192" s="97"/>
      <c r="R192" s="126">
        <v>4</v>
      </c>
      <c r="S192" s="96"/>
      <c r="T192" s="96"/>
      <c r="U192" s="96"/>
      <c r="V192" s="96"/>
      <c r="W192" s="97"/>
      <c r="X192" s="126">
        <v>5</v>
      </c>
      <c r="Y192" s="96"/>
      <c r="Z192" s="96"/>
      <c r="AA192" s="96"/>
      <c r="AB192" s="97"/>
      <c r="AC192" s="126">
        <v>6</v>
      </c>
      <c r="AD192" s="96"/>
      <c r="AE192" s="96"/>
      <c r="AF192" s="96"/>
      <c r="AG192" s="96"/>
      <c r="AH192" s="96"/>
      <c r="AI192" s="97"/>
      <c r="AJ192" s="126">
        <v>7</v>
      </c>
      <c r="AK192" s="96"/>
      <c r="AL192" s="96"/>
      <c r="AM192" s="96"/>
      <c r="AN192" s="97"/>
      <c r="AO192" s="126">
        <v>8</v>
      </c>
      <c r="AP192" s="96"/>
      <c r="AQ192" s="96"/>
      <c r="AR192" s="96"/>
      <c r="AS192" s="96"/>
      <c r="AT192" s="96"/>
      <c r="AU192" s="97"/>
      <c r="AV192" s="126">
        <v>9</v>
      </c>
      <c r="AW192" s="96"/>
      <c r="AX192" s="96"/>
      <c r="AY192" s="96"/>
      <c r="AZ192" s="96"/>
      <c r="BA192" s="96"/>
      <c r="BB192" s="96"/>
      <c r="BC192" s="96"/>
      <c r="BD192" s="97"/>
      <c r="BE192" s="126">
        <v>10</v>
      </c>
      <c r="BF192" s="96"/>
      <c r="BG192" s="96"/>
      <c r="BH192" s="96"/>
      <c r="BI192" s="96"/>
      <c r="BJ192" s="97"/>
      <c r="BK192" s="126">
        <v>11</v>
      </c>
      <c r="BL192" s="96"/>
      <c r="BM192" s="96"/>
      <c r="BN192" s="96"/>
      <c r="BO192" s="96"/>
      <c r="BP192" s="96"/>
      <c r="BQ192" s="96"/>
      <c r="BR192" s="97"/>
      <c r="BS192" s="1"/>
      <c r="BT192" s="1"/>
      <c r="BU192" s="1"/>
      <c r="BV192" s="1"/>
      <c r="BW192" s="1"/>
      <c r="BX192" s="1"/>
      <c r="BY192" s="1"/>
    </row>
    <row r="193" spans="1:77" ht="15.75" customHeight="1" x14ac:dyDescent="0.2">
      <c r="A193" s="173" t="s">
        <v>48</v>
      </c>
      <c r="B193" s="96"/>
      <c r="C193" s="96"/>
      <c r="D193" s="96"/>
      <c r="E193" s="97"/>
      <c r="F193" s="173" t="s">
        <v>48</v>
      </c>
      <c r="G193" s="96"/>
      <c r="H193" s="96"/>
      <c r="I193" s="96"/>
      <c r="J193" s="97"/>
      <c r="K193" s="209" t="s">
        <v>48</v>
      </c>
      <c r="L193" s="96"/>
      <c r="M193" s="96"/>
      <c r="N193" s="96"/>
      <c r="O193" s="96"/>
      <c r="P193" s="96"/>
      <c r="Q193" s="97"/>
      <c r="R193" s="173" t="s">
        <v>48</v>
      </c>
      <c r="S193" s="96"/>
      <c r="T193" s="96"/>
      <c r="U193" s="96"/>
      <c r="V193" s="96"/>
      <c r="W193" s="97"/>
      <c r="X193" s="173" t="s">
        <v>48</v>
      </c>
      <c r="Y193" s="96"/>
      <c r="Z193" s="96"/>
      <c r="AA193" s="96"/>
      <c r="AB193" s="97"/>
      <c r="AC193" s="173" t="s">
        <v>48</v>
      </c>
      <c r="AD193" s="96"/>
      <c r="AE193" s="96"/>
      <c r="AF193" s="96"/>
      <c r="AG193" s="96"/>
      <c r="AH193" s="96"/>
      <c r="AI193" s="97"/>
      <c r="AJ193" s="173" t="s">
        <v>48</v>
      </c>
      <c r="AK193" s="96"/>
      <c r="AL193" s="96"/>
      <c r="AM193" s="96"/>
      <c r="AN193" s="97"/>
      <c r="AO193" s="173" t="s">
        <v>48</v>
      </c>
      <c r="AP193" s="96"/>
      <c r="AQ193" s="96"/>
      <c r="AR193" s="96"/>
      <c r="AS193" s="96"/>
      <c r="AT193" s="96"/>
      <c r="AU193" s="97"/>
      <c r="AV193" s="173" t="s">
        <v>48</v>
      </c>
      <c r="AW193" s="96"/>
      <c r="AX193" s="96"/>
      <c r="AY193" s="96"/>
      <c r="AZ193" s="96"/>
      <c r="BA193" s="96"/>
      <c r="BB193" s="96"/>
      <c r="BC193" s="96"/>
      <c r="BD193" s="97"/>
      <c r="BE193" s="173" t="s">
        <v>48</v>
      </c>
      <c r="BF193" s="96"/>
      <c r="BG193" s="96"/>
      <c r="BH193" s="96"/>
      <c r="BI193" s="96"/>
      <c r="BJ193" s="97"/>
      <c r="BK193" s="175" t="s">
        <v>48</v>
      </c>
      <c r="BL193" s="96"/>
      <c r="BM193" s="96"/>
      <c r="BN193" s="96"/>
      <c r="BO193" s="96"/>
      <c r="BP193" s="96"/>
      <c r="BQ193" s="96"/>
      <c r="BR193" s="97"/>
      <c r="BS193" s="1"/>
      <c r="BT193" s="1"/>
      <c r="BU193" s="1"/>
      <c r="BV193" s="1"/>
      <c r="BW193" s="1"/>
      <c r="BX193" s="1"/>
      <c r="BY193" s="1"/>
    </row>
    <row r="194" spans="1:77" ht="11.25" customHeight="1" x14ac:dyDescent="0.2">
      <c r="A194" s="131" t="s">
        <v>605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82"/>
      <c r="BE194" s="158">
        <v>0</v>
      </c>
      <c r="BF194" s="78"/>
      <c r="BG194" s="78"/>
      <c r="BH194" s="78"/>
      <c r="BI194" s="78"/>
      <c r="BJ194" s="82"/>
      <c r="BK194" s="158">
        <v>0</v>
      </c>
      <c r="BL194" s="78"/>
      <c r="BM194" s="78"/>
      <c r="BN194" s="78"/>
      <c r="BO194" s="78"/>
      <c r="BP194" s="78"/>
      <c r="BQ194" s="78"/>
      <c r="BR194" s="82"/>
      <c r="BS194" s="26"/>
      <c r="BT194" s="26"/>
      <c r="BU194" s="26"/>
      <c r="BV194" s="26"/>
      <c r="BW194" s="26"/>
    </row>
    <row r="195" spans="1:77" ht="8.25" customHeight="1" x14ac:dyDescent="0.2">
      <c r="A195" s="84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6"/>
      <c r="BE195" s="84"/>
      <c r="BF195" s="85"/>
      <c r="BG195" s="85"/>
      <c r="BH195" s="85"/>
      <c r="BI195" s="85"/>
      <c r="BJ195" s="86"/>
      <c r="BK195" s="84"/>
      <c r="BL195" s="85"/>
      <c r="BM195" s="85"/>
      <c r="BN195" s="85"/>
      <c r="BO195" s="85"/>
      <c r="BP195" s="85"/>
      <c r="BQ195" s="85"/>
      <c r="BR195" s="86"/>
      <c r="BS195" s="26"/>
      <c r="BT195" s="26"/>
      <c r="BU195" s="26"/>
      <c r="BV195" s="26"/>
      <c r="BW195" s="26"/>
    </row>
    <row r="196" spans="1:77" ht="9" hidden="1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26"/>
      <c r="BT196" s="26"/>
      <c r="BU196" s="26"/>
      <c r="BV196" s="26"/>
      <c r="BW196" s="26"/>
    </row>
    <row r="197" spans="1:77" ht="36" customHeight="1" x14ac:dyDescent="0.25">
      <c r="A197" s="242" t="s">
        <v>653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26"/>
      <c r="BT197" s="26"/>
      <c r="BU197" s="26"/>
      <c r="BV197" s="26"/>
      <c r="BW197" s="26"/>
    </row>
    <row r="198" spans="1:77" ht="17.25" customHeight="1" x14ac:dyDescent="0.25">
      <c r="A198" s="166" t="s">
        <v>654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26"/>
      <c r="BT198" s="26"/>
      <c r="BU198" s="26"/>
      <c r="BV198" s="26"/>
      <c r="BW198" s="26"/>
    </row>
    <row r="199" spans="1:77" ht="5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26"/>
      <c r="BT199" s="26"/>
      <c r="BU199" s="26"/>
      <c r="BV199" s="26"/>
      <c r="BW199" s="26"/>
    </row>
    <row r="200" spans="1:77" ht="15.75" customHeight="1" x14ac:dyDescent="0.2">
      <c r="A200" s="212" t="s">
        <v>530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26"/>
      <c r="BT200" s="26"/>
      <c r="BU200" s="26"/>
      <c r="BV200" s="26"/>
      <c r="BW200" s="26"/>
    </row>
    <row r="201" spans="1:77" ht="66" customHeight="1" x14ac:dyDescent="0.2">
      <c r="A201" s="160" t="s">
        <v>531</v>
      </c>
      <c r="B201" s="96"/>
      <c r="C201" s="96"/>
      <c r="D201" s="96"/>
      <c r="E201" s="96"/>
      <c r="F201" s="97"/>
      <c r="G201" s="160" t="s">
        <v>655</v>
      </c>
      <c r="H201" s="96"/>
      <c r="I201" s="96"/>
      <c r="J201" s="96"/>
      <c r="K201" s="96"/>
      <c r="L201" s="96"/>
      <c r="M201" s="96"/>
      <c r="N201" s="97"/>
      <c r="O201" s="249" t="s">
        <v>303</v>
      </c>
      <c r="P201" s="96"/>
      <c r="Q201" s="96"/>
      <c r="R201" s="96"/>
      <c r="S201" s="96"/>
      <c r="T201" s="96"/>
      <c r="U201" s="96"/>
      <c r="V201" s="96"/>
      <c r="W201" s="160" t="s">
        <v>656</v>
      </c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160" t="s">
        <v>657</v>
      </c>
      <c r="AK201" s="96"/>
      <c r="AL201" s="96"/>
      <c r="AM201" s="96"/>
      <c r="AN201" s="96"/>
      <c r="AO201" s="96"/>
      <c r="AP201" s="97"/>
      <c r="AQ201" s="160" t="s">
        <v>658</v>
      </c>
      <c r="AR201" s="96"/>
      <c r="AS201" s="96"/>
      <c r="AT201" s="96"/>
      <c r="AU201" s="96"/>
      <c r="AV201" s="96"/>
      <c r="AW201" s="96"/>
      <c r="AX201" s="96"/>
      <c r="AY201" s="96"/>
      <c r="AZ201" s="160" t="s">
        <v>534</v>
      </c>
      <c r="BA201" s="96"/>
      <c r="BB201" s="96"/>
      <c r="BC201" s="96"/>
      <c r="BD201" s="97"/>
      <c r="BE201" s="160" t="s">
        <v>659</v>
      </c>
      <c r="BF201" s="96"/>
      <c r="BG201" s="96"/>
      <c r="BH201" s="96"/>
      <c r="BI201" s="96"/>
      <c r="BJ201" s="96"/>
      <c r="BK201" s="96"/>
      <c r="BL201" s="96"/>
      <c r="BM201" s="97"/>
      <c r="BN201" s="356" t="s">
        <v>660</v>
      </c>
      <c r="BO201" s="96"/>
      <c r="BP201" s="96"/>
      <c r="BQ201" s="96"/>
      <c r="BR201" s="97"/>
      <c r="BS201" s="26"/>
      <c r="BT201" s="26"/>
      <c r="BU201" s="26"/>
      <c r="BV201" s="26"/>
      <c r="BW201" s="26"/>
    </row>
    <row r="202" spans="1:77" ht="11.25" customHeight="1" x14ac:dyDescent="0.2">
      <c r="A202" s="94">
        <v>1</v>
      </c>
      <c r="B202" s="78"/>
      <c r="C202" s="78"/>
      <c r="D202" s="78"/>
      <c r="E202" s="78"/>
      <c r="F202" s="82"/>
      <c r="G202" s="95">
        <v>2</v>
      </c>
      <c r="H202" s="96"/>
      <c r="I202" s="96"/>
      <c r="J202" s="96"/>
      <c r="K202" s="96"/>
      <c r="L202" s="96"/>
      <c r="M202" s="96"/>
      <c r="N202" s="97"/>
      <c r="O202" s="95">
        <v>3</v>
      </c>
      <c r="P202" s="96"/>
      <c r="Q202" s="96"/>
      <c r="R202" s="96"/>
      <c r="S202" s="96"/>
      <c r="T202" s="96"/>
      <c r="U202" s="96"/>
      <c r="V202" s="97"/>
      <c r="W202" s="95">
        <v>4</v>
      </c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7"/>
      <c r="AJ202" s="95">
        <v>5</v>
      </c>
      <c r="AK202" s="96"/>
      <c r="AL202" s="96"/>
      <c r="AM202" s="96"/>
      <c r="AN202" s="96"/>
      <c r="AO202" s="96"/>
      <c r="AP202" s="97"/>
      <c r="AQ202" s="95">
        <v>6</v>
      </c>
      <c r="AR202" s="96"/>
      <c r="AS202" s="96"/>
      <c r="AT202" s="96"/>
      <c r="AU202" s="96"/>
      <c r="AV202" s="96"/>
      <c r="AW202" s="96"/>
      <c r="AX202" s="96"/>
      <c r="AY202" s="97"/>
      <c r="AZ202" s="95">
        <v>7</v>
      </c>
      <c r="BA202" s="96"/>
      <c r="BB202" s="96"/>
      <c r="BC202" s="96"/>
      <c r="BD202" s="97"/>
      <c r="BE202" s="126">
        <v>8</v>
      </c>
      <c r="BF202" s="96"/>
      <c r="BG202" s="96"/>
      <c r="BH202" s="96"/>
      <c r="BI202" s="96"/>
      <c r="BJ202" s="96"/>
      <c r="BK202" s="96"/>
      <c r="BL202" s="96"/>
      <c r="BM202" s="97"/>
      <c r="BN202" s="266">
        <v>9</v>
      </c>
      <c r="BO202" s="80"/>
      <c r="BP202" s="80"/>
      <c r="BQ202" s="80"/>
      <c r="BR202" s="83"/>
      <c r="BS202" s="26"/>
      <c r="BT202" s="26"/>
      <c r="BU202" s="26"/>
      <c r="BV202" s="26"/>
      <c r="BW202" s="26"/>
    </row>
    <row r="203" spans="1:77" ht="15" customHeight="1" x14ac:dyDescent="0.2">
      <c r="A203" s="324" t="s">
        <v>48</v>
      </c>
      <c r="B203" s="96"/>
      <c r="C203" s="96"/>
      <c r="D203" s="96"/>
      <c r="E203" s="96"/>
      <c r="F203" s="97"/>
      <c r="G203" s="74" t="s">
        <v>48</v>
      </c>
      <c r="H203" s="96"/>
      <c r="I203" s="96"/>
      <c r="J203" s="96"/>
      <c r="K203" s="96"/>
      <c r="L203" s="96"/>
      <c r="M203" s="96"/>
      <c r="N203" s="97"/>
      <c r="O203" s="74" t="s">
        <v>48</v>
      </c>
      <c r="P203" s="96"/>
      <c r="Q203" s="96"/>
      <c r="R203" s="96"/>
      <c r="S203" s="96"/>
      <c r="T203" s="96"/>
      <c r="U203" s="96"/>
      <c r="V203" s="97"/>
      <c r="W203" s="74" t="s">
        <v>48</v>
      </c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7"/>
      <c r="AJ203" s="74" t="s">
        <v>48</v>
      </c>
      <c r="AK203" s="96"/>
      <c r="AL203" s="96"/>
      <c r="AM203" s="96"/>
      <c r="AN203" s="96"/>
      <c r="AO203" s="96"/>
      <c r="AP203" s="97"/>
      <c r="AQ203" s="74" t="s">
        <v>48</v>
      </c>
      <c r="AR203" s="96"/>
      <c r="AS203" s="96"/>
      <c r="AT203" s="96"/>
      <c r="AU203" s="96"/>
      <c r="AV203" s="96"/>
      <c r="AW203" s="96"/>
      <c r="AX203" s="96"/>
      <c r="AY203" s="97"/>
      <c r="AZ203" s="74" t="s">
        <v>48</v>
      </c>
      <c r="BA203" s="96"/>
      <c r="BB203" s="96"/>
      <c r="BC203" s="96"/>
      <c r="BD203" s="97"/>
      <c r="BE203" s="111" t="s">
        <v>48</v>
      </c>
      <c r="BF203" s="96"/>
      <c r="BG203" s="96"/>
      <c r="BH203" s="96"/>
      <c r="BI203" s="96"/>
      <c r="BJ203" s="96"/>
      <c r="BK203" s="96"/>
      <c r="BL203" s="96"/>
      <c r="BM203" s="97"/>
      <c r="BN203" s="357">
        <v>0</v>
      </c>
      <c r="BO203" s="96"/>
      <c r="BP203" s="96"/>
      <c r="BQ203" s="96"/>
      <c r="BR203" s="97"/>
      <c r="BS203" s="26"/>
      <c r="BT203" s="26"/>
      <c r="BU203" s="26"/>
      <c r="BV203" s="26"/>
      <c r="BW203" s="26"/>
    </row>
    <row r="204" spans="1:77" ht="21.75" customHeight="1" x14ac:dyDescent="0.2">
      <c r="A204" s="74" t="s">
        <v>356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7"/>
      <c r="BN204" s="150">
        <v>0</v>
      </c>
      <c r="BO204" s="96"/>
      <c r="BP204" s="96"/>
      <c r="BQ204" s="96"/>
      <c r="BR204" s="97"/>
      <c r="BS204" s="26"/>
      <c r="BT204" s="26"/>
      <c r="BU204" s="26"/>
      <c r="BV204" s="26"/>
      <c r="BW204" s="26"/>
    </row>
    <row r="205" spans="1:77" ht="9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26"/>
      <c r="BT205" s="26"/>
      <c r="BU205" s="26"/>
      <c r="BV205" s="26"/>
      <c r="BW205" s="26"/>
    </row>
    <row r="206" spans="1:77" ht="18.75" customHeight="1" x14ac:dyDescent="0.2">
      <c r="A206" s="212" t="s">
        <v>562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26"/>
      <c r="BT206" s="26"/>
      <c r="BU206" s="26"/>
      <c r="BV206" s="26"/>
      <c r="BW206" s="26"/>
    </row>
    <row r="207" spans="1:77" ht="62.25" customHeight="1" x14ac:dyDescent="0.2">
      <c r="A207" s="160" t="s">
        <v>531</v>
      </c>
      <c r="B207" s="96"/>
      <c r="C207" s="96"/>
      <c r="D207" s="96"/>
      <c r="E207" s="96"/>
      <c r="F207" s="97"/>
      <c r="G207" s="160" t="s">
        <v>655</v>
      </c>
      <c r="H207" s="96"/>
      <c r="I207" s="96"/>
      <c r="J207" s="96"/>
      <c r="K207" s="96"/>
      <c r="L207" s="96"/>
      <c r="M207" s="96"/>
      <c r="N207" s="97"/>
      <c r="O207" s="249" t="s">
        <v>303</v>
      </c>
      <c r="P207" s="96"/>
      <c r="Q207" s="96"/>
      <c r="R207" s="96"/>
      <c r="S207" s="96"/>
      <c r="T207" s="96"/>
      <c r="U207" s="96"/>
      <c r="V207" s="96"/>
      <c r="W207" s="160" t="s">
        <v>656</v>
      </c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160" t="s">
        <v>661</v>
      </c>
      <c r="AK207" s="96"/>
      <c r="AL207" s="96"/>
      <c r="AM207" s="96"/>
      <c r="AN207" s="96"/>
      <c r="AO207" s="96"/>
      <c r="AP207" s="97"/>
      <c r="AQ207" s="160" t="s">
        <v>662</v>
      </c>
      <c r="AR207" s="96"/>
      <c r="AS207" s="96"/>
      <c r="AT207" s="96"/>
      <c r="AU207" s="96"/>
      <c r="AV207" s="96"/>
      <c r="AW207" s="96"/>
      <c r="AX207" s="96"/>
      <c r="AY207" s="96"/>
      <c r="AZ207" s="160" t="s">
        <v>608</v>
      </c>
      <c r="BA207" s="96"/>
      <c r="BB207" s="96"/>
      <c r="BC207" s="96"/>
      <c r="BD207" s="97"/>
      <c r="BE207" s="160" t="s">
        <v>659</v>
      </c>
      <c r="BF207" s="96"/>
      <c r="BG207" s="96"/>
      <c r="BH207" s="96"/>
      <c r="BI207" s="96"/>
      <c r="BJ207" s="96"/>
      <c r="BK207" s="96"/>
      <c r="BL207" s="96"/>
      <c r="BM207" s="97"/>
      <c r="BN207" s="356" t="s">
        <v>660</v>
      </c>
      <c r="BO207" s="96"/>
      <c r="BP207" s="96"/>
      <c r="BQ207" s="96"/>
      <c r="BR207" s="97"/>
      <c r="BS207" s="26"/>
      <c r="BT207" s="26"/>
      <c r="BU207" s="26"/>
      <c r="BV207" s="26"/>
      <c r="BW207" s="26"/>
    </row>
    <row r="208" spans="1:77" ht="20.25" customHeight="1" x14ac:dyDescent="0.2">
      <c r="A208" s="127">
        <v>1</v>
      </c>
      <c r="B208" s="217"/>
      <c r="C208" s="217"/>
      <c r="D208" s="217"/>
      <c r="E208" s="217"/>
      <c r="F208" s="218"/>
      <c r="G208" s="126">
        <v>2</v>
      </c>
      <c r="H208" s="277"/>
      <c r="I208" s="277"/>
      <c r="J208" s="277"/>
      <c r="K208" s="277"/>
      <c r="L208" s="277"/>
      <c r="M208" s="277"/>
      <c r="N208" s="278"/>
      <c r="O208" s="126">
        <v>3</v>
      </c>
      <c r="P208" s="277"/>
      <c r="Q208" s="277"/>
      <c r="R208" s="277"/>
      <c r="S208" s="277"/>
      <c r="T208" s="277"/>
      <c r="U208" s="277"/>
      <c r="V208" s="278"/>
      <c r="W208" s="126">
        <v>4</v>
      </c>
      <c r="X208" s="277"/>
      <c r="Y208" s="277"/>
      <c r="Z208" s="277"/>
      <c r="AA208" s="277"/>
      <c r="AB208" s="277"/>
      <c r="AC208" s="277"/>
      <c r="AD208" s="277"/>
      <c r="AE208" s="277"/>
      <c r="AF208" s="277"/>
      <c r="AG208" s="277"/>
      <c r="AH208" s="277"/>
      <c r="AI208" s="278"/>
      <c r="AJ208" s="126">
        <v>5</v>
      </c>
      <c r="AK208" s="277"/>
      <c r="AL208" s="277"/>
      <c r="AM208" s="277"/>
      <c r="AN208" s="277"/>
      <c r="AO208" s="277"/>
      <c r="AP208" s="278"/>
      <c r="AQ208" s="126">
        <v>6</v>
      </c>
      <c r="AR208" s="277"/>
      <c r="AS208" s="277"/>
      <c r="AT208" s="277"/>
      <c r="AU208" s="277"/>
      <c r="AV208" s="277"/>
      <c r="AW208" s="277"/>
      <c r="AX208" s="277"/>
      <c r="AY208" s="278"/>
      <c r="AZ208" s="126">
        <v>7</v>
      </c>
      <c r="BA208" s="277"/>
      <c r="BB208" s="277"/>
      <c r="BC208" s="277"/>
      <c r="BD208" s="278"/>
      <c r="BE208" s="126">
        <v>8</v>
      </c>
      <c r="BF208" s="277"/>
      <c r="BG208" s="277"/>
      <c r="BH208" s="277"/>
      <c r="BI208" s="277"/>
      <c r="BJ208" s="277"/>
      <c r="BK208" s="277"/>
      <c r="BL208" s="277"/>
      <c r="BM208" s="278"/>
      <c r="BN208" s="312">
        <v>9</v>
      </c>
      <c r="BO208" s="220"/>
      <c r="BP208" s="220"/>
      <c r="BQ208" s="220"/>
      <c r="BR208" s="221"/>
      <c r="BS208" s="26"/>
      <c r="BT208" s="26"/>
      <c r="BU208" s="26"/>
      <c r="BV208" s="26"/>
      <c r="BW208" s="26"/>
    </row>
    <row r="209" spans="1:77" ht="21" customHeight="1" x14ac:dyDescent="0.2">
      <c r="A209" s="324" t="s">
        <v>48</v>
      </c>
      <c r="B209" s="96"/>
      <c r="C209" s="96"/>
      <c r="D209" s="96"/>
      <c r="E209" s="96"/>
      <c r="F209" s="97"/>
      <c r="G209" s="74" t="s">
        <v>48</v>
      </c>
      <c r="H209" s="96"/>
      <c r="I209" s="96"/>
      <c r="J209" s="96"/>
      <c r="K209" s="96"/>
      <c r="L209" s="96"/>
      <c r="M209" s="96"/>
      <c r="N209" s="97"/>
      <c r="O209" s="74" t="s">
        <v>48</v>
      </c>
      <c r="P209" s="96"/>
      <c r="Q209" s="96"/>
      <c r="R209" s="96"/>
      <c r="S209" s="96"/>
      <c r="T209" s="96"/>
      <c r="U209" s="96"/>
      <c r="V209" s="97"/>
      <c r="W209" s="74" t="s">
        <v>48</v>
      </c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7"/>
      <c r="AJ209" s="74" t="s">
        <v>48</v>
      </c>
      <c r="AK209" s="96"/>
      <c r="AL209" s="96"/>
      <c r="AM209" s="96"/>
      <c r="AN209" s="96"/>
      <c r="AO209" s="96"/>
      <c r="AP209" s="97"/>
      <c r="AQ209" s="74" t="s">
        <v>48</v>
      </c>
      <c r="AR209" s="96"/>
      <c r="AS209" s="96"/>
      <c r="AT209" s="96"/>
      <c r="AU209" s="96"/>
      <c r="AV209" s="96"/>
      <c r="AW209" s="96"/>
      <c r="AX209" s="96"/>
      <c r="AY209" s="97"/>
      <c r="AZ209" s="74" t="s">
        <v>48</v>
      </c>
      <c r="BA209" s="96"/>
      <c r="BB209" s="96"/>
      <c r="BC209" s="96"/>
      <c r="BD209" s="97"/>
      <c r="BE209" s="111" t="s">
        <v>48</v>
      </c>
      <c r="BF209" s="96"/>
      <c r="BG209" s="96"/>
      <c r="BH209" s="96"/>
      <c r="BI209" s="96"/>
      <c r="BJ209" s="96"/>
      <c r="BK209" s="96"/>
      <c r="BL209" s="96"/>
      <c r="BM209" s="97"/>
      <c r="BN209" s="357">
        <v>0</v>
      </c>
      <c r="BO209" s="96"/>
      <c r="BP209" s="96"/>
      <c r="BQ209" s="96"/>
      <c r="BR209" s="97"/>
      <c r="BS209" s="26"/>
      <c r="BT209" s="26"/>
      <c r="BU209" s="26"/>
      <c r="BV209" s="26"/>
      <c r="BW209" s="26"/>
    </row>
    <row r="210" spans="1:77" ht="18.75" customHeight="1" x14ac:dyDescent="0.2">
      <c r="A210" s="74" t="s">
        <v>356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7"/>
      <c r="BN210" s="150">
        <v>0</v>
      </c>
      <c r="BO210" s="96"/>
      <c r="BP210" s="96"/>
      <c r="BQ210" s="96"/>
      <c r="BR210" s="97"/>
      <c r="BS210" s="26"/>
      <c r="BT210" s="26"/>
      <c r="BU210" s="26"/>
      <c r="BV210" s="26"/>
      <c r="BW210" s="26"/>
    </row>
    <row r="211" spans="1:77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26"/>
      <c r="BT211" s="26"/>
      <c r="BU211" s="26"/>
      <c r="BV211" s="26"/>
      <c r="BW211" s="26"/>
    </row>
    <row r="212" spans="1:77" ht="15" customHeight="1" x14ac:dyDescent="0.25">
      <c r="A212" s="242" t="s">
        <v>663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26"/>
      <c r="BT212" s="26"/>
      <c r="BU212" s="26"/>
      <c r="BV212" s="26"/>
      <c r="BW212" s="26"/>
    </row>
    <row r="213" spans="1:77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pans="1:77" ht="11.25" customHeight="1" x14ac:dyDescent="0.2">
      <c r="A214" s="212" t="s">
        <v>597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</row>
    <row r="215" spans="1:77" ht="11.25" customHeight="1" x14ac:dyDescent="0.2">
      <c r="A215" s="170" t="s">
        <v>664</v>
      </c>
      <c r="B215" s="78"/>
      <c r="C215" s="78"/>
      <c r="D215" s="78"/>
      <c r="E215" s="82"/>
      <c r="F215" s="170" t="s">
        <v>665</v>
      </c>
      <c r="G215" s="78"/>
      <c r="H215" s="78"/>
      <c r="I215" s="78"/>
      <c r="J215" s="82"/>
      <c r="K215" s="170" t="s">
        <v>666</v>
      </c>
      <c r="L215" s="78"/>
      <c r="M215" s="78"/>
      <c r="N215" s="78"/>
      <c r="O215" s="82"/>
      <c r="P215" s="170" t="s">
        <v>667</v>
      </c>
      <c r="Q215" s="78"/>
      <c r="R215" s="78"/>
      <c r="S215" s="78"/>
      <c r="T215" s="82"/>
      <c r="U215" s="170" t="s">
        <v>657</v>
      </c>
      <c r="V215" s="78"/>
      <c r="W215" s="78"/>
      <c r="X215" s="78"/>
      <c r="Y215" s="82"/>
      <c r="Z215" s="171" t="s">
        <v>658</v>
      </c>
      <c r="AA215" s="78"/>
      <c r="AB215" s="78"/>
      <c r="AC215" s="78"/>
      <c r="AD215" s="78"/>
      <c r="AE215" s="82"/>
      <c r="AF215" s="170" t="s">
        <v>365</v>
      </c>
      <c r="AG215" s="78"/>
      <c r="AH215" s="78"/>
      <c r="AI215" s="78"/>
      <c r="AJ215" s="82"/>
      <c r="AK215" s="170" t="s">
        <v>601</v>
      </c>
      <c r="AL215" s="78"/>
      <c r="AM215" s="78"/>
      <c r="AN215" s="78"/>
      <c r="AO215" s="78"/>
      <c r="AP215" s="78"/>
      <c r="AQ215" s="82"/>
      <c r="AR215" s="170" t="s">
        <v>450</v>
      </c>
      <c r="AS215" s="78"/>
      <c r="AT215" s="78"/>
      <c r="AU215" s="78"/>
      <c r="AV215" s="170" t="s">
        <v>599</v>
      </c>
      <c r="AW215" s="78"/>
      <c r="AX215" s="78"/>
      <c r="AY215" s="78"/>
      <c r="AZ215" s="82"/>
      <c r="BA215" s="171" t="s">
        <v>602</v>
      </c>
      <c r="BB215" s="78"/>
      <c r="BC215" s="78"/>
      <c r="BD215" s="78"/>
      <c r="BE215" s="78"/>
      <c r="BF215" s="78"/>
      <c r="BG215" s="170" t="s">
        <v>603</v>
      </c>
      <c r="BH215" s="78"/>
      <c r="BI215" s="78"/>
      <c r="BJ215" s="78"/>
      <c r="BK215" s="78"/>
      <c r="BL215" s="82"/>
      <c r="BM215" s="170" t="s">
        <v>604</v>
      </c>
      <c r="BN215" s="78"/>
      <c r="BO215" s="78"/>
      <c r="BP215" s="78"/>
      <c r="BQ215" s="78"/>
      <c r="BR215" s="82"/>
      <c r="BS215" s="1"/>
      <c r="BT215" s="1"/>
      <c r="BU215" s="1"/>
      <c r="BV215" s="1"/>
      <c r="BW215" s="1"/>
      <c r="BX215" s="1"/>
      <c r="BY215" s="1"/>
    </row>
    <row r="216" spans="1:77" ht="11.25" customHeight="1" x14ac:dyDescent="0.2">
      <c r="A216" s="79"/>
      <c r="B216" s="80"/>
      <c r="C216" s="80"/>
      <c r="D216" s="80"/>
      <c r="E216" s="83"/>
      <c r="F216" s="79"/>
      <c r="G216" s="80"/>
      <c r="H216" s="80"/>
      <c r="I216" s="80"/>
      <c r="J216" s="83"/>
      <c r="K216" s="79"/>
      <c r="L216" s="80"/>
      <c r="M216" s="80"/>
      <c r="N216" s="80"/>
      <c r="O216" s="83"/>
      <c r="P216" s="79"/>
      <c r="Q216" s="80"/>
      <c r="R216" s="80"/>
      <c r="S216" s="80"/>
      <c r="T216" s="83"/>
      <c r="U216" s="79"/>
      <c r="V216" s="80"/>
      <c r="W216" s="80"/>
      <c r="X216" s="80"/>
      <c r="Y216" s="83"/>
      <c r="Z216" s="80"/>
      <c r="AA216" s="80"/>
      <c r="AB216" s="80"/>
      <c r="AC216" s="80"/>
      <c r="AD216" s="80"/>
      <c r="AE216" s="83"/>
      <c r="AF216" s="79"/>
      <c r="AG216" s="80"/>
      <c r="AH216" s="80"/>
      <c r="AI216" s="80"/>
      <c r="AJ216" s="83"/>
      <c r="AK216" s="79"/>
      <c r="AL216" s="80"/>
      <c r="AM216" s="80"/>
      <c r="AN216" s="80"/>
      <c r="AO216" s="80"/>
      <c r="AP216" s="80"/>
      <c r="AQ216" s="83"/>
      <c r="AR216" s="79"/>
      <c r="AS216" s="80"/>
      <c r="AT216" s="80"/>
      <c r="AU216" s="80"/>
      <c r="AV216" s="79"/>
      <c r="AW216" s="80"/>
      <c r="AX216" s="80"/>
      <c r="AY216" s="80"/>
      <c r="AZ216" s="83"/>
      <c r="BA216" s="80"/>
      <c r="BB216" s="80"/>
      <c r="BC216" s="80"/>
      <c r="BD216" s="80"/>
      <c r="BE216" s="80"/>
      <c r="BF216" s="80"/>
      <c r="BG216" s="79"/>
      <c r="BH216" s="80"/>
      <c r="BI216" s="80"/>
      <c r="BJ216" s="80"/>
      <c r="BK216" s="80"/>
      <c r="BL216" s="83"/>
      <c r="BM216" s="79"/>
      <c r="BN216" s="80"/>
      <c r="BO216" s="80"/>
      <c r="BP216" s="80"/>
      <c r="BQ216" s="80"/>
      <c r="BR216" s="83"/>
      <c r="BS216" s="1"/>
      <c r="BT216" s="1"/>
      <c r="BU216" s="1"/>
      <c r="BV216" s="1"/>
      <c r="BW216" s="1"/>
      <c r="BX216" s="1"/>
      <c r="BY216" s="1"/>
    </row>
    <row r="217" spans="1:77" ht="11.25" customHeight="1" x14ac:dyDescent="0.2">
      <c r="A217" s="79"/>
      <c r="B217" s="80"/>
      <c r="C217" s="80"/>
      <c r="D217" s="80"/>
      <c r="E217" s="83"/>
      <c r="F217" s="79"/>
      <c r="G217" s="80"/>
      <c r="H217" s="80"/>
      <c r="I217" s="80"/>
      <c r="J217" s="83"/>
      <c r="K217" s="79"/>
      <c r="L217" s="80"/>
      <c r="M217" s="80"/>
      <c r="N217" s="80"/>
      <c r="O217" s="83"/>
      <c r="P217" s="79"/>
      <c r="Q217" s="80"/>
      <c r="R217" s="80"/>
      <c r="S217" s="80"/>
      <c r="T217" s="83"/>
      <c r="U217" s="79"/>
      <c r="V217" s="80"/>
      <c r="W217" s="80"/>
      <c r="X217" s="80"/>
      <c r="Y217" s="83"/>
      <c r="Z217" s="80"/>
      <c r="AA217" s="80"/>
      <c r="AB217" s="80"/>
      <c r="AC217" s="80"/>
      <c r="AD217" s="80"/>
      <c r="AE217" s="83"/>
      <c r="AF217" s="79"/>
      <c r="AG217" s="80"/>
      <c r="AH217" s="80"/>
      <c r="AI217" s="80"/>
      <c r="AJ217" s="83"/>
      <c r="AK217" s="79"/>
      <c r="AL217" s="80"/>
      <c r="AM217" s="80"/>
      <c r="AN217" s="80"/>
      <c r="AO217" s="80"/>
      <c r="AP217" s="80"/>
      <c r="AQ217" s="83"/>
      <c r="AR217" s="79"/>
      <c r="AS217" s="80"/>
      <c r="AT217" s="80"/>
      <c r="AU217" s="80"/>
      <c r="AV217" s="79"/>
      <c r="AW217" s="80"/>
      <c r="AX217" s="80"/>
      <c r="AY217" s="80"/>
      <c r="AZ217" s="83"/>
      <c r="BA217" s="80"/>
      <c r="BB217" s="80"/>
      <c r="BC217" s="80"/>
      <c r="BD217" s="80"/>
      <c r="BE217" s="80"/>
      <c r="BF217" s="80"/>
      <c r="BG217" s="79"/>
      <c r="BH217" s="80"/>
      <c r="BI217" s="80"/>
      <c r="BJ217" s="80"/>
      <c r="BK217" s="80"/>
      <c r="BL217" s="83"/>
      <c r="BM217" s="79"/>
      <c r="BN217" s="80"/>
      <c r="BO217" s="80"/>
      <c r="BP217" s="80"/>
      <c r="BQ217" s="80"/>
      <c r="BR217" s="83"/>
      <c r="BS217" s="1"/>
      <c r="BT217" s="1"/>
      <c r="BU217" s="1"/>
      <c r="BV217" s="1"/>
      <c r="BW217" s="1"/>
      <c r="BX217" s="1"/>
      <c r="BY217" s="1"/>
    </row>
    <row r="218" spans="1:77" ht="11.25" customHeight="1" x14ac:dyDescent="0.2">
      <c r="A218" s="79"/>
      <c r="B218" s="80"/>
      <c r="C218" s="80"/>
      <c r="D218" s="80"/>
      <c r="E218" s="83"/>
      <c r="F218" s="79"/>
      <c r="G218" s="80"/>
      <c r="H218" s="80"/>
      <c r="I218" s="80"/>
      <c r="J218" s="83"/>
      <c r="K218" s="79"/>
      <c r="L218" s="80"/>
      <c r="M218" s="80"/>
      <c r="N218" s="80"/>
      <c r="O218" s="83"/>
      <c r="P218" s="79"/>
      <c r="Q218" s="80"/>
      <c r="R218" s="80"/>
      <c r="S218" s="80"/>
      <c r="T218" s="83"/>
      <c r="U218" s="79"/>
      <c r="V218" s="80"/>
      <c r="W218" s="80"/>
      <c r="X218" s="80"/>
      <c r="Y218" s="83"/>
      <c r="Z218" s="80"/>
      <c r="AA218" s="80"/>
      <c r="AB218" s="80"/>
      <c r="AC218" s="80"/>
      <c r="AD218" s="80"/>
      <c r="AE218" s="83"/>
      <c r="AF218" s="79"/>
      <c r="AG218" s="80"/>
      <c r="AH218" s="80"/>
      <c r="AI218" s="80"/>
      <c r="AJ218" s="83"/>
      <c r="AK218" s="79"/>
      <c r="AL218" s="80"/>
      <c r="AM218" s="80"/>
      <c r="AN218" s="80"/>
      <c r="AO218" s="80"/>
      <c r="AP218" s="80"/>
      <c r="AQ218" s="83"/>
      <c r="AR218" s="79"/>
      <c r="AS218" s="80"/>
      <c r="AT218" s="80"/>
      <c r="AU218" s="80"/>
      <c r="AV218" s="79"/>
      <c r="AW218" s="80"/>
      <c r="AX218" s="80"/>
      <c r="AY218" s="80"/>
      <c r="AZ218" s="83"/>
      <c r="BA218" s="80"/>
      <c r="BB218" s="80"/>
      <c r="BC218" s="80"/>
      <c r="BD218" s="80"/>
      <c r="BE218" s="80"/>
      <c r="BF218" s="80"/>
      <c r="BG218" s="79"/>
      <c r="BH218" s="80"/>
      <c r="BI218" s="80"/>
      <c r="BJ218" s="80"/>
      <c r="BK218" s="80"/>
      <c r="BL218" s="83"/>
      <c r="BM218" s="79"/>
      <c r="BN218" s="80"/>
      <c r="BO218" s="80"/>
      <c r="BP218" s="80"/>
      <c r="BQ218" s="80"/>
      <c r="BR218" s="83"/>
      <c r="BS218" s="1"/>
      <c r="BT218" s="1"/>
      <c r="BU218" s="1"/>
      <c r="BV218" s="1"/>
      <c r="BW218" s="1"/>
      <c r="BX218" s="1"/>
      <c r="BY218" s="1"/>
    </row>
    <row r="219" spans="1:77" ht="27" customHeight="1" x14ac:dyDescent="0.2">
      <c r="A219" s="84"/>
      <c r="B219" s="85"/>
      <c r="C219" s="85"/>
      <c r="D219" s="85"/>
      <c r="E219" s="86"/>
      <c r="F219" s="84"/>
      <c r="G219" s="85"/>
      <c r="H219" s="85"/>
      <c r="I219" s="85"/>
      <c r="J219" s="86"/>
      <c r="K219" s="84"/>
      <c r="L219" s="85"/>
      <c r="M219" s="85"/>
      <c r="N219" s="85"/>
      <c r="O219" s="86"/>
      <c r="P219" s="84"/>
      <c r="Q219" s="85"/>
      <c r="R219" s="85"/>
      <c r="S219" s="85"/>
      <c r="T219" s="86"/>
      <c r="U219" s="84"/>
      <c r="V219" s="85"/>
      <c r="W219" s="85"/>
      <c r="X219" s="85"/>
      <c r="Y219" s="86"/>
      <c r="Z219" s="85"/>
      <c r="AA219" s="85"/>
      <c r="AB219" s="85"/>
      <c r="AC219" s="85"/>
      <c r="AD219" s="85"/>
      <c r="AE219" s="86"/>
      <c r="AF219" s="84"/>
      <c r="AG219" s="85"/>
      <c r="AH219" s="85"/>
      <c r="AI219" s="85"/>
      <c r="AJ219" s="86"/>
      <c r="AK219" s="84"/>
      <c r="AL219" s="85"/>
      <c r="AM219" s="85"/>
      <c r="AN219" s="85"/>
      <c r="AO219" s="85"/>
      <c r="AP219" s="85"/>
      <c r="AQ219" s="86"/>
      <c r="AR219" s="84"/>
      <c r="AS219" s="85"/>
      <c r="AT219" s="85"/>
      <c r="AU219" s="85"/>
      <c r="AV219" s="84"/>
      <c r="AW219" s="85"/>
      <c r="AX219" s="85"/>
      <c r="AY219" s="85"/>
      <c r="AZ219" s="86"/>
      <c r="BA219" s="85"/>
      <c r="BB219" s="85"/>
      <c r="BC219" s="85"/>
      <c r="BD219" s="85"/>
      <c r="BE219" s="85"/>
      <c r="BF219" s="85"/>
      <c r="BG219" s="84"/>
      <c r="BH219" s="85"/>
      <c r="BI219" s="85"/>
      <c r="BJ219" s="85"/>
      <c r="BK219" s="85"/>
      <c r="BL219" s="86"/>
      <c r="BM219" s="84"/>
      <c r="BN219" s="85"/>
      <c r="BO219" s="85"/>
      <c r="BP219" s="85"/>
      <c r="BQ219" s="85"/>
      <c r="BR219" s="86"/>
      <c r="BS219" s="1"/>
      <c r="BT219" s="1"/>
      <c r="BU219" s="1"/>
      <c r="BV219" s="1"/>
      <c r="BW219" s="1"/>
      <c r="BX219" s="1"/>
      <c r="BY219" s="1"/>
    </row>
    <row r="220" spans="1:77" ht="15" customHeight="1" x14ac:dyDescent="0.2">
      <c r="A220" s="126">
        <v>1</v>
      </c>
      <c r="B220" s="96"/>
      <c r="C220" s="96"/>
      <c r="D220" s="96"/>
      <c r="E220" s="97"/>
      <c r="F220" s="126">
        <v>2</v>
      </c>
      <c r="G220" s="96"/>
      <c r="H220" s="96"/>
      <c r="I220" s="96"/>
      <c r="J220" s="97"/>
      <c r="K220" s="126">
        <v>3</v>
      </c>
      <c r="L220" s="96"/>
      <c r="M220" s="96"/>
      <c r="N220" s="96"/>
      <c r="O220" s="96"/>
      <c r="P220" s="126">
        <v>4</v>
      </c>
      <c r="Q220" s="96"/>
      <c r="R220" s="96"/>
      <c r="S220" s="96"/>
      <c r="T220" s="97"/>
      <c r="U220" s="126">
        <v>5</v>
      </c>
      <c r="V220" s="96"/>
      <c r="W220" s="96"/>
      <c r="X220" s="96"/>
      <c r="Y220" s="97"/>
      <c r="Z220" s="126">
        <v>6</v>
      </c>
      <c r="AA220" s="96"/>
      <c r="AB220" s="96"/>
      <c r="AC220" s="96"/>
      <c r="AD220" s="96"/>
      <c r="AE220" s="97"/>
      <c r="AF220" s="126">
        <v>7</v>
      </c>
      <c r="AG220" s="96"/>
      <c r="AH220" s="96"/>
      <c r="AI220" s="96"/>
      <c r="AJ220" s="97"/>
      <c r="AK220" s="126">
        <v>8</v>
      </c>
      <c r="AL220" s="96"/>
      <c r="AM220" s="96"/>
      <c r="AN220" s="96"/>
      <c r="AO220" s="96"/>
      <c r="AP220" s="96"/>
      <c r="AQ220" s="97"/>
      <c r="AR220" s="208">
        <v>9</v>
      </c>
      <c r="AS220" s="96"/>
      <c r="AT220" s="96"/>
      <c r="AU220" s="97"/>
      <c r="AV220" s="126">
        <v>10</v>
      </c>
      <c r="AW220" s="96"/>
      <c r="AX220" s="96"/>
      <c r="AY220" s="96"/>
      <c r="AZ220" s="97"/>
      <c r="BA220" s="126">
        <v>11</v>
      </c>
      <c r="BB220" s="96"/>
      <c r="BC220" s="96"/>
      <c r="BD220" s="96"/>
      <c r="BE220" s="96"/>
      <c r="BF220" s="97"/>
      <c r="BG220" s="126">
        <v>12</v>
      </c>
      <c r="BH220" s="96"/>
      <c r="BI220" s="96"/>
      <c r="BJ220" s="96"/>
      <c r="BK220" s="96"/>
      <c r="BL220" s="97"/>
      <c r="BM220" s="208">
        <v>13</v>
      </c>
      <c r="BN220" s="96"/>
      <c r="BO220" s="96"/>
      <c r="BP220" s="96"/>
      <c r="BQ220" s="96"/>
      <c r="BR220" s="97"/>
      <c r="BS220" s="1"/>
      <c r="BT220" s="1"/>
      <c r="BU220" s="1"/>
      <c r="BV220" s="1"/>
      <c r="BW220" s="1"/>
      <c r="BX220" s="1"/>
      <c r="BY220" s="1"/>
    </row>
    <row r="221" spans="1:77" ht="21" customHeight="1" x14ac:dyDescent="0.2">
      <c r="A221" s="111" t="s">
        <v>48</v>
      </c>
      <c r="B221" s="96"/>
      <c r="C221" s="96"/>
      <c r="D221" s="96"/>
      <c r="E221" s="97"/>
      <c r="F221" s="111" t="s">
        <v>48</v>
      </c>
      <c r="G221" s="96"/>
      <c r="H221" s="96"/>
      <c r="I221" s="96"/>
      <c r="J221" s="97"/>
      <c r="K221" s="111" t="s">
        <v>48</v>
      </c>
      <c r="L221" s="96"/>
      <c r="M221" s="96"/>
      <c r="N221" s="96"/>
      <c r="O221" s="96"/>
      <c r="P221" s="111" t="s">
        <v>48</v>
      </c>
      <c r="Q221" s="96"/>
      <c r="R221" s="96"/>
      <c r="S221" s="96"/>
      <c r="T221" s="97"/>
      <c r="U221" s="111" t="s">
        <v>48</v>
      </c>
      <c r="V221" s="96"/>
      <c r="W221" s="96"/>
      <c r="X221" s="96"/>
      <c r="Y221" s="97"/>
      <c r="Z221" s="111" t="s">
        <v>48</v>
      </c>
      <c r="AA221" s="96"/>
      <c r="AB221" s="96"/>
      <c r="AC221" s="96"/>
      <c r="AD221" s="96"/>
      <c r="AE221" s="97"/>
      <c r="AF221" s="111" t="s">
        <v>48</v>
      </c>
      <c r="AG221" s="96"/>
      <c r="AH221" s="96"/>
      <c r="AI221" s="96"/>
      <c r="AJ221" s="97"/>
      <c r="AK221" s="111" t="s">
        <v>48</v>
      </c>
      <c r="AL221" s="96"/>
      <c r="AM221" s="96"/>
      <c r="AN221" s="96"/>
      <c r="AO221" s="96"/>
      <c r="AP221" s="96"/>
      <c r="AQ221" s="97"/>
      <c r="AR221" s="325" t="s">
        <v>48</v>
      </c>
      <c r="AS221" s="96"/>
      <c r="AT221" s="96"/>
      <c r="AU221" s="97"/>
      <c r="AV221" s="111" t="s">
        <v>48</v>
      </c>
      <c r="AW221" s="96"/>
      <c r="AX221" s="96"/>
      <c r="AY221" s="96"/>
      <c r="AZ221" s="97"/>
      <c r="BA221" s="111" t="s">
        <v>48</v>
      </c>
      <c r="BB221" s="96"/>
      <c r="BC221" s="96"/>
      <c r="BD221" s="96"/>
      <c r="BE221" s="96"/>
      <c r="BF221" s="97"/>
      <c r="BG221" s="327">
        <v>0</v>
      </c>
      <c r="BH221" s="96"/>
      <c r="BI221" s="96"/>
      <c r="BJ221" s="96"/>
      <c r="BK221" s="96"/>
      <c r="BL221" s="97"/>
      <c r="BM221" s="328">
        <v>0</v>
      </c>
      <c r="BN221" s="96"/>
      <c r="BO221" s="96"/>
      <c r="BP221" s="96"/>
      <c r="BQ221" s="96"/>
      <c r="BR221" s="97"/>
      <c r="BS221" s="1"/>
      <c r="BT221" s="1"/>
      <c r="BU221" s="1"/>
      <c r="BV221" s="1"/>
      <c r="BW221" s="1"/>
      <c r="BX221" s="1"/>
      <c r="BY221" s="1"/>
    </row>
    <row r="222" spans="1:77" ht="11.25" customHeight="1" x14ac:dyDescent="0.2">
      <c r="A222" s="131" t="s">
        <v>605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82"/>
      <c r="BG222" s="128" t="s">
        <v>48</v>
      </c>
      <c r="BH222" s="78"/>
      <c r="BI222" s="78"/>
      <c r="BJ222" s="78"/>
      <c r="BK222" s="78"/>
      <c r="BL222" s="82"/>
      <c r="BM222" s="128" t="s">
        <v>48</v>
      </c>
      <c r="BN222" s="78"/>
      <c r="BO222" s="78"/>
      <c r="BP222" s="78"/>
      <c r="BQ222" s="78"/>
      <c r="BR222" s="82"/>
      <c r="BS222" s="1"/>
      <c r="BT222" s="1"/>
      <c r="BU222" s="1"/>
      <c r="BV222" s="1"/>
      <c r="BW222" s="1"/>
      <c r="BX222" s="1"/>
      <c r="BY222" s="1"/>
    </row>
    <row r="223" spans="1:77" ht="15" customHeight="1" x14ac:dyDescent="0.2">
      <c r="A223" s="84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6"/>
      <c r="BG223" s="84"/>
      <c r="BH223" s="85"/>
      <c r="BI223" s="85"/>
      <c r="BJ223" s="85"/>
      <c r="BK223" s="85"/>
      <c r="BL223" s="86"/>
      <c r="BM223" s="84"/>
      <c r="BN223" s="85"/>
      <c r="BO223" s="85"/>
      <c r="BP223" s="85"/>
      <c r="BQ223" s="85"/>
      <c r="BR223" s="86"/>
      <c r="BS223" s="26"/>
      <c r="BT223" s="26"/>
      <c r="BU223" s="26"/>
      <c r="BV223" s="26"/>
      <c r="BW223" s="26"/>
    </row>
    <row r="224" spans="1:77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pans="1:77" ht="18" customHeight="1" x14ac:dyDescent="0.2">
      <c r="A225" s="212" t="s">
        <v>606</v>
      </c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pans="1:77" ht="11.25" customHeight="1" x14ac:dyDescent="0.2">
      <c r="A226" s="170" t="s">
        <v>664</v>
      </c>
      <c r="B226" s="78"/>
      <c r="C226" s="78"/>
      <c r="D226" s="78"/>
      <c r="E226" s="82"/>
      <c r="F226" s="170" t="s">
        <v>665</v>
      </c>
      <c r="G226" s="78"/>
      <c r="H226" s="78"/>
      <c r="I226" s="78"/>
      <c r="J226" s="82"/>
      <c r="K226" s="170" t="s">
        <v>666</v>
      </c>
      <c r="L226" s="78"/>
      <c r="M226" s="78"/>
      <c r="N226" s="78"/>
      <c r="O226" s="82"/>
      <c r="P226" s="170" t="s">
        <v>667</v>
      </c>
      <c r="Q226" s="78"/>
      <c r="R226" s="78"/>
      <c r="S226" s="78"/>
      <c r="T226" s="82"/>
      <c r="U226" s="170" t="s">
        <v>657</v>
      </c>
      <c r="V226" s="78"/>
      <c r="W226" s="78"/>
      <c r="X226" s="78"/>
      <c r="Y226" s="82"/>
      <c r="Z226" s="171" t="s">
        <v>668</v>
      </c>
      <c r="AA226" s="78"/>
      <c r="AB226" s="78"/>
      <c r="AC226" s="78"/>
      <c r="AD226" s="78"/>
      <c r="AE226" s="82"/>
      <c r="AF226" s="170" t="s">
        <v>669</v>
      </c>
      <c r="AG226" s="78"/>
      <c r="AH226" s="78"/>
      <c r="AI226" s="78"/>
      <c r="AJ226" s="82"/>
      <c r="AK226" s="170" t="s">
        <v>670</v>
      </c>
      <c r="AL226" s="78"/>
      <c r="AM226" s="78"/>
      <c r="AN226" s="78"/>
      <c r="AO226" s="78"/>
      <c r="AP226" s="78"/>
      <c r="AQ226" s="82"/>
      <c r="AR226" s="170" t="s">
        <v>450</v>
      </c>
      <c r="AS226" s="78"/>
      <c r="AT226" s="78"/>
      <c r="AU226" s="78"/>
      <c r="AV226" s="170" t="s">
        <v>599</v>
      </c>
      <c r="AW226" s="78"/>
      <c r="AX226" s="78"/>
      <c r="AY226" s="78"/>
      <c r="AZ226" s="82"/>
      <c r="BA226" s="171" t="s">
        <v>602</v>
      </c>
      <c r="BB226" s="78"/>
      <c r="BC226" s="78"/>
      <c r="BD226" s="78"/>
      <c r="BE226" s="78"/>
      <c r="BF226" s="78"/>
      <c r="BG226" s="170" t="s">
        <v>603</v>
      </c>
      <c r="BH226" s="78"/>
      <c r="BI226" s="78"/>
      <c r="BJ226" s="78"/>
      <c r="BK226" s="78"/>
      <c r="BL226" s="82"/>
      <c r="BM226" s="170" t="s">
        <v>604</v>
      </c>
      <c r="BN226" s="78"/>
      <c r="BO226" s="78"/>
      <c r="BP226" s="78"/>
      <c r="BQ226" s="78"/>
      <c r="BR226" s="82"/>
      <c r="BS226" s="1"/>
      <c r="BT226" s="1"/>
      <c r="BU226" s="1"/>
      <c r="BV226" s="1"/>
      <c r="BW226" s="1"/>
      <c r="BX226" s="1"/>
      <c r="BY226" s="1"/>
    </row>
    <row r="227" spans="1:77" ht="11.25" customHeight="1" x14ac:dyDescent="0.2">
      <c r="A227" s="79"/>
      <c r="B227" s="80"/>
      <c r="C227" s="80"/>
      <c r="D227" s="80"/>
      <c r="E227" s="83"/>
      <c r="F227" s="79"/>
      <c r="G227" s="80"/>
      <c r="H227" s="80"/>
      <c r="I227" s="80"/>
      <c r="J227" s="83"/>
      <c r="K227" s="79"/>
      <c r="L227" s="80"/>
      <c r="M227" s="80"/>
      <c r="N227" s="80"/>
      <c r="O227" s="83"/>
      <c r="P227" s="79"/>
      <c r="Q227" s="80"/>
      <c r="R227" s="80"/>
      <c r="S227" s="80"/>
      <c r="T227" s="83"/>
      <c r="U227" s="79"/>
      <c r="V227" s="80"/>
      <c r="W227" s="80"/>
      <c r="X227" s="80"/>
      <c r="Y227" s="83"/>
      <c r="Z227" s="80"/>
      <c r="AA227" s="80"/>
      <c r="AB227" s="80"/>
      <c r="AC227" s="80"/>
      <c r="AD227" s="80"/>
      <c r="AE227" s="83"/>
      <c r="AF227" s="79"/>
      <c r="AG227" s="80"/>
      <c r="AH227" s="80"/>
      <c r="AI227" s="80"/>
      <c r="AJ227" s="83"/>
      <c r="AK227" s="79"/>
      <c r="AL227" s="80"/>
      <c r="AM227" s="80"/>
      <c r="AN227" s="80"/>
      <c r="AO227" s="80"/>
      <c r="AP227" s="80"/>
      <c r="AQ227" s="83"/>
      <c r="AR227" s="79"/>
      <c r="AS227" s="80"/>
      <c r="AT227" s="80"/>
      <c r="AU227" s="80"/>
      <c r="AV227" s="79"/>
      <c r="AW227" s="80"/>
      <c r="AX227" s="80"/>
      <c r="AY227" s="80"/>
      <c r="AZ227" s="83"/>
      <c r="BA227" s="80"/>
      <c r="BB227" s="80"/>
      <c r="BC227" s="80"/>
      <c r="BD227" s="80"/>
      <c r="BE227" s="80"/>
      <c r="BF227" s="80"/>
      <c r="BG227" s="79"/>
      <c r="BH227" s="80"/>
      <c r="BI227" s="80"/>
      <c r="BJ227" s="80"/>
      <c r="BK227" s="80"/>
      <c r="BL227" s="83"/>
      <c r="BM227" s="79"/>
      <c r="BN227" s="80"/>
      <c r="BO227" s="80"/>
      <c r="BP227" s="80"/>
      <c r="BQ227" s="80"/>
      <c r="BR227" s="83"/>
      <c r="BS227" s="1"/>
      <c r="BT227" s="1"/>
      <c r="BU227" s="1"/>
      <c r="BV227" s="1"/>
      <c r="BW227" s="1"/>
      <c r="BX227" s="1"/>
      <c r="BY227" s="1"/>
    </row>
    <row r="228" spans="1:77" ht="11.25" customHeight="1" x14ac:dyDescent="0.2">
      <c r="A228" s="79"/>
      <c r="B228" s="80"/>
      <c r="C228" s="80"/>
      <c r="D228" s="80"/>
      <c r="E228" s="83"/>
      <c r="F228" s="79"/>
      <c r="G228" s="80"/>
      <c r="H228" s="80"/>
      <c r="I228" s="80"/>
      <c r="J228" s="83"/>
      <c r="K228" s="79"/>
      <c r="L228" s="80"/>
      <c r="M228" s="80"/>
      <c r="N228" s="80"/>
      <c r="O228" s="83"/>
      <c r="P228" s="79"/>
      <c r="Q228" s="80"/>
      <c r="R228" s="80"/>
      <c r="S228" s="80"/>
      <c r="T228" s="83"/>
      <c r="U228" s="79"/>
      <c r="V228" s="80"/>
      <c r="W228" s="80"/>
      <c r="X228" s="80"/>
      <c r="Y228" s="83"/>
      <c r="Z228" s="80"/>
      <c r="AA228" s="80"/>
      <c r="AB228" s="80"/>
      <c r="AC228" s="80"/>
      <c r="AD228" s="80"/>
      <c r="AE228" s="83"/>
      <c r="AF228" s="79"/>
      <c r="AG228" s="80"/>
      <c r="AH228" s="80"/>
      <c r="AI228" s="80"/>
      <c r="AJ228" s="83"/>
      <c r="AK228" s="79"/>
      <c r="AL228" s="80"/>
      <c r="AM228" s="80"/>
      <c r="AN228" s="80"/>
      <c r="AO228" s="80"/>
      <c r="AP228" s="80"/>
      <c r="AQ228" s="83"/>
      <c r="AR228" s="79"/>
      <c r="AS228" s="80"/>
      <c r="AT228" s="80"/>
      <c r="AU228" s="80"/>
      <c r="AV228" s="79"/>
      <c r="AW228" s="80"/>
      <c r="AX228" s="80"/>
      <c r="AY228" s="80"/>
      <c r="AZ228" s="83"/>
      <c r="BA228" s="80"/>
      <c r="BB228" s="80"/>
      <c r="BC228" s="80"/>
      <c r="BD228" s="80"/>
      <c r="BE228" s="80"/>
      <c r="BF228" s="80"/>
      <c r="BG228" s="79"/>
      <c r="BH228" s="80"/>
      <c r="BI228" s="80"/>
      <c r="BJ228" s="80"/>
      <c r="BK228" s="80"/>
      <c r="BL228" s="83"/>
      <c r="BM228" s="79"/>
      <c r="BN228" s="80"/>
      <c r="BO228" s="80"/>
      <c r="BP228" s="80"/>
      <c r="BQ228" s="80"/>
      <c r="BR228" s="83"/>
      <c r="BS228" s="1"/>
      <c r="BT228" s="1"/>
      <c r="BU228" s="1"/>
      <c r="BV228" s="1"/>
      <c r="BW228" s="1"/>
      <c r="BX228" s="1"/>
      <c r="BY228" s="1"/>
    </row>
    <row r="229" spans="1:77" ht="11.25" customHeight="1" x14ac:dyDescent="0.2">
      <c r="A229" s="79"/>
      <c r="B229" s="80"/>
      <c r="C229" s="80"/>
      <c r="D229" s="80"/>
      <c r="E229" s="83"/>
      <c r="F229" s="79"/>
      <c r="G229" s="80"/>
      <c r="H229" s="80"/>
      <c r="I229" s="80"/>
      <c r="J229" s="83"/>
      <c r="K229" s="79"/>
      <c r="L229" s="80"/>
      <c r="M229" s="80"/>
      <c r="N229" s="80"/>
      <c r="O229" s="83"/>
      <c r="P229" s="79"/>
      <c r="Q229" s="80"/>
      <c r="R229" s="80"/>
      <c r="S229" s="80"/>
      <c r="T229" s="83"/>
      <c r="U229" s="79"/>
      <c r="V229" s="80"/>
      <c r="W229" s="80"/>
      <c r="X229" s="80"/>
      <c r="Y229" s="83"/>
      <c r="Z229" s="80"/>
      <c r="AA229" s="80"/>
      <c r="AB229" s="80"/>
      <c r="AC229" s="80"/>
      <c r="AD229" s="80"/>
      <c r="AE229" s="83"/>
      <c r="AF229" s="79"/>
      <c r="AG229" s="80"/>
      <c r="AH229" s="80"/>
      <c r="AI229" s="80"/>
      <c r="AJ229" s="83"/>
      <c r="AK229" s="79"/>
      <c r="AL229" s="80"/>
      <c r="AM229" s="80"/>
      <c r="AN229" s="80"/>
      <c r="AO229" s="80"/>
      <c r="AP229" s="80"/>
      <c r="AQ229" s="83"/>
      <c r="AR229" s="79"/>
      <c r="AS229" s="80"/>
      <c r="AT229" s="80"/>
      <c r="AU229" s="80"/>
      <c r="AV229" s="79"/>
      <c r="AW229" s="80"/>
      <c r="AX229" s="80"/>
      <c r="AY229" s="80"/>
      <c r="AZ229" s="83"/>
      <c r="BA229" s="80"/>
      <c r="BB229" s="80"/>
      <c r="BC229" s="80"/>
      <c r="BD229" s="80"/>
      <c r="BE229" s="80"/>
      <c r="BF229" s="80"/>
      <c r="BG229" s="79"/>
      <c r="BH229" s="80"/>
      <c r="BI229" s="80"/>
      <c r="BJ229" s="80"/>
      <c r="BK229" s="80"/>
      <c r="BL229" s="83"/>
      <c r="BM229" s="79"/>
      <c r="BN229" s="80"/>
      <c r="BO229" s="80"/>
      <c r="BP229" s="80"/>
      <c r="BQ229" s="80"/>
      <c r="BR229" s="83"/>
      <c r="BS229" s="1"/>
      <c r="BT229" s="1"/>
      <c r="BU229" s="1"/>
      <c r="BV229" s="1"/>
      <c r="BW229" s="1"/>
      <c r="BX229" s="1"/>
      <c r="BY229" s="1"/>
    </row>
    <row r="230" spans="1:77" ht="39" customHeight="1" x14ac:dyDescent="0.2">
      <c r="A230" s="84"/>
      <c r="B230" s="85"/>
      <c r="C230" s="85"/>
      <c r="D230" s="85"/>
      <c r="E230" s="86"/>
      <c r="F230" s="84"/>
      <c r="G230" s="85"/>
      <c r="H230" s="85"/>
      <c r="I230" s="85"/>
      <c r="J230" s="86"/>
      <c r="K230" s="84"/>
      <c r="L230" s="85"/>
      <c r="M230" s="85"/>
      <c r="N230" s="85"/>
      <c r="O230" s="86"/>
      <c r="P230" s="84"/>
      <c r="Q230" s="85"/>
      <c r="R230" s="85"/>
      <c r="S230" s="85"/>
      <c r="T230" s="86"/>
      <c r="U230" s="84"/>
      <c r="V230" s="85"/>
      <c r="W230" s="85"/>
      <c r="X230" s="85"/>
      <c r="Y230" s="86"/>
      <c r="Z230" s="85"/>
      <c r="AA230" s="85"/>
      <c r="AB230" s="85"/>
      <c r="AC230" s="85"/>
      <c r="AD230" s="85"/>
      <c r="AE230" s="86"/>
      <c r="AF230" s="84"/>
      <c r="AG230" s="85"/>
      <c r="AH230" s="85"/>
      <c r="AI230" s="85"/>
      <c r="AJ230" s="86"/>
      <c r="AK230" s="84"/>
      <c r="AL230" s="85"/>
      <c r="AM230" s="85"/>
      <c r="AN230" s="85"/>
      <c r="AO230" s="85"/>
      <c r="AP230" s="85"/>
      <c r="AQ230" s="86"/>
      <c r="AR230" s="84"/>
      <c r="AS230" s="85"/>
      <c r="AT230" s="85"/>
      <c r="AU230" s="85"/>
      <c r="AV230" s="84"/>
      <c r="AW230" s="85"/>
      <c r="AX230" s="85"/>
      <c r="AY230" s="85"/>
      <c r="AZ230" s="86"/>
      <c r="BA230" s="85"/>
      <c r="BB230" s="85"/>
      <c r="BC230" s="85"/>
      <c r="BD230" s="85"/>
      <c r="BE230" s="85"/>
      <c r="BF230" s="85"/>
      <c r="BG230" s="84"/>
      <c r="BH230" s="85"/>
      <c r="BI230" s="85"/>
      <c r="BJ230" s="85"/>
      <c r="BK230" s="85"/>
      <c r="BL230" s="86"/>
      <c r="BM230" s="84"/>
      <c r="BN230" s="85"/>
      <c r="BO230" s="85"/>
      <c r="BP230" s="85"/>
      <c r="BQ230" s="85"/>
      <c r="BR230" s="86"/>
      <c r="BS230" s="1"/>
      <c r="BT230" s="1"/>
      <c r="BU230" s="1"/>
      <c r="BV230" s="1"/>
      <c r="BW230" s="1"/>
      <c r="BX230" s="1"/>
      <c r="BY230" s="1"/>
    </row>
    <row r="231" spans="1:77" ht="18.75" customHeight="1" x14ac:dyDescent="0.2">
      <c r="A231" s="126">
        <v>1</v>
      </c>
      <c r="B231" s="96"/>
      <c r="C231" s="96"/>
      <c r="D231" s="96"/>
      <c r="E231" s="97"/>
      <c r="F231" s="126">
        <v>2</v>
      </c>
      <c r="G231" s="96"/>
      <c r="H231" s="96"/>
      <c r="I231" s="96"/>
      <c r="J231" s="97"/>
      <c r="K231" s="126">
        <v>3</v>
      </c>
      <c r="L231" s="96"/>
      <c r="M231" s="96"/>
      <c r="N231" s="96"/>
      <c r="O231" s="96"/>
      <c r="P231" s="126">
        <v>4</v>
      </c>
      <c r="Q231" s="96"/>
      <c r="R231" s="96"/>
      <c r="S231" s="96"/>
      <c r="T231" s="97"/>
      <c r="U231" s="126">
        <v>5</v>
      </c>
      <c r="V231" s="96"/>
      <c r="W231" s="96"/>
      <c r="X231" s="96"/>
      <c r="Y231" s="97"/>
      <c r="Z231" s="126">
        <v>6</v>
      </c>
      <c r="AA231" s="96"/>
      <c r="AB231" s="96"/>
      <c r="AC231" s="96"/>
      <c r="AD231" s="96"/>
      <c r="AE231" s="97"/>
      <c r="AF231" s="126">
        <v>7</v>
      </c>
      <c r="AG231" s="96"/>
      <c r="AH231" s="96"/>
      <c r="AI231" s="96"/>
      <c r="AJ231" s="97"/>
      <c r="AK231" s="126">
        <v>8</v>
      </c>
      <c r="AL231" s="96"/>
      <c r="AM231" s="96"/>
      <c r="AN231" s="96"/>
      <c r="AO231" s="96"/>
      <c r="AP231" s="96"/>
      <c r="AQ231" s="97"/>
      <c r="AR231" s="208">
        <v>9</v>
      </c>
      <c r="AS231" s="96"/>
      <c r="AT231" s="96"/>
      <c r="AU231" s="97"/>
      <c r="AV231" s="126">
        <v>10</v>
      </c>
      <c r="AW231" s="96"/>
      <c r="AX231" s="96"/>
      <c r="AY231" s="96"/>
      <c r="AZ231" s="97"/>
      <c r="BA231" s="126">
        <v>11</v>
      </c>
      <c r="BB231" s="96"/>
      <c r="BC231" s="96"/>
      <c r="BD231" s="96"/>
      <c r="BE231" s="96"/>
      <c r="BF231" s="97"/>
      <c r="BG231" s="126">
        <v>12</v>
      </c>
      <c r="BH231" s="96"/>
      <c r="BI231" s="96"/>
      <c r="BJ231" s="96"/>
      <c r="BK231" s="96"/>
      <c r="BL231" s="97"/>
      <c r="BM231" s="208">
        <v>13</v>
      </c>
      <c r="BN231" s="96"/>
      <c r="BO231" s="96"/>
      <c r="BP231" s="96"/>
      <c r="BQ231" s="96"/>
      <c r="BR231" s="97"/>
      <c r="BS231" s="1"/>
      <c r="BT231" s="1"/>
      <c r="BU231" s="1"/>
      <c r="BV231" s="1"/>
      <c r="BW231" s="1"/>
      <c r="BX231" s="1"/>
      <c r="BY231" s="1"/>
    </row>
    <row r="232" spans="1:77" ht="22.5" customHeight="1" x14ac:dyDescent="0.2">
      <c r="A232" s="111" t="s">
        <v>48</v>
      </c>
      <c r="B232" s="96"/>
      <c r="C232" s="96"/>
      <c r="D232" s="96"/>
      <c r="E232" s="97"/>
      <c r="F232" s="111" t="s">
        <v>48</v>
      </c>
      <c r="G232" s="96"/>
      <c r="H232" s="96"/>
      <c r="I232" s="96"/>
      <c r="J232" s="97"/>
      <c r="K232" s="111" t="s">
        <v>48</v>
      </c>
      <c r="L232" s="96"/>
      <c r="M232" s="96"/>
      <c r="N232" s="96"/>
      <c r="O232" s="96"/>
      <c r="P232" s="111" t="s">
        <v>48</v>
      </c>
      <c r="Q232" s="96"/>
      <c r="R232" s="96"/>
      <c r="S232" s="96"/>
      <c r="T232" s="97"/>
      <c r="U232" s="111" t="s">
        <v>48</v>
      </c>
      <c r="V232" s="96"/>
      <c r="W232" s="96"/>
      <c r="X232" s="96"/>
      <c r="Y232" s="97"/>
      <c r="Z232" s="111" t="s">
        <v>48</v>
      </c>
      <c r="AA232" s="96"/>
      <c r="AB232" s="96"/>
      <c r="AC232" s="96"/>
      <c r="AD232" s="96"/>
      <c r="AE232" s="97"/>
      <c r="AF232" s="111" t="s">
        <v>48</v>
      </c>
      <c r="AG232" s="96"/>
      <c r="AH232" s="96"/>
      <c r="AI232" s="96"/>
      <c r="AJ232" s="97"/>
      <c r="AK232" s="111" t="s">
        <v>48</v>
      </c>
      <c r="AL232" s="96"/>
      <c r="AM232" s="96"/>
      <c r="AN232" s="96"/>
      <c r="AO232" s="96"/>
      <c r="AP232" s="96"/>
      <c r="AQ232" s="97"/>
      <c r="AR232" s="325" t="s">
        <v>48</v>
      </c>
      <c r="AS232" s="96"/>
      <c r="AT232" s="96"/>
      <c r="AU232" s="97"/>
      <c r="AV232" s="111" t="s">
        <v>48</v>
      </c>
      <c r="AW232" s="96"/>
      <c r="AX232" s="96"/>
      <c r="AY232" s="96"/>
      <c r="AZ232" s="97"/>
      <c r="BA232" s="111" t="s">
        <v>48</v>
      </c>
      <c r="BB232" s="96"/>
      <c r="BC232" s="96"/>
      <c r="BD232" s="96"/>
      <c r="BE232" s="96"/>
      <c r="BF232" s="97"/>
      <c r="BG232" s="327">
        <v>0</v>
      </c>
      <c r="BH232" s="96"/>
      <c r="BI232" s="96"/>
      <c r="BJ232" s="96"/>
      <c r="BK232" s="96"/>
      <c r="BL232" s="97"/>
      <c r="BM232" s="328">
        <v>0</v>
      </c>
      <c r="BN232" s="96"/>
      <c r="BO232" s="96"/>
      <c r="BP232" s="96"/>
      <c r="BQ232" s="96"/>
      <c r="BR232" s="97"/>
      <c r="BS232" s="1"/>
      <c r="BT232" s="1"/>
      <c r="BU232" s="1"/>
      <c r="BV232" s="1"/>
      <c r="BW232" s="1"/>
      <c r="BX232" s="1"/>
      <c r="BY232" s="1"/>
    </row>
    <row r="233" spans="1:77" ht="11.25" customHeight="1" x14ac:dyDescent="0.2">
      <c r="A233" s="131" t="s">
        <v>605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82"/>
      <c r="BG233" s="128" t="s">
        <v>48</v>
      </c>
      <c r="BH233" s="78"/>
      <c r="BI233" s="78"/>
      <c r="BJ233" s="78"/>
      <c r="BK233" s="78"/>
      <c r="BL233" s="82"/>
      <c r="BM233" s="128" t="s">
        <v>48</v>
      </c>
      <c r="BN233" s="78"/>
      <c r="BO233" s="78"/>
      <c r="BP233" s="78"/>
      <c r="BQ233" s="78"/>
      <c r="BR233" s="82"/>
      <c r="BS233" s="26"/>
      <c r="BT233" s="26"/>
      <c r="BU233" s="26"/>
      <c r="BV233" s="26"/>
      <c r="BW233" s="26"/>
    </row>
    <row r="234" spans="1:77" ht="25.5" customHeight="1" x14ac:dyDescent="0.2">
      <c r="A234" s="84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6"/>
      <c r="BG234" s="84"/>
      <c r="BH234" s="85"/>
      <c r="BI234" s="85"/>
      <c r="BJ234" s="85"/>
      <c r="BK234" s="85"/>
      <c r="BL234" s="86"/>
      <c r="BM234" s="84"/>
      <c r="BN234" s="85"/>
      <c r="BO234" s="85"/>
      <c r="BP234" s="85"/>
      <c r="BQ234" s="85"/>
      <c r="BR234" s="86"/>
      <c r="BS234" s="26"/>
      <c r="BT234" s="26"/>
      <c r="BU234" s="26"/>
      <c r="BV234" s="26"/>
      <c r="BW234" s="26"/>
    </row>
    <row r="235" spans="1:77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26"/>
      <c r="BT235" s="26"/>
      <c r="BU235" s="26"/>
      <c r="BV235" s="26"/>
      <c r="BW235" s="26"/>
    </row>
    <row r="236" spans="1:77" ht="15" customHeight="1" x14ac:dyDescent="0.25">
      <c r="A236" s="242" t="s">
        <v>671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26"/>
      <c r="BT236" s="26"/>
      <c r="BU236" s="26"/>
      <c r="BV236" s="26"/>
      <c r="BW236" s="26"/>
    </row>
    <row r="237" spans="1:77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pans="1:77" ht="11.25" customHeight="1" x14ac:dyDescent="0.2">
      <c r="A238" s="212" t="s">
        <v>597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pans="1:77" ht="11.25" customHeight="1" x14ac:dyDescent="0.2">
      <c r="A239" s="170" t="s">
        <v>664</v>
      </c>
      <c r="B239" s="78"/>
      <c r="C239" s="78"/>
      <c r="D239" s="78"/>
      <c r="E239" s="82"/>
      <c r="F239" s="170" t="s">
        <v>665</v>
      </c>
      <c r="G239" s="78"/>
      <c r="H239" s="78"/>
      <c r="I239" s="78"/>
      <c r="J239" s="82"/>
      <c r="K239" s="170" t="s">
        <v>666</v>
      </c>
      <c r="L239" s="78"/>
      <c r="M239" s="78"/>
      <c r="N239" s="78"/>
      <c r="O239" s="82"/>
      <c r="P239" s="170" t="s">
        <v>667</v>
      </c>
      <c r="Q239" s="78"/>
      <c r="R239" s="78"/>
      <c r="S239" s="78"/>
      <c r="T239" s="82"/>
      <c r="U239" s="170" t="s">
        <v>657</v>
      </c>
      <c r="V239" s="78"/>
      <c r="W239" s="78"/>
      <c r="X239" s="78"/>
      <c r="Y239" s="82"/>
      <c r="Z239" s="171" t="s">
        <v>658</v>
      </c>
      <c r="AA239" s="78"/>
      <c r="AB239" s="78"/>
      <c r="AC239" s="78"/>
      <c r="AD239" s="78"/>
      <c r="AE239" s="82"/>
      <c r="AF239" s="170" t="s">
        <v>365</v>
      </c>
      <c r="AG239" s="78"/>
      <c r="AH239" s="78"/>
      <c r="AI239" s="78"/>
      <c r="AJ239" s="82"/>
      <c r="AK239" s="170" t="s">
        <v>601</v>
      </c>
      <c r="AL239" s="78"/>
      <c r="AM239" s="78"/>
      <c r="AN239" s="78"/>
      <c r="AO239" s="78"/>
      <c r="AP239" s="78"/>
      <c r="AQ239" s="82"/>
      <c r="AR239" s="170" t="s">
        <v>450</v>
      </c>
      <c r="AS239" s="78"/>
      <c r="AT239" s="78"/>
      <c r="AU239" s="78"/>
      <c r="AV239" s="170" t="s">
        <v>599</v>
      </c>
      <c r="AW239" s="78"/>
      <c r="AX239" s="78"/>
      <c r="AY239" s="78"/>
      <c r="AZ239" s="82"/>
      <c r="BA239" s="171" t="s">
        <v>602</v>
      </c>
      <c r="BB239" s="78"/>
      <c r="BC239" s="78"/>
      <c r="BD239" s="78"/>
      <c r="BE239" s="78"/>
      <c r="BF239" s="78"/>
      <c r="BG239" s="170" t="s">
        <v>603</v>
      </c>
      <c r="BH239" s="78"/>
      <c r="BI239" s="78"/>
      <c r="BJ239" s="78"/>
      <c r="BK239" s="78"/>
      <c r="BL239" s="82"/>
      <c r="BM239" s="170" t="s">
        <v>604</v>
      </c>
      <c r="BN239" s="78"/>
      <c r="BO239" s="78"/>
      <c r="BP239" s="78"/>
      <c r="BQ239" s="78"/>
      <c r="BR239" s="82"/>
      <c r="BS239" s="1"/>
      <c r="BT239" s="1"/>
      <c r="BU239" s="1"/>
      <c r="BV239" s="1"/>
      <c r="BW239" s="1"/>
      <c r="BX239" s="1"/>
      <c r="BY239" s="1"/>
    </row>
    <row r="240" spans="1:77" ht="11.25" customHeight="1" x14ac:dyDescent="0.2">
      <c r="A240" s="79"/>
      <c r="B240" s="80"/>
      <c r="C240" s="80"/>
      <c r="D240" s="80"/>
      <c r="E240" s="83"/>
      <c r="F240" s="79"/>
      <c r="G240" s="80"/>
      <c r="H240" s="80"/>
      <c r="I240" s="80"/>
      <c r="J240" s="83"/>
      <c r="K240" s="79"/>
      <c r="L240" s="80"/>
      <c r="M240" s="80"/>
      <c r="N240" s="80"/>
      <c r="O240" s="83"/>
      <c r="P240" s="79"/>
      <c r="Q240" s="80"/>
      <c r="R240" s="80"/>
      <c r="S240" s="80"/>
      <c r="T240" s="83"/>
      <c r="U240" s="79"/>
      <c r="V240" s="80"/>
      <c r="W240" s="80"/>
      <c r="X240" s="80"/>
      <c r="Y240" s="83"/>
      <c r="Z240" s="80"/>
      <c r="AA240" s="80"/>
      <c r="AB240" s="80"/>
      <c r="AC240" s="80"/>
      <c r="AD240" s="80"/>
      <c r="AE240" s="83"/>
      <c r="AF240" s="79"/>
      <c r="AG240" s="80"/>
      <c r="AH240" s="80"/>
      <c r="AI240" s="80"/>
      <c r="AJ240" s="83"/>
      <c r="AK240" s="79"/>
      <c r="AL240" s="80"/>
      <c r="AM240" s="80"/>
      <c r="AN240" s="80"/>
      <c r="AO240" s="80"/>
      <c r="AP240" s="80"/>
      <c r="AQ240" s="83"/>
      <c r="AR240" s="79"/>
      <c r="AS240" s="80"/>
      <c r="AT240" s="80"/>
      <c r="AU240" s="80"/>
      <c r="AV240" s="79"/>
      <c r="AW240" s="80"/>
      <c r="AX240" s="80"/>
      <c r="AY240" s="80"/>
      <c r="AZ240" s="83"/>
      <c r="BA240" s="80"/>
      <c r="BB240" s="80"/>
      <c r="BC240" s="80"/>
      <c r="BD240" s="80"/>
      <c r="BE240" s="80"/>
      <c r="BF240" s="80"/>
      <c r="BG240" s="79"/>
      <c r="BH240" s="80"/>
      <c r="BI240" s="80"/>
      <c r="BJ240" s="80"/>
      <c r="BK240" s="80"/>
      <c r="BL240" s="83"/>
      <c r="BM240" s="79"/>
      <c r="BN240" s="80"/>
      <c r="BO240" s="80"/>
      <c r="BP240" s="80"/>
      <c r="BQ240" s="80"/>
      <c r="BR240" s="83"/>
      <c r="BS240" s="1"/>
      <c r="BT240" s="1"/>
      <c r="BU240" s="1"/>
      <c r="BV240" s="1"/>
      <c r="BW240" s="1"/>
      <c r="BX240" s="1"/>
      <c r="BY240" s="1"/>
    </row>
    <row r="241" spans="1:77" ht="11.25" customHeight="1" x14ac:dyDescent="0.2">
      <c r="A241" s="79"/>
      <c r="B241" s="80"/>
      <c r="C241" s="80"/>
      <c r="D241" s="80"/>
      <c r="E241" s="83"/>
      <c r="F241" s="79"/>
      <c r="G241" s="80"/>
      <c r="H241" s="80"/>
      <c r="I241" s="80"/>
      <c r="J241" s="83"/>
      <c r="K241" s="79"/>
      <c r="L241" s="80"/>
      <c r="M241" s="80"/>
      <c r="N241" s="80"/>
      <c r="O241" s="83"/>
      <c r="P241" s="79"/>
      <c r="Q241" s="80"/>
      <c r="R241" s="80"/>
      <c r="S241" s="80"/>
      <c r="T241" s="83"/>
      <c r="U241" s="79"/>
      <c r="V241" s="80"/>
      <c r="W241" s="80"/>
      <c r="X241" s="80"/>
      <c r="Y241" s="83"/>
      <c r="Z241" s="80"/>
      <c r="AA241" s="80"/>
      <c r="AB241" s="80"/>
      <c r="AC241" s="80"/>
      <c r="AD241" s="80"/>
      <c r="AE241" s="83"/>
      <c r="AF241" s="79"/>
      <c r="AG241" s="80"/>
      <c r="AH241" s="80"/>
      <c r="AI241" s="80"/>
      <c r="AJ241" s="83"/>
      <c r="AK241" s="79"/>
      <c r="AL241" s="80"/>
      <c r="AM241" s="80"/>
      <c r="AN241" s="80"/>
      <c r="AO241" s="80"/>
      <c r="AP241" s="80"/>
      <c r="AQ241" s="83"/>
      <c r="AR241" s="79"/>
      <c r="AS241" s="80"/>
      <c r="AT241" s="80"/>
      <c r="AU241" s="80"/>
      <c r="AV241" s="79"/>
      <c r="AW241" s="80"/>
      <c r="AX241" s="80"/>
      <c r="AY241" s="80"/>
      <c r="AZ241" s="83"/>
      <c r="BA241" s="80"/>
      <c r="BB241" s="80"/>
      <c r="BC241" s="80"/>
      <c r="BD241" s="80"/>
      <c r="BE241" s="80"/>
      <c r="BF241" s="80"/>
      <c r="BG241" s="79"/>
      <c r="BH241" s="80"/>
      <c r="BI241" s="80"/>
      <c r="BJ241" s="80"/>
      <c r="BK241" s="80"/>
      <c r="BL241" s="83"/>
      <c r="BM241" s="79"/>
      <c r="BN241" s="80"/>
      <c r="BO241" s="80"/>
      <c r="BP241" s="80"/>
      <c r="BQ241" s="80"/>
      <c r="BR241" s="83"/>
      <c r="BS241" s="1"/>
      <c r="BT241" s="1"/>
      <c r="BU241" s="1"/>
      <c r="BV241" s="1"/>
      <c r="BW241" s="1"/>
      <c r="BX241" s="1"/>
      <c r="BY241" s="1"/>
    </row>
    <row r="242" spans="1:77" ht="11.25" customHeight="1" x14ac:dyDescent="0.2">
      <c r="A242" s="79"/>
      <c r="B242" s="80"/>
      <c r="C242" s="80"/>
      <c r="D242" s="80"/>
      <c r="E242" s="83"/>
      <c r="F242" s="79"/>
      <c r="G242" s="80"/>
      <c r="H242" s="80"/>
      <c r="I242" s="80"/>
      <c r="J242" s="83"/>
      <c r="K242" s="79"/>
      <c r="L242" s="80"/>
      <c r="M242" s="80"/>
      <c r="N242" s="80"/>
      <c r="O242" s="83"/>
      <c r="P242" s="79"/>
      <c r="Q242" s="80"/>
      <c r="R242" s="80"/>
      <c r="S242" s="80"/>
      <c r="T242" s="83"/>
      <c r="U242" s="79"/>
      <c r="V242" s="80"/>
      <c r="W242" s="80"/>
      <c r="X242" s="80"/>
      <c r="Y242" s="83"/>
      <c r="Z242" s="80"/>
      <c r="AA242" s="80"/>
      <c r="AB242" s="80"/>
      <c r="AC242" s="80"/>
      <c r="AD242" s="80"/>
      <c r="AE242" s="83"/>
      <c r="AF242" s="79"/>
      <c r="AG242" s="80"/>
      <c r="AH242" s="80"/>
      <c r="AI242" s="80"/>
      <c r="AJ242" s="83"/>
      <c r="AK242" s="79"/>
      <c r="AL242" s="80"/>
      <c r="AM242" s="80"/>
      <c r="AN242" s="80"/>
      <c r="AO242" s="80"/>
      <c r="AP242" s="80"/>
      <c r="AQ242" s="83"/>
      <c r="AR242" s="79"/>
      <c r="AS242" s="80"/>
      <c r="AT242" s="80"/>
      <c r="AU242" s="80"/>
      <c r="AV242" s="79"/>
      <c r="AW242" s="80"/>
      <c r="AX242" s="80"/>
      <c r="AY242" s="80"/>
      <c r="AZ242" s="83"/>
      <c r="BA242" s="80"/>
      <c r="BB242" s="80"/>
      <c r="BC242" s="80"/>
      <c r="BD242" s="80"/>
      <c r="BE242" s="80"/>
      <c r="BF242" s="80"/>
      <c r="BG242" s="79"/>
      <c r="BH242" s="80"/>
      <c r="BI242" s="80"/>
      <c r="BJ242" s="80"/>
      <c r="BK242" s="80"/>
      <c r="BL242" s="83"/>
      <c r="BM242" s="79"/>
      <c r="BN242" s="80"/>
      <c r="BO242" s="80"/>
      <c r="BP242" s="80"/>
      <c r="BQ242" s="80"/>
      <c r="BR242" s="83"/>
      <c r="BS242" s="1"/>
      <c r="BT242" s="1"/>
      <c r="BU242" s="1"/>
      <c r="BV242" s="1"/>
      <c r="BW242" s="1"/>
      <c r="BX242" s="1"/>
      <c r="BY242" s="1"/>
    </row>
    <row r="243" spans="1:77" ht="34.5" customHeight="1" x14ac:dyDescent="0.2">
      <c r="A243" s="84"/>
      <c r="B243" s="85"/>
      <c r="C243" s="85"/>
      <c r="D243" s="85"/>
      <c r="E243" s="86"/>
      <c r="F243" s="84"/>
      <c r="G243" s="85"/>
      <c r="H243" s="85"/>
      <c r="I243" s="85"/>
      <c r="J243" s="86"/>
      <c r="K243" s="84"/>
      <c r="L243" s="85"/>
      <c r="M243" s="85"/>
      <c r="N243" s="85"/>
      <c r="O243" s="86"/>
      <c r="P243" s="84"/>
      <c r="Q243" s="85"/>
      <c r="R243" s="85"/>
      <c r="S243" s="85"/>
      <c r="T243" s="86"/>
      <c r="U243" s="84"/>
      <c r="V243" s="85"/>
      <c r="W243" s="85"/>
      <c r="X243" s="85"/>
      <c r="Y243" s="86"/>
      <c r="Z243" s="85"/>
      <c r="AA243" s="85"/>
      <c r="AB243" s="85"/>
      <c r="AC243" s="85"/>
      <c r="AD243" s="85"/>
      <c r="AE243" s="86"/>
      <c r="AF243" s="84"/>
      <c r="AG243" s="85"/>
      <c r="AH243" s="85"/>
      <c r="AI243" s="85"/>
      <c r="AJ243" s="86"/>
      <c r="AK243" s="84"/>
      <c r="AL243" s="85"/>
      <c r="AM243" s="85"/>
      <c r="AN243" s="85"/>
      <c r="AO243" s="85"/>
      <c r="AP243" s="85"/>
      <c r="AQ243" s="86"/>
      <c r="AR243" s="84"/>
      <c r="AS243" s="85"/>
      <c r="AT243" s="85"/>
      <c r="AU243" s="85"/>
      <c r="AV243" s="84"/>
      <c r="AW243" s="85"/>
      <c r="AX243" s="85"/>
      <c r="AY243" s="85"/>
      <c r="AZ243" s="86"/>
      <c r="BA243" s="85"/>
      <c r="BB243" s="85"/>
      <c r="BC243" s="85"/>
      <c r="BD243" s="85"/>
      <c r="BE243" s="85"/>
      <c r="BF243" s="85"/>
      <c r="BG243" s="84"/>
      <c r="BH243" s="85"/>
      <c r="BI243" s="85"/>
      <c r="BJ243" s="85"/>
      <c r="BK243" s="85"/>
      <c r="BL243" s="86"/>
      <c r="BM243" s="84"/>
      <c r="BN243" s="85"/>
      <c r="BO243" s="85"/>
      <c r="BP243" s="85"/>
      <c r="BQ243" s="85"/>
      <c r="BR243" s="86"/>
      <c r="BS243" s="1"/>
      <c r="BT243" s="1"/>
      <c r="BU243" s="1"/>
      <c r="BV243" s="1"/>
      <c r="BW243" s="1"/>
      <c r="BX243" s="1"/>
      <c r="BY243" s="1"/>
    </row>
    <row r="244" spans="1:77" ht="21.75" customHeight="1" x14ac:dyDescent="0.2">
      <c r="A244" s="126">
        <v>1</v>
      </c>
      <c r="B244" s="96"/>
      <c r="C244" s="96"/>
      <c r="D244" s="96"/>
      <c r="E244" s="97"/>
      <c r="F244" s="126">
        <v>2</v>
      </c>
      <c r="G244" s="96"/>
      <c r="H244" s="96"/>
      <c r="I244" s="96"/>
      <c r="J244" s="97"/>
      <c r="K244" s="126">
        <v>3</v>
      </c>
      <c r="L244" s="96"/>
      <c r="M244" s="96"/>
      <c r="N244" s="96"/>
      <c r="O244" s="96"/>
      <c r="P244" s="126">
        <v>4</v>
      </c>
      <c r="Q244" s="96"/>
      <c r="R244" s="96"/>
      <c r="S244" s="96"/>
      <c r="T244" s="97"/>
      <c r="U244" s="126">
        <v>5</v>
      </c>
      <c r="V244" s="96"/>
      <c r="W244" s="96"/>
      <c r="X244" s="96"/>
      <c r="Y244" s="97"/>
      <c r="Z244" s="126">
        <v>6</v>
      </c>
      <c r="AA244" s="96"/>
      <c r="AB244" s="96"/>
      <c r="AC244" s="96"/>
      <c r="AD244" s="96"/>
      <c r="AE244" s="97"/>
      <c r="AF244" s="126">
        <v>7</v>
      </c>
      <c r="AG244" s="96"/>
      <c r="AH244" s="96"/>
      <c r="AI244" s="96"/>
      <c r="AJ244" s="97"/>
      <c r="AK244" s="126">
        <v>8</v>
      </c>
      <c r="AL244" s="96"/>
      <c r="AM244" s="96"/>
      <c r="AN244" s="96"/>
      <c r="AO244" s="96"/>
      <c r="AP244" s="96"/>
      <c r="AQ244" s="97"/>
      <c r="AR244" s="208">
        <v>9</v>
      </c>
      <c r="AS244" s="96"/>
      <c r="AT244" s="96"/>
      <c r="AU244" s="97"/>
      <c r="AV244" s="126">
        <v>10</v>
      </c>
      <c r="AW244" s="96"/>
      <c r="AX244" s="96"/>
      <c r="AY244" s="96"/>
      <c r="AZ244" s="97"/>
      <c r="BA244" s="126">
        <v>11</v>
      </c>
      <c r="BB244" s="96"/>
      <c r="BC244" s="96"/>
      <c r="BD244" s="96"/>
      <c r="BE244" s="96"/>
      <c r="BF244" s="97"/>
      <c r="BG244" s="126">
        <v>12</v>
      </c>
      <c r="BH244" s="96"/>
      <c r="BI244" s="96"/>
      <c r="BJ244" s="96"/>
      <c r="BK244" s="96"/>
      <c r="BL244" s="97"/>
      <c r="BM244" s="208">
        <v>13</v>
      </c>
      <c r="BN244" s="96"/>
      <c r="BO244" s="96"/>
      <c r="BP244" s="96"/>
      <c r="BQ244" s="96"/>
      <c r="BR244" s="97"/>
      <c r="BS244" s="1"/>
      <c r="BT244" s="1"/>
      <c r="BU244" s="1"/>
      <c r="BV244" s="1"/>
      <c r="BW244" s="1"/>
      <c r="BX244" s="1"/>
      <c r="BY244" s="1"/>
    </row>
    <row r="245" spans="1:77" ht="27" customHeight="1" x14ac:dyDescent="0.2">
      <c r="A245" s="111" t="s">
        <v>48</v>
      </c>
      <c r="B245" s="96"/>
      <c r="C245" s="96"/>
      <c r="D245" s="96"/>
      <c r="E245" s="97"/>
      <c r="F245" s="111" t="s">
        <v>48</v>
      </c>
      <c r="G245" s="96"/>
      <c r="H245" s="96"/>
      <c r="I245" s="96"/>
      <c r="J245" s="97"/>
      <c r="K245" s="111" t="s">
        <v>48</v>
      </c>
      <c r="L245" s="96"/>
      <c r="M245" s="96"/>
      <c r="N245" s="96"/>
      <c r="O245" s="96"/>
      <c r="P245" s="111" t="s">
        <v>48</v>
      </c>
      <c r="Q245" s="96"/>
      <c r="R245" s="96"/>
      <c r="S245" s="96"/>
      <c r="T245" s="97"/>
      <c r="U245" s="111" t="s">
        <v>48</v>
      </c>
      <c r="V245" s="96"/>
      <c r="W245" s="96"/>
      <c r="X245" s="96"/>
      <c r="Y245" s="97"/>
      <c r="Z245" s="111" t="s">
        <v>48</v>
      </c>
      <c r="AA245" s="96"/>
      <c r="AB245" s="96"/>
      <c r="AC245" s="96"/>
      <c r="AD245" s="96"/>
      <c r="AE245" s="97"/>
      <c r="AF245" s="111" t="s">
        <v>48</v>
      </c>
      <c r="AG245" s="96"/>
      <c r="AH245" s="96"/>
      <c r="AI245" s="96"/>
      <c r="AJ245" s="97"/>
      <c r="AK245" s="111" t="s">
        <v>48</v>
      </c>
      <c r="AL245" s="96"/>
      <c r="AM245" s="96"/>
      <c r="AN245" s="96"/>
      <c r="AO245" s="96"/>
      <c r="AP245" s="96"/>
      <c r="AQ245" s="97"/>
      <c r="AR245" s="325" t="s">
        <v>48</v>
      </c>
      <c r="AS245" s="96"/>
      <c r="AT245" s="96"/>
      <c r="AU245" s="97"/>
      <c r="AV245" s="111" t="s">
        <v>48</v>
      </c>
      <c r="AW245" s="96"/>
      <c r="AX245" s="96"/>
      <c r="AY245" s="96"/>
      <c r="AZ245" s="97"/>
      <c r="BA245" s="111" t="s">
        <v>48</v>
      </c>
      <c r="BB245" s="96"/>
      <c r="BC245" s="96"/>
      <c r="BD245" s="96"/>
      <c r="BE245" s="96"/>
      <c r="BF245" s="97"/>
      <c r="BG245" s="327">
        <v>0</v>
      </c>
      <c r="BH245" s="96"/>
      <c r="BI245" s="96"/>
      <c r="BJ245" s="96"/>
      <c r="BK245" s="96"/>
      <c r="BL245" s="97"/>
      <c r="BM245" s="328">
        <v>0</v>
      </c>
      <c r="BN245" s="96"/>
      <c r="BO245" s="96"/>
      <c r="BP245" s="96"/>
      <c r="BQ245" s="96"/>
      <c r="BR245" s="97"/>
      <c r="BS245" s="1"/>
      <c r="BT245" s="1"/>
      <c r="BU245" s="1"/>
      <c r="BV245" s="1"/>
      <c r="BW245" s="1"/>
      <c r="BX245" s="1"/>
      <c r="BY245" s="1"/>
    </row>
    <row r="246" spans="1:77" ht="4.5" customHeight="1" x14ac:dyDescent="0.2">
      <c r="A246" s="131" t="s">
        <v>605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82"/>
      <c r="BG246" s="128" t="s">
        <v>48</v>
      </c>
      <c r="BH246" s="78"/>
      <c r="BI246" s="78"/>
      <c r="BJ246" s="78"/>
      <c r="BK246" s="78"/>
      <c r="BL246" s="82"/>
      <c r="BM246" s="128" t="s">
        <v>48</v>
      </c>
      <c r="BN246" s="78"/>
      <c r="BO246" s="78"/>
      <c r="BP246" s="78"/>
      <c r="BQ246" s="78"/>
      <c r="BR246" s="82"/>
      <c r="BS246" s="1"/>
      <c r="BT246" s="1"/>
      <c r="BU246" s="1"/>
      <c r="BV246" s="1"/>
      <c r="BW246" s="1"/>
      <c r="BX246" s="1"/>
      <c r="BY246" s="1"/>
    </row>
    <row r="247" spans="1:77" ht="21.75" customHeight="1" x14ac:dyDescent="0.2">
      <c r="A247" s="84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84"/>
      <c r="BH247" s="85"/>
      <c r="BI247" s="85"/>
      <c r="BJ247" s="85"/>
      <c r="BK247" s="85"/>
      <c r="BL247" s="86"/>
      <c r="BM247" s="84"/>
      <c r="BN247" s="85"/>
      <c r="BO247" s="85"/>
      <c r="BP247" s="85"/>
      <c r="BQ247" s="85"/>
      <c r="BR247" s="86"/>
      <c r="BS247" s="26"/>
      <c r="BT247" s="26"/>
      <c r="BU247" s="26"/>
      <c r="BV247" s="26"/>
      <c r="BW247" s="26"/>
    </row>
    <row r="248" spans="1:77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pans="1:77" ht="18.75" customHeight="1" x14ac:dyDescent="0.2">
      <c r="A249" s="212" t="s">
        <v>606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pans="1:77" ht="11.25" customHeight="1" x14ac:dyDescent="0.2">
      <c r="A250" s="170" t="s">
        <v>664</v>
      </c>
      <c r="B250" s="78"/>
      <c r="C250" s="78"/>
      <c r="D250" s="78"/>
      <c r="E250" s="82"/>
      <c r="F250" s="170" t="s">
        <v>665</v>
      </c>
      <c r="G250" s="78"/>
      <c r="H250" s="78"/>
      <c r="I250" s="78"/>
      <c r="J250" s="82"/>
      <c r="K250" s="170" t="s">
        <v>666</v>
      </c>
      <c r="L250" s="78"/>
      <c r="M250" s="78"/>
      <c r="N250" s="78"/>
      <c r="O250" s="82"/>
      <c r="P250" s="170" t="s">
        <v>667</v>
      </c>
      <c r="Q250" s="78"/>
      <c r="R250" s="78"/>
      <c r="S250" s="78"/>
      <c r="T250" s="82"/>
      <c r="U250" s="170" t="s">
        <v>657</v>
      </c>
      <c r="V250" s="78"/>
      <c r="W250" s="78"/>
      <c r="X250" s="78"/>
      <c r="Y250" s="82"/>
      <c r="Z250" s="171" t="s">
        <v>668</v>
      </c>
      <c r="AA250" s="78"/>
      <c r="AB250" s="78"/>
      <c r="AC250" s="78"/>
      <c r="AD250" s="78"/>
      <c r="AE250" s="82"/>
      <c r="AF250" s="170" t="s">
        <v>669</v>
      </c>
      <c r="AG250" s="78"/>
      <c r="AH250" s="78"/>
      <c r="AI250" s="78"/>
      <c r="AJ250" s="82"/>
      <c r="AK250" s="170" t="s">
        <v>642</v>
      </c>
      <c r="AL250" s="78"/>
      <c r="AM250" s="78"/>
      <c r="AN250" s="78"/>
      <c r="AO250" s="78"/>
      <c r="AP250" s="78"/>
      <c r="AQ250" s="82"/>
      <c r="AR250" s="170" t="s">
        <v>450</v>
      </c>
      <c r="AS250" s="78"/>
      <c r="AT250" s="78"/>
      <c r="AU250" s="78"/>
      <c r="AV250" s="170" t="s">
        <v>599</v>
      </c>
      <c r="AW250" s="78"/>
      <c r="AX250" s="78"/>
      <c r="AY250" s="78"/>
      <c r="AZ250" s="82"/>
      <c r="BA250" s="171" t="s">
        <v>602</v>
      </c>
      <c r="BB250" s="78"/>
      <c r="BC250" s="78"/>
      <c r="BD250" s="78"/>
      <c r="BE250" s="78"/>
      <c r="BF250" s="78"/>
      <c r="BG250" s="170" t="s">
        <v>603</v>
      </c>
      <c r="BH250" s="78"/>
      <c r="BI250" s="78"/>
      <c r="BJ250" s="78"/>
      <c r="BK250" s="78"/>
      <c r="BL250" s="82"/>
      <c r="BM250" s="170" t="s">
        <v>604</v>
      </c>
      <c r="BN250" s="78"/>
      <c r="BO250" s="78"/>
      <c r="BP250" s="78"/>
      <c r="BQ250" s="78"/>
      <c r="BR250" s="82"/>
      <c r="BS250" s="1"/>
      <c r="BT250" s="1"/>
      <c r="BU250" s="1"/>
      <c r="BV250" s="1"/>
      <c r="BW250" s="1"/>
      <c r="BX250" s="1"/>
      <c r="BY250" s="1"/>
    </row>
    <row r="251" spans="1:77" ht="11.25" customHeight="1" x14ac:dyDescent="0.2">
      <c r="A251" s="79"/>
      <c r="B251" s="80"/>
      <c r="C251" s="80"/>
      <c r="D251" s="80"/>
      <c r="E251" s="83"/>
      <c r="F251" s="79"/>
      <c r="G251" s="80"/>
      <c r="H251" s="80"/>
      <c r="I251" s="80"/>
      <c r="J251" s="83"/>
      <c r="K251" s="79"/>
      <c r="L251" s="80"/>
      <c r="M251" s="80"/>
      <c r="N251" s="80"/>
      <c r="O251" s="83"/>
      <c r="P251" s="79"/>
      <c r="Q251" s="80"/>
      <c r="R251" s="80"/>
      <c r="S251" s="80"/>
      <c r="T251" s="83"/>
      <c r="U251" s="79"/>
      <c r="V251" s="80"/>
      <c r="W251" s="80"/>
      <c r="X251" s="80"/>
      <c r="Y251" s="83"/>
      <c r="Z251" s="80"/>
      <c r="AA251" s="80"/>
      <c r="AB251" s="80"/>
      <c r="AC251" s="80"/>
      <c r="AD251" s="80"/>
      <c r="AE251" s="83"/>
      <c r="AF251" s="79"/>
      <c r="AG251" s="80"/>
      <c r="AH251" s="80"/>
      <c r="AI251" s="80"/>
      <c r="AJ251" s="83"/>
      <c r="AK251" s="79"/>
      <c r="AL251" s="80"/>
      <c r="AM251" s="80"/>
      <c r="AN251" s="80"/>
      <c r="AO251" s="80"/>
      <c r="AP251" s="80"/>
      <c r="AQ251" s="83"/>
      <c r="AR251" s="79"/>
      <c r="AS251" s="80"/>
      <c r="AT251" s="80"/>
      <c r="AU251" s="80"/>
      <c r="AV251" s="79"/>
      <c r="AW251" s="80"/>
      <c r="AX251" s="80"/>
      <c r="AY251" s="80"/>
      <c r="AZ251" s="83"/>
      <c r="BA251" s="80"/>
      <c r="BB251" s="80"/>
      <c r="BC251" s="80"/>
      <c r="BD251" s="80"/>
      <c r="BE251" s="80"/>
      <c r="BF251" s="80"/>
      <c r="BG251" s="79"/>
      <c r="BH251" s="80"/>
      <c r="BI251" s="80"/>
      <c r="BJ251" s="80"/>
      <c r="BK251" s="80"/>
      <c r="BL251" s="83"/>
      <c r="BM251" s="79"/>
      <c r="BN251" s="80"/>
      <c r="BO251" s="80"/>
      <c r="BP251" s="80"/>
      <c r="BQ251" s="80"/>
      <c r="BR251" s="83"/>
      <c r="BS251" s="1"/>
      <c r="BT251" s="1"/>
      <c r="BU251" s="1"/>
      <c r="BV251" s="1"/>
      <c r="BW251" s="1"/>
      <c r="BX251" s="1"/>
      <c r="BY251" s="1"/>
    </row>
    <row r="252" spans="1:77" ht="11.25" customHeight="1" x14ac:dyDescent="0.2">
      <c r="A252" s="79"/>
      <c r="B252" s="80"/>
      <c r="C252" s="80"/>
      <c r="D252" s="80"/>
      <c r="E252" s="83"/>
      <c r="F252" s="79"/>
      <c r="G252" s="80"/>
      <c r="H252" s="80"/>
      <c r="I252" s="80"/>
      <c r="J252" s="83"/>
      <c r="K252" s="79"/>
      <c r="L252" s="80"/>
      <c r="M252" s="80"/>
      <c r="N252" s="80"/>
      <c r="O252" s="83"/>
      <c r="P252" s="79"/>
      <c r="Q252" s="80"/>
      <c r="R252" s="80"/>
      <c r="S252" s="80"/>
      <c r="T252" s="83"/>
      <c r="U252" s="79"/>
      <c r="V252" s="80"/>
      <c r="W252" s="80"/>
      <c r="X252" s="80"/>
      <c r="Y252" s="83"/>
      <c r="Z252" s="80"/>
      <c r="AA252" s="80"/>
      <c r="AB252" s="80"/>
      <c r="AC252" s="80"/>
      <c r="AD252" s="80"/>
      <c r="AE252" s="83"/>
      <c r="AF252" s="79"/>
      <c r="AG252" s="80"/>
      <c r="AH252" s="80"/>
      <c r="AI252" s="80"/>
      <c r="AJ252" s="83"/>
      <c r="AK252" s="79"/>
      <c r="AL252" s="80"/>
      <c r="AM252" s="80"/>
      <c r="AN252" s="80"/>
      <c r="AO252" s="80"/>
      <c r="AP252" s="80"/>
      <c r="AQ252" s="83"/>
      <c r="AR252" s="79"/>
      <c r="AS252" s="80"/>
      <c r="AT252" s="80"/>
      <c r="AU252" s="80"/>
      <c r="AV252" s="79"/>
      <c r="AW252" s="80"/>
      <c r="AX252" s="80"/>
      <c r="AY252" s="80"/>
      <c r="AZ252" s="83"/>
      <c r="BA252" s="80"/>
      <c r="BB252" s="80"/>
      <c r="BC252" s="80"/>
      <c r="BD252" s="80"/>
      <c r="BE252" s="80"/>
      <c r="BF252" s="80"/>
      <c r="BG252" s="79"/>
      <c r="BH252" s="80"/>
      <c r="BI252" s="80"/>
      <c r="BJ252" s="80"/>
      <c r="BK252" s="80"/>
      <c r="BL252" s="83"/>
      <c r="BM252" s="79"/>
      <c r="BN252" s="80"/>
      <c r="BO252" s="80"/>
      <c r="BP252" s="80"/>
      <c r="BQ252" s="80"/>
      <c r="BR252" s="83"/>
      <c r="BS252" s="1"/>
      <c r="BT252" s="1"/>
      <c r="BU252" s="1"/>
      <c r="BV252" s="1"/>
      <c r="BW252" s="1"/>
      <c r="BX252" s="1"/>
      <c r="BY252" s="1"/>
    </row>
    <row r="253" spans="1:77" ht="11.25" customHeight="1" x14ac:dyDescent="0.2">
      <c r="A253" s="79"/>
      <c r="B253" s="80"/>
      <c r="C253" s="80"/>
      <c r="D253" s="80"/>
      <c r="E253" s="83"/>
      <c r="F253" s="79"/>
      <c r="G253" s="80"/>
      <c r="H253" s="80"/>
      <c r="I253" s="80"/>
      <c r="J253" s="83"/>
      <c r="K253" s="79"/>
      <c r="L253" s="80"/>
      <c r="M253" s="80"/>
      <c r="N253" s="80"/>
      <c r="O253" s="83"/>
      <c r="P253" s="79"/>
      <c r="Q253" s="80"/>
      <c r="R253" s="80"/>
      <c r="S253" s="80"/>
      <c r="T253" s="83"/>
      <c r="U253" s="79"/>
      <c r="V253" s="80"/>
      <c r="W253" s="80"/>
      <c r="X253" s="80"/>
      <c r="Y253" s="83"/>
      <c r="Z253" s="80"/>
      <c r="AA253" s="80"/>
      <c r="AB253" s="80"/>
      <c r="AC253" s="80"/>
      <c r="AD253" s="80"/>
      <c r="AE253" s="83"/>
      <c r="AF253" s="79"/>
      <c r="AG253" s="80"/>
      <c r="AH253" s="80"/>
      <c r="AI253" s="80"/>
      <c r="AJ253" s="83"/>
      <c r="AK253" s="79"/>
      <c r="AL253" s="80"/>
      <c r="AM253" s="80"/>
      <c r="AN253" s="80"/>
      <c r="AO253" s="80"/>
      <c r="AP253" s="80"/>
      <c r="AQ253" s="83"/>
      <c r="AR253" s="79"/>
      <c r="AS253" s="80"/>
      <c r="AT253" s="80"/>
      <c r="AU253" s="80"/>
      <c r="AV253" s="79"/>
      <c r="AW253" s="80"/>
      <c r="AX253" s="80"/>
      <c r="AY253" s="80"/>
      <c r="AZ253" s="83"/>
      <c r="BA253" s="80"/>
      <c r="BB253" s="80"/>
      <c r="BC253" s="80"/>
      <c r="BD253" s="80"/>
      <c r="BE253" s="80"/>
      <c r="BF253" s="80"/>
      <c r="BG253" s="79"/>
      <c r="BH253" s="80"/>
      <c r="BI253" s="80"/>
      <c r="BJ253" s="80"/>
      <c r="BK253" s="80"/>
      <c r="BL253" s="83"/>
      <c r="BM253" s="79"/>
      <c r="BN253" s="80"/>
      <c r="BO253" s="80"/>
      <c r="BP253" s="80"/>
      <c r="BQ253" s="80"/>
      <c r="BR253" s="83"/>
      <c r="BS253" s="1"/>
      <c r="BT253" s="1"/>
      <c r="BU253" s="1"/>
      <c r="BV253" s="1"/>
      <c r="BW253" s="1"/>
      <c r="BX253" s="1"/>
      <c r="BY253" s="1"/>
    </row>
    <row r="254" spans="1:77" ht="39.75" customHeight="1" x14ac:dyDescent="0.2">
      <c r="A254" s="84"/>
      <c r="B254" s="85"/>
      <c r="C254" s="85"/>
      <c r="D254" s="85"/>
      <c r="E254" s="86"/>
      <c r="F254" s="84"/>
      <c r="G254" s="85"/>
      <c r="H254" s="85"/>
      <c r="I254" s="85"/>
      <c r="J254" s="86"/>
      <c r="K254" s="84"/>
      <c r="L254" s="85"/>
      <c r="M254" s="85"/>
      <c r="N254" s="85"/>
      <c r="O254" s="86"/>
      <c r="P254" s="84"/>
      <c r="Q254" s="85"/>
      <c r="R254" s="85"/>
      <c r="S254" s="85"/>
      <c r="T254" s="86"/>
      <c r="U254" s="84"/>
      <c r="V254" s="85"/>
      <c r="W254" s="85"/>
      <c r="X254" s="85"/>
      <c r="Y254" s="86"/>
      <c r="Z254" s="85"/>
      <c r="AA254" s="85"/>
      <c r="AB254" s="85"/>
      <c r="AC254" s="85"/>
      <c r="AD254" s="85"/>
      <c r="AE254" s="86"/>
      <c r="AF254" s="84"/>
      <c r="AG254" s="85"/>
      <c r="AH254" s="85"/>
      <c r="AI254" s="85"/>
      <c r="AJ254" s="86"/>
      <c r="AK254" s="84"/>
      <c r="AL254" s="85"/>
      <c r="AM254" s="85"/>
      <c r="AN254" s="85"/>
      <c r="AO254" s="85"/>
      <c r="AP254" s="85"/>
      <c r="AQ254" s="86"/>
      <c r="AR254" s="84"/>
      <c r="AS254" s="85"/>
      <c r="AT254" s="85"/>
      <c r="AU254" s="85"/>
      <c r="AV254" s="84"/>
      <c r="AW254" s="85"/>
      <c r="AX254" s="85"/>
      <c r="AY254" s="85"/>
      <c r="AZ254" s="86"/>
      <c r="BA254" s="85"/>
      <c r="BB254" s="85"/>
      <c r="BC254" s="85"/>
      <c r="BD254" s="85"/>
      <c r="BE254" s="85"/>
      <c r="BF254" s="85"/>
      <c r="BG254" s="84"/>
      <c r="BH254" s="85"/>
      <c r="BI254" s="85"/>
      <c r="BJ254" s="85"/>
      <c r="BK254" s="85"/>
      <c r="BL254" s="86"/>
      <c r="BM254" s="84"/>
      <c r="BN254" s="85"/>
      <c r="BO254" s="85"/>
      <c r="BP254" s="85"/>
      <c r="BQ254" s="85"/>
      <c r="BR254" s="86"/>
      <c r="BS254" s="1"/>
      <c r="BT254" s="1"/>
      <c r="BU254" s="1"/>
      <c r="BV254" s="1"/>
      <c r="BW254" s="1"/>
      <c r="BX254" s="1"/>
      <c r="BY254" s="1"/>
    </row>
    <row r="255" spans="1:77" ht="23.25" customHeight="1" x14ac:dyDescent="0.2">
      <c r="A255" s="126">
        <v>1</v>
      </c>
      <c r="B255" s="96"/>
      <c r="C255" s="96"/>
      <c r="D255" s="96"/>
      <c r="E255" s="97"/>
      <c r="F255" s="126">
        <v>2</v>
      </c>
      <c r="G255" s="96"/>
      <c r="H255" s="96"/>
      <c r="I255" s="96"/>
      <c r="J255" s="97"/>
      <c r="K255" s="126">
        <v>3</v>
      </c>
      <c r="L255" s="96"/>
      <c r="M255" s="96"/>
      <c r="N255" s="96"/>
      <c r="O255" s="96"/>
      <c r="P255" s="126">
        <v>4</v>
      </c>
      <c r="Q255" s="96"/>
      <c r="R255" s="96"/>
      <c r="S255" s="96"/>
      <c r="T255" s="97"/>
      <c r="U255" s="126">
        <v>5</v>
      </c>
      <c r="V255" s="96"/>
      <c r="W255" s="96"/>
      <c r="X255" s="96"/>
      <c r="Y255" s="97"/>
      <c r="Z255" s="126">
        <v>6</v>
      </c>
      <c r="AA255" s="96"/>
      <c r="AB255" s="96"/>
      <c r="AC255" s="96"/>
      <c r="AD255" s="96"/>
      <c r="AE255" s="97"/>
      <c r="AF255" s="126">
        <v>7</v>
      </c>
      <c r="AG255" s="96"/>
      <c r="AH255" s="96"/>
      <c r="AI255" s="96"/>
      <c r="AJ255" s="97"/>
      <c r="AK255" s="126">
        <v>8</v>
      </c>
      <c r="AL255" s="96"/>
      <c r="AM255" s="96"/>
      <c r="AN255" s="96"/>
      <c r="AO255" s="96"/>
      <c r="AP255" s="96"/>
      <c r="AQ255" s="97"/>
      <c r="AR255" s="208">
        <v>9</v>
      </c>
      <c r="AS255" s="96"/>
      <c r="AT255" s="96"/>
      <c r="AU255" s="97"/>
      <c r="AV255" s="126">
        <v>10</v>
      </c>
      <c r="AW255" s="96"/>
      <c r="AX255" s="96"/>
      <c r="AY255" s="96"/>
      <c r="AZ255" s="97"/>
      <c r="BA255" s="126">
        <v>11</v>
      </c>
      <c r="BB255" s="96"/>
      <c r="BC255" s="96"/>
      <c r="BD255" s="96"/>
      <c r="BE255" s="96"/>
      <c r="BF255" s="97"/>
      <c r="BG255" s="126">
        <v>12</v>
      </c>
      <c r="BH255" s="96"/>
      <c r="BI255" s="96"/>
      <c r="BJ255" s="96"/>
      <c r="BK255" s="96"/>
      <c r="BL255" s="97"/>
      <c r="BM255" s="208">
        <v>13</v>
      </c>
      <c r="BN255" s="96"/>
      <c r="BO255" s="96"/>
      <c r="BP255" s="96"/>
      <c r="BQ255" s="96"/>
      <c r="BR255" s="97"/>
      <c r="BS255" s="1"/>
      <c r="BT255" s="1"/>
      <c r="BU255" s="1"/>
      <c r="BV255" s="1"/>
      <c r="BW255" s="1"/>
      <c r="BX255" s="1"/>
      <c r="BY255" s="1"/>
    </row>
    <row r="256" spans="1:77" ht="25.5" customHeight="1" x14ac:dyDescent="0.2">
      <c r="A256" s="111" t="s">
        <v>48</v>
      </c>
      <c r="B256" s="96"/>
      <c r="C256" s="96"/>
      <c r="D256" s="96"/>
      <c r="E256" s="97"/>
      <c r="F256" s="111" t="s">
        <v>48</v>
      </c>
      <c r="G256" s="96"/>
      <c r="H256" s="96"/>
      <c r="I256" s="96"/>
      <c r="J256" s="97"/>
      <c r="K256" s="111" t="s">
        <v>48</v>
      </c>
      <c r="L256" s="96"/>
      <c r="M256" s="96"/>
      <c r="N256" s="96"/>
      <c r="O256" s="96"/>
      <c r="P256" s="111" t="s">
        <v>48</v>
      </c>
      <c r="Q256" s="96"/>
      <c r="R256" s="96"/>
      <c r="S256" s="96"/>
      <c r="T256" s="97"/>
      <c r="U256" s="111" t="s">
        <v>48</v>
      </c>
      <c r="V256" s="96"/>
      <c r="W256" s="96"/>
      <c r="X256" s="96"/>
      <c r="Y256" s="97"/>
      <c r="Z256" s="111" t="s">
        <v>48</v>
      </c>
      <c r="AA256" s="96"/>
      <c r="AB256" s="96"/>
      <c r="AC256" s="96"/>
      <c r="AD256" s="96"/>
      <c r="AE256" s="97"/>
      <c r="AF256" s="111" t="s">
        <v>48</v>
      </c>
      <c r="AG256" s="96"/>
      <c r="AH256" s="96"/>
      <c r="AI256" s="96"/>
      <c r="AJ256" s="97"/>
      <c r="AK256" s="111" t="s">
        <v>48</v>
      </c>
      <c r="AL256" s="96"/>
      <c r="AM256" s="96"/>
      <c r="AN256" s="96"/>
      <c r="AO256" s="96"/>
      <c r="AP256" s="96"/>
      <c r="AQ256" s="97"/>
      <c r="AR256" s="325" t="s">
        <v>48</v>
      </c>
      <c r="AS256" s="96"/>
      <c r="AT256" s="96"/>
      <c r="AU256" s="97"/>
      <c r="AV256" s="111" t="s">
        <v>48</v>
      </c>
      <c r="AW256" s="96"/>
      <c r="AX256" s="96"/>
      <c r="AY256" s="96"/>
      <c r="AZ256" s="97"/>
      <c r="BA256" s="111" t="s">
        <v>48</v>
      </c>
      <c r="BB256" s="96"/>
      <c r="BC256" s="96"/>
      <c r="BD256" s="96"/>
      <c r="BE256" s="96"/>
      <c r="BF256" s="97"/>
      <c r="BG256" s="327">
        <v>0</v>
      </c>
      <c r="BH256" s="96"/>
      <c r="BI256" s="96"/>
      <c r="BJ256" s="96"/>
      <c r="BK256" s="96"/>
      <c r="BL256" s="97"/>
      <c r="BM256" s="328">
        <v>0</v>
      </c>
      <c r="BN256" s="96"/>
      <c r="BO256" s="96"/>
      <c r="BP256" s="96"/>
      <c r="BQ256" s="96"/>
      <c r="BR256" s="97"/>
      <c r="BS256" s="1"/>
      <c r="BT256" s="1"/>
      <c r="BU256" s="1"/>
      <c r="BV256" s="1"/>
      <c r="BW256" s="1"/>
      <c r="BX256" s="1"/>
      <c r="BY256" s="1"/>
    </row>
    <row r="257" spans="1:77" ht="3.75" customHeight="1" x14ac:dyDescent="0.2">
      <c r="A257" s="131" t="s">
        <v>605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82"/>
      <c r="BG257" s="128" t="s">
        <v>48</v>
      </c>
      <c r="BH257" s="78"/>
      <c r="BI257" s="78"/>
      <c r="BJ257" s="78"/>
      <c r="BK257" s="78"/>
      <c r="BL257" s="82"/>
      <c r="BM257" s="128" t="s">
        <v>48</v>
      </c>
      <c r="BN257" s="78"/>
      <c r="BO257" s="78"/>
      <c r="BP257" s="78"/>
      <c r="BQ257" s="78"/>
      <c r="BR257" s="82"/>
      <c r="BS257" s="26"/>
      <c r="BT257" s="26"/>
      <c r="BU257" s="26"/>
      <c r="BV257" s="26"/>
      <c r="BW257" s="26"/>
    </row>
    <row r="258" spans="1:77" ht="28.5" customHeight="1" x14ac:dyDescent="0.2">
      <c r="A258" s="84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6"/>
      <c r="BG258" s="84"/>
      <c r="BH258" s="85"/>
      <c r="BI258" s="85"/>
      <c r="BJ258" s="85"/>
      <c r="BK258" s="85"/>
      <c r="BL258" s="86"/>
      <c r="BM258" s="84"/>
      <c r="BN258" s="85"/>
      <c r="BO258" s="85"/>
      <c r="BP258" s="85"/>
      <c r="BQ258" s="85"/>
      <c r="BR258" s="86"/>
      <c r="BS258" s="26"/>
      <c r="BT258" s="26"/>
      <c r="BU258" s="26"/>
      <c r="BV258" s="26"/>
      <c r="BW258" s="26"/>
    </row>
    <row r="259" spans="1:77" ht="8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26"/>
      <c r="BT259" s="26"/>
      <c r="BU259" s="26"/>
      <c r="BV259" s="26"/>
      <c r="BW259" s="26"/>
    </row>
    <row r="260" spans="1:77" ht="33" customHeight="1" x14ac:dyDescent="0.25">
      <c r="A260" s="242" t="s">
        <v>672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26"/>
      <c r="BT260" s="26"/>
      <c r="BU260" s="26"/>
      <c r="BV260" s="26"/>
      <c r="BW260" s="26"/>
    </row>
    <row r="261" spans="1:77" ht="18.75" customHeight="1" x14ac:dyDescent="0.25">
      <c r="A261" s="166" t="s">
        <v>673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26"/>
      <c r="BT261" s="26"/>
      <c r="BU261" s="26"/>
      <c r="BV261" s="26"/>
      <c r="BW261" s="26"/>
    </row>
    <row r="262" spans="1:77" ht="6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pans="1:77" ht="18" customHeight="1" x14ac:dyDescent="0.2">
      <c r="A263" s="212" t="s">
        <v>530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pans="1:77" ht="11.25" customHeight="1" x14ac:dyDescent="0.2">
      <c r="A264" s="358" t="s">
        <v>319</v>
      </c>
      <c r="B264" s="78"/>
      <c r="C264" s="78"/>
      <c r="D264" s="78"/>
      <c r="E264" s="78"/>
      <c r="F264" s="78"/>
      <c r="G264" s="78"/>
      <c r="H264" s="82"/>
      <c r="I264" s="358" t="s">
        <v>674</v>
      </c>
      <c r="J264" s="78"/>
      <c r="K264" s="78"/>
      <c r="L264" s="78"/>
      <c r="M264" s="78"/>
      <c r="N264" s="358" t="s">
        <v>320</v>
      </c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82"/>
      <c r="AA264" s="358" t="s">
        <v>321</v>
      </c>
      <c r="AB264" s="78"/>
      <c r="AC264" s="78"/>
      <c r="AD264" s="78"/>
      <c r="AE264" s="78"/>
      <c r="AF264" s="82"/>
      <c r="AG264" s="358" t="s">
        <v>675</v>
      </c>
      <c r="AH264" s="78"/>
      <c r="AI264" s="78"/>
      <c r="AJ264" s="78"/>
      <c r="AK264" s="78"/>
      <c r="AL264" s="82"/>
      <c r="AM264" s="359" t="s">
        <v>306</v>
      </c>
      <c r="AN264" s="78"/>
      <c r="AO264" s="78"/>
      <c r="AP264" s="78"/>
      <c r="AQ264" s="78"/>
      <c r="AR264" s="82"/>
      <c r="AS264" s="359" t="s">
        <v>658</v>
      </c>
      <c r="AT264" s="78"/>
      <c r="AU264" s="78"/>
      <c r="AV264" s="78"/>
      <c r="AW264" s="78"/>
      <c r="AX264" s="82"/>
      <c r="AY264" s="358" t="s">
        <v>365</v>
      </c>
      <c r="AZ264" s="78"/>
      <c r="BA264" s="78"/>
      <c r="BB264" s="78"/>
      <c r="BC264" s="82"/>
      <c r="BD264" s="358" t="s">
        <v>601</v>
      </c>
      <c r="BE264" s="78"/>
      <c r="BF264" s="78"/>
      <c r="BG264" s="78"/>
      <c r="BH264" s="78"/>
      <c r="BI264" s="78"/>
      <c r="BJ264" s="82"/>
      <c r="BK264" s="359" t="s">
        <v>310</v>
      </c>
      <c r="BL264" s="78"/>
      <c r="BM264" s="78"/>
      <c r="BN264" s="78"/>
      <c r="BO264" s="78"/>
      <c r="BP264" s="78"/>
      <c r="BQ264" s="78"/>
      <c r="BR264" s="82"/>
      <c r="BS264" s="1"/>
      <c r="BT264" s="1"/>
      <c r="BU264" s="1"/>
      <c r="BV264" s="1"/>
      <c r="BW264" s="1"/>
      <c r="BX264" s="1"/>
      <c r="BY264" s="1"/>
    </row>
    <row r="265" spans="1:77" ht="11.25" customHeight="1" x14ac:dyDescent="0.2">
      <c r="A265" s="79"/>
      <c r="B265" s="80"/>
      <c r="C265" s="80"/>
      <c r="D265" s="80"/>
      <c r="E265" s="80"/>
      <c r="F265" s="80"/>
      <c r="G265" s="80"/>
      <c r="H265" s="83"/>
      <c r="I265" s="79"/>
      <c r="J265" s="80"/>
      <c r="K265" s="80"/>
      <c r="L265" s="80"/>
      <c r="M265" s="80"/>
      <c r="N265" s="79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3"/>
      <c r="AA265" s="79"/>
      <c r="AB265" s="80"/>
      <c r="AC265" s="80"/>
      <c r="AD265" s="80"/>
      <c r="AE265" s="80"/>
      <c r="AF265" s="83"/>
      <c r="AG265" s="79"/>
      <c r="AH265" s="80"/>
      <c r="AI265" s="80"/>
      <c r="AJ265" s="80"/>
      <c r="AK265" s="80"/>
      <c r="AL265" s="83"/>
      <c r="AM265" s="80"/>
      <c r="AN265" s="80"/>
      <c r="AO265" s="80"/>
      <c r="AP265" s="80"/>
      <c r="AQ265" s="80"/>
      <c r="AR265" s="83"/>
      <c r="AS265" s="80"/>
      <c r="AT265" s="80"/>
      <c r="AU265" s="80"/>
      <c r="AV265" s="80"/>
      <c r="AW265" s="80"/>
      <c r="AX265" s="83"/>
      <c r="AY265" s="79"/>
      <c r="AZ265" s="80"/>
      <c r="BA265" s="80"/>
      <c r="BB265" s="80"/>
      <c r="BC265" s="83"/>
      <c r="BD265" s="79"/>
      <c r="BE265" s="80"/>
      <c r="BF265" s="80"/>
      <c r="BG265" s="80"/>
      <c r="BH265" s="80"/>
      <c r="BI265" s="80"/>
      <c r="BJ265" s="83"/>
      <c r="BK265" s="80"/>
      <c r="BL265" s="80"/>
      <c r="BM265" s="80"/>
      <c r="BN265" s="80"/>
      <c r="BO265" s="80"/>
      <c r="BP265" s="80"/>
      <c r="BQ265" s="80"/>
      <c r="BR265" s="83"/>
      <c r="BS265" s="1"/>
      <c r="BT265" s="1"/>
      <c r="BU265" s="1"/>
      <c r="BV265" s="1"/>
      <c r="BW265" s="1"/>
      <c r="BX265" s="1"/>
      <c r="BY265" s="1"/>
    </row>
    <row r="266" spans="1:77" ht="6" customHeight="1" x14ac:dyDescent="0.2">
      <c r="A266" s="79"/>
      <c r="B266" s="80"/>
      <c r="C266" s="80"/>
      <c r="D266" s="80"/>
      <c r="E266" s="80"/>
      <c r="F266" s="80"/>
      <c r="G266" s="80"/>
      <c r="H266" s="83"/>
      <c r="I266" s="79"/>
      <c r="J266" s="80"/>
      <c r="K266" s="80"/>
      <c r="L266" s="80"/>
      <c r="M266" s="80"/>
      <c r="N266" s="79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3"/>
      <c r="AA266" s="79"/>
      <c r="AB266" s="80"/>
      <c r="AC266" s="80"/>
      <c r="AD266" s="80"/>
      <c r="AE266" s="80"/>
      <c r="AF266" s="83"/>
      <c r="AG266" s="79"/>
      <c r="AH266" s="80"/>
      <c r="AI266" s="80"/>
      <c r="AJ266" s="80"/>
      <c r="AK266" s="80"/>
      <c r="AL266" s="83"/>
      <c r="AM266" s="80"/>
      <c r="AN266" s="80"/>
      <c r="AO266" s="80"/>
      <c r="AP266" s="80"/>
      <c r="AQ266" s="80"/>
      <c r="AR266" s="83"/>
      <c r="AS266" s="80"/>
      <c r="AT266" s="80"/>
      <c r="AU266" s="80"/>
      <c r="AV266" s="80"/>
      <c r="AW266" s="80"/>
      <c r="AX266" s="83"/>
      <c r="AY266" s="79"/>
      <c r="AZ266" s="80"/>
      <c r="BA266" s="80"/>
      <c r="BB266" s="80"/>
      <c r="BC266" s="83"/>
      <c r="BD266" s="79"/>
      <c r="BE266" s="80"/>
      <c r="BF266" s="80"/>
      <c r="BG266" s="80"/>
      <c r="BH266" s="80"/>
      <c r="BI266" s="80"/>
      <c r="BJ266" s="83"/>
      <c r="BK266" s="80"/>
      <c r="BL266" s="80"/>
      <c r="BM266" s="80"/>
      <c r="BN266" s="80"/>
      <c r="BO266" s="80"/>
      <c r="BP266" s="80"/>
      <c r="BQ266" s="80"/>
      <c r="BR266" s="83"/>
      <c r="BS266" s="1"/>
      <c r="BT266" s="1"/>
      <c r="BU266" s="1"/>
      <c r="BV266" s="1"/>
      <c r="BW266" s="1"/>
      <c r="BX266" s="1"/>
      <c r="BY266" s="1"/>
    </row>
    <row r="267" spans="1:77" ht="11.25" customHeight="1" x14ac:dyDescent="0.2">
      <c r="A267" s="79"/>
      <c r="B267" s="80"/>
      <c r="C267" s="80"/>
      <c r="D267" s="80"/>
      <c r="E267" s="80"/>
      <c r="F267" s="80"/>
      <c r="G267" s="80"/>
      <c r="H267" s="83"/>
      <c r="I267" s="79"/>
      <c r="J267" s="80"/>
      <c r="K267" s="80"/>
      <c r="L267" s="80"/>
      <c r="M267" s="80"/>
      <c r="N267" s="79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3"/>
      <c r="AA267" s="79"/>
      <c r="AB267" s="80"/>
      <c r="AC267" s="80"/>
      <c r="AD267" s="80"/>
      <c r="AE267" s="80"/>
      <c r="AF267" s="83"/>
      <c r="AG267" s="79"/>
      <c r="AH267" s="80"/>
      <c r="AI267" s="80"/>
      <c r="AJ267" s="80"/>
      <c r="AK267" s="80"/>
      <c r="AL267" s="83"/>
      <c r="AM267" s="80"/>
      <c r="AN267" s="80"/>
      <c r="AO267" s="80"/>
      <c r="AP267" s="80"/>
      <c r="AQ267" s="80"/>
      <c r="AR267" s="83"/>
      <c r="AS267" s="80"/>
      <c r="AT267" s="80"/>
      <c r="AU267" s="80"/>
      <c r="AV267" s="80"/>
      <c r="AW267" s="80"/>
      <c r="AX267" s="83"/>
      <c r="AY267" s="79"/>
      <c r="AZ267" s="80"/>
      <c r="BA267" s="80"/>
      <c r="BB267" s="80"/>
      <c r="BC267" s="83"/>
      <c r="BD267" s="79"/>
      <c r="BE267" s="80"/>
      <c r="BF267" s="80"/>
      <c r="BG267" s="80"/>
      <c r="BH267" s="80"/>
      <c r="BI267" s="80"/>
      <c r="BJ267" s="83"/>
      <c r="BK267" s="80"/>
      <c r="BL267" s="80"/>
      <c r="BM267" s="80"/>
      <c r="BN267" s="80"/>
      <c r="BO267" s="80"/>
      <c r="BP267" s="80"/>
      <c r="BQ267" s="80"/>
      <c r="BR267" s="83"/>
      <c r="BS267" s="1"/>
      <c r="BT267" s="1"/>
      <c r="BU267" s="1"/>
      <c r="BV267" s="1"/>
      <c r="BW267" s="1"/>
      <c r="BX267" s="1"/>
      <c r="BY267" s="1"/>
    </row>
    <row r="268" spans="1:77" ht="33" customHeight="1" x14ac:dyDescent="0.2">
      <c r="A268" s="84"/>
      <c r="B268" s="85"/>
      <c r="C268" s="85"/>
      <c r="D268" s="85"/>
      <c r="E268" s="85"/>
      <c r="F268" s="85"/>
      <c r="G268" s="85"/>
      <c r="H268" s="86"/>
      <c r="I268" s="84"/>
      <c r="J268" s="85"/>
      <c r="K268" s="85"/>
      <c r="L268" s="85"/>
      <c r="M268" s="85"/>
      <c r="N268" s="84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6"/>
      <c r="AA268" s="84"/>
      <c r="AB268" s="85"/>
      <c r="AC268" s="85"/>
      <c r="AD268" s="85"/>
      <c r="AE268" s="85"/>
      <c r="AF268" s="86"/>
      <c r="AG268" s="84"/>
      <c r="AH268" s="85"/>
      <c r="AI268" s="85"/>
      <c r="AJ268" s="85"/>
      <c r="AK268" s="85"/>
      <c r="AL268" s="86"/>
      <c r="AM268" s="85"/>
      <c r="AN268" s="85"/>
      <c r="AO268" s="85"/>
      <c r="AP268" s="85"/>
      <c r="AQ268" s="85"/>
      <c r="AR268" s="86"/>
      <c r="AS268" s="85"/>
      <c r="AT268" s="85"/>
      <c r="AU268" s="85"/>
      <c r="AV268" s="85"/>
      <c r="AW268" s="85"/>
      <c r="AX268" s="86"/>
      <c r="AY268" s="84"/>
      <c r="AZ268" s="85"/>
      <c r="BA268" s="85"/>
      <c r="BB268" s="85"/>
      <c r="BC268" s="86"/>
      <c r="BD268" s="84"/>
      <c r="BE268" s="85"/>
      <c r="BF268" s="85"/>
      <c r="BG268" s="85"/>
      <c r="BH268" s="85"/>
      <c r="BI268" s="85"/>
      <c r="BJ268" s="86"/>
      <c r="BK268" s="85"/>
      <c r="BL268" s="85"/>
      <c r="BM268" s="85"/>
      <c r="BN268" s="85"/>
      <c r="BO268" s="85"/>
      <c r="BP268" s="85"/>
      <c r="BQ268" s="85"/>
      <c r="BR268" s="86"/>
      <c r="BS268" s="1"/>
      <c r="BT268" s="1"/>
      <c r="BU268" s="1"/>
      <c r="BV268" s="1"/>
      <c r="BW268" s="1"/>
      <c r="BX268" s="1"/>
      <c r="BY268" s="1"/>
    </row>
    <row r="269" spans="1:77" ht="15" customHeight="1" x14ac:dyDescent="0.2">
      <c r="A269" s="126">
        <v>1</v>
      </c>
      <c r="B269" s="96"/>
      <c r="C269" s="96"/>
      <c r="D269" s="96"/>
      <c r="E269" s="96"/>
      <c r="F269" s="96"/>
      <c r="G269" s="96"/>
      <c r="H269" s="97"/>
      <c r="I269" s="126">
        <v>2</v>
      </c>
      <c r="J269" s="96"/>
      <c r="K269" s="96"/>
      <c r="L269" s="96"/>
      <c r="M269" s="96"/>
      <c r="N269" s="126">
        <v>3</v>
      </c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7"/>
      <c r="AA269" s="208">
        <v>4</v>
      </c>
      <c r="AB269" s="96"/>
      <c r="AC269" s="96"/>
      <c r="AD269" s="96"/>
      <c r="AE269" s="96"/>
      <c r="AF269" s="96"/>
      <c r="AG269" s="126">
        <v>5</v>
      </c>
      <c r="AH269" s="96"/>
      <c r="AI269" s="96"/>
      <c r="AJ269" s="96"/>
      <c r="AK269" s="96"/>
      <c r="AL269" s="97"/>
      <c r="AM269" s="126">
        <v>6</v>
      </c>
      <c r="AN269" s="96"/>
      <c r="AO269" s="96"/>
      <c r="AP269" s="96"/>
      <c r="AQ269" s="96"/>
      <c r="AR269" s="97"/>
      <c r="AS269" s="126">
        <v>7</v>
      </c>
      <c r="AT269" s="96"/>
      <c r="AU269" s="96"/>
      <c r="AV269" s="96"/>
      <c r="AW269" s="96"/>
      <c r="AX269" s="96"/>
      <c r="AY269" s="126">
        <v>8</v>
      </c>
      <c r="AZ269" s="96"/>
      <c r="BA269" s="96"/>
      <c r="BB269" s="96"/>
      <c r="BC269" s="97"/>
      <c r="BD269" s="208">
        <v>9</v>
      </c>
      <c r="BE269" s="96"/>
      <c r="BF269" s="96"/>
      <c r="BG269" s="96"/>
      <c r="BH269" s="96"/>
      <c r="BI269" s="96"/>
      <c r="BJ269" s="97"/>
      <c r="BK269" s="126">
        <v>10</v>
      </c>
      <c r="BL269" s="96"/>
      <c r="BM269" s="96"/>
      <c r="BN269" s="96"/>
      <c r="BO269" s="96"/>
      <c r="BP269" s="96"/>
      <c r="BQ269" s="96"/>
      <c r="BR269" s="97"/>
      <c r="BS269" s="1"/>
      <c r="BT269" s="1"/>
      <c r="BU269" s="1"/>
      <c r="BV269" s="1"/>
      <c r="BW269" s="1"/>
      <c r="BX269" s="1"/>
      <c r="BY269" s="1"/>
    </row>
    <row r="270" spans="1:77" ht="15" customHeight="1" x14ac:dyDescent="0.2">
      <c r="A270" s="177" t="s">
        <v>322</v>
      </c>
      <c r="B270" s="78"/>
      <c r="C270" s="78"/>
      <c r="D270" s="78"/>
      <c r="E270" s="78"/>
      <c r="F270" s="78"/>
      <c r="G270" s="78"/>
      <c r="H270" s="82"/>
      <c r="I270" s="111" t="s">
        <v>48</v>
      </c>
      <c r="J270" s="96"/>
      <c r="K270" s="96"/>
      <c r="L270" s="96"/>
      <c r="M270" s="96"/>
      <c r="N270" s="111" t="s">
        <v>48</v>
      </c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7"/>
      <c r="AA270" s="325" t="s">
        <v>48</v>
      </c>
      <c r="AB270" s="96"/>
      <c r="AC270" s="96"/>
      <c r="AD270" s="96"/>
      <c r="AE270" s="96"/>
      <c r="AF270" s="96"/>
      <c r="AG270" s="111" t="s">
        <v>48</v>
      </c>
      <c r="AH270" s="96"/>
      <c r="AI270" s="96"/>
      <c r="AJ270" s="96"/>
      <c r="AK270" s="96"/>
      <c r="AL270" s="97"/>
      <c r="AM270" s="111" t="s">
        <v>48</v>
      </c>
      <c r="AN270" s="96"/>
      <c r="AO270" s="96"/>
      <c r="AP270" s="96"/>
      <c r="AQ270" s="96"/>
      <c r="AR270" s="97"/>
      <c r="AS270" s="111" t="s">
        <v>48</v>
      </c>
      <c r="AT270" s="96"/>
      <c r="AU270" s="96"/>
      <c r="AV270" s="96"/>
      <c r="AW270" s="96"/>
      <c r="AX270" s="96"/>
      <c r="AY270" s="111" t="s">
        <v>48</v>
      </c>
      <c r="AZ270" s="96"/>
      <c r="BA270" s="96"/>
      <c r="BB270" s="96"/>
      <c r="BC270" s="97"/>
      <c r="BD270" s="325" t="s">
        <v>48</v>
      </c>
      <c r="BE270" s="96"/>
      <c r="BF270" s="96"/>
      <c r="BG270" s="96"/>
      <c r="BH270" s="96"/>
      <c r="BI270" s="96"/>
      <c r="BJ270" s="97"/>
      <c r="BK270" s="327">
        <v>0</v>
      </c>
      <c r="BL270" s="96"/>
      <c r="BM270" s="96"/>
      <c r="BN270" s="96"/>
      <c r="BO270" s="96"/>
      <c r="BP270" s="96"/>
      <c r="BQ270" s="96"/>
      <c r="BR270" s="97"/>
      <c r="BS270" s="1"/>
      <c r="BT270" s="1"/>
      <c r="BU270" s="1"/>
      <c r="BV270" s="1"/>
      <c r="BW270" s="1"/>
      <c r="BX270" s="1"/>
      <c r="BY270" s="1"/>
    </row>
    <row r="271" spans="1:77" ht="15" customHeight="1" x14ac:dyDescent="0.2">
      <c r="A271" s="79"/>
      <c r="B271" s="80"/>
      <c r="C271" s="80"/>
      <c r="D271" s="80"/>
      <c r="E271" s="80"/>
      <c r="F271" s="80"/>
      <c r="G271" s="80"/>
      <c r="H271" s="83"/>
      <c r="I271" s="111" t="s">
        <v>48</v>
      </c>
      <c r="J271" s="96"/>
      <c r="K271" s="96"/>
      <c r="L271" s="96"/>
      <c r="M271" s="96"/>
      <c r="N271" s="111" t="s">
        <v>48</v>
      </c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7"/>
      <c r="AA271" s="325" t="s">
        <v>48</v>
      </c>
      <c r="AB271" s="96"/>
      <c r="AC271" s="96"/>
      <c r="AD271" s="96"/>
      <c r="AE271" s="96"/>
      <c r="AF271" s="96"/>
      <c r="AG271" s="111" t="s">
        <v>48</v>
      </c>
      <c r="AH271" s="96"/>
      <c r="AI271" s="96"/>
      <c r="AJ271" s="96"/>
      <c r="AK271" s="96"/>
      <c r="AL271" s="97"/>
      <c r="AM271" s="111" t="s">
        <v>48</v>
      </c>
      <c r="AN271" s="96"/>
      <c r="AO271" s="96"/>
      <c r="AP271" s="96"/>
      <c r="AQ271" s="96"/>
      <c r="AR271" s="97"/>
      <c r="AS271" s="111" t="s">
        <v>48</v>
      </c>
      <c r="AT271" s="96"/>
      <c r="AU271" s="96"/>
      <c r="AV271" s="96"/>
      <c r="AW271" s="96"/>
      <c r="AX271" s="96"/>
      <c r="AY271" s="111" t="s">
        <v>48</v>
      </c>
      <c r="AZ271" s="96"/>
      <c r="BA271" s="96"/>
      <c r="BB271" s="96"/>
      <c r="BC271" s="97"/>
      <c r="BD271" s="325" t="s">
        <v>48</v>
      </c>
      <c r="BE271" s="96"/>
      <c r="BF271" s="96"/>
      <c r="BG271" s="96"/>
      <c r="BH271" s="96"/>
      <c r="BI271" s="96"/>
      <c r="BJ271" s="97"/>
      <c r="BK271" s="327">
        <v>0</v>
      </c>
      <c r="BL271" s="96"/>
      <c r="BM271" s="96"/>
      <c r="BN271" s="96"/>
      <c r="BO271" s="96"/>
      <c r="BP271" s="96"/>
      <c r="BQ271" s="96"/>
      <c r="BR271" s="97"/>
      <c r="BS271" s="1"/>
      <c r="BT271" s="1"/>
      <c r="BU271" s="1"/>
      <c r="BV271" s="1"/>
      <c r="BW271" s="1"/>
      <c r="BX271" s="1"/>
      <c r="BY271" s="1"/>
    </row>
    <row r="272" spans="1:77" ht="15" customHeight="1" x14ac:dyDescent="0.2">
      <c r="A272" s="84"/>
      <c r="B272" s="85"/>
      <c r="C272" s="85"/>
      <c r="D272" s="85"/>
      <c r="E272" s="85"/>
      <c r="F272" s="85"/>
      <c r="G272" s="85"/>
      <c r="H272" s="86"/>
      <c r="I272" s="111" t="s">
        <v>48</v>
      </c>
      <c r="J272" s="96"/>
      <c r="K272" s="96"/>
      <c r="L272" s="96"/>
      <c r="M272" s="96"/>
      <c r="N272" s="111" t="s">
        <v>48</v>
      </c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7"/>
      <c r="AA272" s="325" t="s">
        <v>48</v>
      </c>
      <c r="AB272" s="96"/>
      <c r="AC272" s="96"/>
      <c r="AD272" s="96"/>
      <c r="AE272" s="96"/>
      <c r="AF272" s="96"/>
      <c r="AG272" s="111" t="s">
        <v>48</v>
      </c>
      <c r="AH272" s="96"/>
      <c r="AI272" s="96"/>
      <c r="AJ272" s="96"/>
      <c r="AK272" s="96"/>
      <c r="AL272" s="97"/>
      <c r="AM272" s="111" t="s">
        <v>48</v>
      </c>
      <c r="AN272" s="96"/>
      <c r="AO272" s="96"/>
      <c r="AP272" s="96"/>
      <c r="AQ272" s="96"/>
      <c r="AR272" s="97"/>
      <c r="AS272" s="111" t="s">
        <v>48</v>
      </c>
      <c r="AT272" s="96"/>
      <c r="AU272" s="96"/>
      <c r="AV272" s="96"/>
      <c r="AW272" s="96"/>
      <c r="AX272" s="96"/>
      <c r="AY272" s="111" t="s">
        <v>48</v>
      </c>
      <c r="AZ272" s="96"/>
      <c r="BA272" s="96"/>
      <c r="BB272" s="96"/>
      <c r="BC272" s="97"/>
      <c r="BD272" s="325" t="s">
        <v>48</v>
      </c>
      <c r="BE272" s="96"/>
      <c r="BF272" s="96"/>
      <c r="BG272" s="96"/>
      <c r="BH272" s="96"/>
      <c r="BI272" s="96"/>
      <c r="BJ272" s="97"/>
      <c r="BK272" s="327">
        <v>0</v>
      </c>
      <c r="BL272" s="96"/>
      <c r="BM272" s="96"/>
      <c r="BN272" s="96"/>
      <c r="BO272" s="96"/>
      <c r="BP272" s="96"/>
      <c r="BQ272" s="96"/>
      <c r="BR272" s="97"/>
      <c r="BS272" s="1"/>
      <c r="BT272" s="1"/>
      <c r="BU272" s="1"/>
      <c r="BV272" s="1"/>
      <c r="BW272" s="1"/>
      <c r="BX272" s="1"/>
      <c r="BY272" s="1"/>
    </row>
    <row r="273" spans="1:77" ht="15" customHeight="1" x14ac:dyDescent="0.2">
      <c r="A273" s="177" t="s">
        <v>323</v>
      </c>
      <c r="B273" s="78"/>
      <c r="C273" s="78"/>
      <c r="D273" s="78"/>
      <c r="E273" s="78"/>
      <c r="F273" s="78"/>
      <c r="G273" s="78"/>
      <c r="H273" s="82"/>
      <c r="I273" s="111" t="s">
        <v>48</v>
      </c>
      <c r="J273" s="96"/>
      <c r="K273" s="96"/>
      <c r="L273" s="96"/>
      <c r="M273" s="96"/>
      <c r="N273" s="111" t="s">
        <v>48</v>
      </c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7"/>
      <c r="AA273" s="325" t="s">
        <v>48</v>
      </c>
      <c r="AB273" s="96"/>
      <c r="AC273" s="96"/>
      <c r="AD273" s="96"/>
      <c r="AE273" s="96"/>
      <c r="AF273" s="96"/>
      <c r="AG273" s="111" t="s">
        <v>48</v>
      </c>
      <c r="AH273" s="96"/>
      <c r="AI273" s="96"/>
      <c r="AJ273" s="96"/>
      <c r="AK273" s="96"/>
      <c r="AL273" s="97"/>
      <c r="AM273" s="111" t="s">
        <v>48</v>
      </c>
      <c r="AN273" s="96"/>
      <c r="AO273" s="96"/>
      <c r="AP273" s="96"/>
      <c r="AQ273" s="96"/>
      <c r="AR273" s="97"/>
      <c r="AS273" s="111" t="s">
        <v>48</v>
      </c>
      <c r="AT273" s="96"/>
      <c r="AU273" s="96"/>
      <c r="AV273" s="96"/>
      <c r="AW273" s="96"/>
      <c r="AX273" s="96"/>
      <c r="AY273" s="111" t="s">
        <v>48</v>
      </c>
      <c r="AZ273" s="96"/>
      <c r="BA273" s="96"/>
      <c r="BB273" s="96"/>
      <c r="BC273" s="97"/>
      <c r="BD273" s="325" t="s">
        <v>48</v>
      </c>
      <c r="BE273" s="96"/>
      <c r="BF273" s="96"/>
      <c r="BG273" s="96"/>
      <c r="BH273" s="96"/>
      <c r="BI273" s="96"/>
      <c r="BJ273" s="97"/>
      <c r="BK273" s="327">
        <v>0</v>
      </c>
      <c r="BL273" s="96"/>
      <c r="BM273" s="96"/>
      <c r="BN273" s="96"/>
      <c r="BO273" s="96"/>
      <c r="BP273" s="96"/>
      <c r="BQ273" s="96"/>
      <c r="BR273" s="97"/>
      <c r="BS273" s="1"/>
      <c r="BT273" s="1"/>
      <c r="BU273" s="1"/>
      <c r="BV273" s="1"/>
      <c r="BW273" s="1"/>
      <c r="BX273" s="1"/>
      <c r="BY273" s="1"/>
    </row>
    <row r="274" spans="1:77" ht="15" customHeight="1" x14ac:dyDescent="0.2">
      <c r="A274" s="79"/>
      <c r="B274" s="80"/>
      <c r="C274" s="80"/>
      <c r="D274" s="80"/>
      <c r="E274" s="80"/>
      <c r="F274" s="80"/>
      <c r="G274" s="80"/>
      <c r="H274" s="83"/>
      <c r="I274" s="111" t="s">
        <v>48</v>
      </c>
      <c r="J274" s="96"/>
      <c r="K274" s="96"/>
      <c r="L274" s="96"/>
      <c r="M274" s="96"/>
      <c r="N274" s="111" t="s">
        <v>48</v>
      </c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7"/>
      <c r="AA274" s="325" t="s">
        <v>48</v>
      </c>
      <c r="AB274" s="96"/>
      <c r="AC274" s="96"/>
      <c r="AD274" s="96"/>
      <c r="AE274" s="96"/>
      <c r="AF274" s="96"/>
      <c r="AG274" s="111" t="s">
        <v>48</v>
      </c>
      <c r="AH274" s="96"/>
      <c r="AI274" s="96"/>
      <c r="AJ274" s="96"/>
      <c r="AK274" s="96"/>
      <c r="AL274" s="97"/>
      <c r="AM274" s="111" t="s">
        <v>48</v>
      </c>
      <c r="AN274" s="96"/>
      <c r="AO274" s="96"/>
      <c r="AP274" s="96"/>
      <c r="AQ274" s="96"/>
      <c r="AR274" s="97"/>
      <c r="AS274" s="111" t="s">
        <v>48</v>
      </c>
      <c r="AT274" s="96"/>
      <c r="AU274" s="96"/>
      <c r="AV274" s="96"/>
      <c r="AW274" s="96"/>
      <c r="AX274" s="96"/>
      <c r="AY274" s="111" t="s">
        <v>48</v>
      </c>
      <c r="AZ274" s="96"/>
      <c r="BA274" s="96"/>
      <c r="BB274" s="96"/>
      <c r="BC274" s="97"/>
      <c r="BD274" s="325" t="s">
        <v>48</v>
      </c>
      <c r="BE274" s="96"/>
      <c r="BF274" s="96"/>
      <c r="BG274" s="96"/>
      <c r="BH274" s="96"/>
      <c r="BI274" s="96"/>
      <c r="BJ274" s="97"/>
      <c r="BK274" s="327">
        <v>0</v>
      </c>
      <c r="BL274" s="96"/>
      <c r="BM274" s="96"/>
      <c r="BN274" s="96"/>
      <c r="BO274" s="96"/>
      <c r="BP274" s="96"/>
      <c r="BQ274" s="96"/>
      <c r="BR274" s="97"/>
      <c r="BS274" s="1"/>
      <c r="BT274" s="1"/>
      <c r="BU274" s="1"/>
      <c r="BV274" s="1"/>
      <c r="BW274" s="1"/>
      <c r="BX274" s="1"/>
      <c r="BY274" s="1"/>
    </row>
    <row r="275" spans="1:77" ht="15" customHeight="1" x14ac:dyDescent="0.2">
      <c r="A275" s="84"/>
      <c r="B275" s="85"/>
      <c r="C275" s="85"/>
      <c r="D275" s="85"/>
      <c r="E275" s="85"/>
      <c r="F275" s="85"/>
      <c r="G275" s="85"/>
      <c r="H275" s="86"/>
      <c r="I275" s="111" t="s">
        <v>48</v>
      </c>
      <c r="J275" s="96"/>
      <c r="K275" s="96"/>
      <c r="L275" s="96"/>
      <c r="M275" s="96"/>
      <c r="N275" s="111" t="s">
        <v>48</v>
      </c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7"/>
      <c r="AA275" s="325" t="s">
        <v>48</v>
      </c>
      <c r="AB275" s="96"/>
      <c r="AC275" s="96"/>
      <c r="AD275" s="96"/>
      <c r="AE275" s="96"/>
      <c r="AF275" s="96"/>
      <c r="AG275" s="111" t="s">
        <v>48</v>
      </c>
      <c r="AH275" s="96"/>
      <c r="AI275" s="96"/>
      <c r="AJ275" s="96"/>
      <c r="AK275" s="96"/>
      <c r="AL275" s="97"/>
      <c r="AM275" s="111" t="s">
        <v>48</v>
      </c>
      <c r="AN275" s="96"/>
      <c r="AO275" s="96"/>
      <c r="AP275" s="96"/>
      <c r="AQ275" s="96"/>
      <c r="AR275" s="97"/>
      <c r="AS275" s="111" t="s">
        <v>48</v>
      </c>
      <c r="AT275" s="96"/>
      <c r="AU275" s="96"/>
      <c r="AV275" s="96"/>
      <c r="AW275" s="96"/>
      <c r="AX275" s="96"/>
      <c r="AY275" s="111" t="s">
        <v>48</v>
      </c>
      <c r="AZ275" s="96"/>
      <c r="BA275" s="96"/>
      <c r="BB275" s="96"/>
      <c r="BC275" s="97"/>
      <c r="BD275" s="325" t="s">
        <v>48</v>
      </c>
      <c r="BE275" s="96"/>
      <c r="BF275" s="96"/>
      <c r="BG275" s="96"/>
      <c r="BH275" s="96"/>
      <c r="BI275" s="96"/>
      <c r="BJ275" s="97"/>
      <c r="BK275" s="327">
        <v>0</v>
      </c>
      <c r="BL275" s="96"/>
      <c r="BM275" s="96"/>
      <c r="BN275" s="96"/>
      <c r="BO275" s="96"/>
      <c r="BP275" s="96"/>
      <c r="BQ275" s="96"/>
      <c r="BR275" s="97"/>
      <c r="BS275" s="1"/>
      <c r="BT275" s="1"/>
      <c r="BU275" s="1"/>
      <c r="BV275" s="1"/>
      <c r="BW275" s="1"/>
      <c r="BX275" s="1"/>
      <c r="BY275" s="1"/>
    </row>
    <row r="276" spans="1:77" ht="15" customHeight="1" x14ac:dyDescent="0.2">
      <c r="A276" s="177" t="s">
        <v>324</v>
      </c>
      <c r="B276" s="78"/>
      <c r="C276" s="78"/>
      <c r="D276" s="78"/>
      <c r="E276" s="78"/>
      <c r="F276" s="78"/>
      <c r="G276" s="78"/>
      <c r="H276" s="82"/>
      <c r="I276" s="111" t="s">
        <v>48</v>
      </c>
      <c r="J276" s="96"/>
      <c r="K276" s="96"/>
      <c r="L276" s="96"/>
      <c r="M276" s="96"/>
      <c r="N276" s="111" t="s">
        <v>48</v>
      </c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7"/>
      <c r="AA276" s="325" t="s">
        <v>48</v>
      </c>
      <c r="AB276" s="96"/>
      <c r="AC276" s="96"/>
      <c r="AD276" s="96"/>
      <c r="AE276" s="96"/>
      <c r="AF276" s="96"/>
      <c r="AG276" s="111" t="s">
        <v>48</v>
      </c>
      <c r="AH276" s="96"/>
      <c r="AI276" s="96"/>
      <c r="AJ276" s="96"/>
      <c r="AK276" s="96"/>
      <c r="AL276" s="97"/>
      <c r="AM276" s="111" t="s">
        <v>48</v>
      </c>
      <c r="AN276" s="96"/>
      <c r="AO276" s="96"/>
      <c r="AP276" s="96"/>
      <c r="AQ276" s="96"/>
      <c r="AR276" s="97"/>
      <c r="AS276" s="111" t="s">
        <v>48</v>
      </c>
      <c r="AT276" s="96"/>
      <c r="AU276" s="96"/>
      <c r="AV276" s="96"/>
      <c r="AW276" s="96"/>
      <c r="AX276" s="96"/>
      <c r="AY276" s="111" t="s">
        <v>48</v>
      </c>
      <c r="AZ276" s="96"/>
      <c r="BA276" s="96"/>
      <c r="BB276" s="96"/>
      <c r="BC276" s="97"/>
      <c r="BD276" s="325" t="s">
        <v>48</v>
      </c>
      <c r="BE276" s="96"/>
      <c r="BF276" s="96"/>
      <c r="BG276" s="96"/>
      <c r="BH276" s="96"/>
      <c r="BI276" s="96"/>
      <c r="BJ276" s="97"/>
      <c r="BK276" s="327">
        <v>0</v>
      </c>
      <c r="BL276" s="96"/>
      <c r="BM276" s="96"/>
      <c r="BN276" s="96"/>
      <c r="BO276" s="96"/>
      <c r="BP276" s="96"/>
      <c r="BQ276" s="96"/>
      <c r="BR276" s="97"/>
      <c r="BS276" s="1"/>
      <c r="BT276" s="1"/>
      <c r="BU276" s="1"/>
      <c r="BV276" s="1"/>
      <c r="BW276" s="1"/>
      <c r="BX276" s="1"/>
      <c r="BY276" s="1"/>
    </row>
    <row r="277" spans="1:77" ht="15" customHeight="1" x14ac:dyDescent="0.2">
      <c r="A277" s="79"/>
      <c r="B277" s="80"/>
      <c r="C277" s="80"/>
      <c r="D277" s="80"/>
      <c r="E277" s="80"/>
      <c r="F277" s="80"/>
      <c r="G277" s="80"/>
      <c r="H277" s="83"/>
      <c r="I277" s="111" t="s">
        <v>48</v>
      </c>
      <c r="J277" s="96"/>
      <c r="K277" s="96"/>
      <c r="L277" s="96"/>
      <c r="M277" s="96"/>
      <c r="N277" s="111" t="s">
        <v>48</v>
      </c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7"/>
      <c r="AA277" s="325" t="s">
        <v>48</v>
      </c>
      <c r="AB277" s="96"/>
      <c r="AC277" s="96"/>
      <c r="AD277" s="96"/>
      <c r="AE277" s="96"/>
      <c r="AF277" s="96"/>
      <c r="AG277" s="111" t="s">
        <v>48</v>
      </c>
      <c r="AH277" s="96"/>
      <c r="AI277" s="96"/>
      <c r="AJ277" s="96"/>
      <c r="AK277" s="96"/>
      <c r="AL277" s="97"/>
      <c r="AM277" s="111" t="s">
        <v>48</v>
      </c>
      <c r="AN277" s="96"/>
      <c r="AO277" s="96"/>
      <c r="AP277" s="96"/>
      <c r="AQ277" s="96"/>
      <c r="AR277" s="97"/>
      <c r="AS277" s="111" t="s">
        <v>48</v>
      </c>
      <c r="AT277" s="96"/>
      <c r="AU277" s="96"/>
      <c r="AV277" s="96"/>
      <c r="AW277" s="96"/>
      <c r="AX277" s="96"/>
      <c r="AY277" s="111" t="s">
        <v>48</v>
      </c>
      <c r="AZ277" s="96"/>
      <c r="BA277" s="96"/>
      <c r="BB277" s="96"/>
      <c r="BC277" s="97"/>
      <c r="BD277" s="325" t="s">
        <v>48</v>
      </c>
      <c r="BE277" s="96"/>
      <c r="BF277" s="96"/>
      <c r="BG277" s="96"/>
      <c r="BH277" s="96"/>
      <c r="BI277" s="96"/>
      <c r="BJ277" s="97"/>
      <c r="BK277" s="327">
        <v>0</v>
      </c>
      <c r="BL277" s="96"/>
      <c r="BM277" s="96"/>
      <c r="BN277" s="96"/>
      <c r="BO277" s="96"/>
      <c r="BP277" s="96"/>
      <c r="BQ277" s="96"/>
      <c r="BR277" s="97"/>
      <c r="BS277" s="1"/>
      <c r="BT277" s="1"/>
      <c r="BU277" s="1"/>
      <c r="BV277" s="1"/>
      <c r="BW277" s="1"/>
      <c r="BX277" s="1"/>
      <c r="BY277" s="1"/>
    </row>
    <row r="278" spans="1:77" ht="15" customHeight="1" x14ac:dyDescent="0.2">
      <c r="A278" s="84"/>
      <c r="B278" s="85"/>
      <c r="C278" s="85"/>
      <c r="D278" s="85"/>
      <c r="E278" s="85"/>
      <c r="F278" s="85"/>
      <c r="G278" s="85"/>
      <c r="H278" s="86"/>
      <c r="I278" s="111" t="s">
        <v>48</v>
      </c>
      <c r="J278" s="96"/>
      <c r="K278" s="96"/>
      <c r="L278" s="96"/>
      <c r="M278" s="96"/>
      <c r="N278" s="111" t="s">
        <v>48</v>
      </c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7"/>
      <c r="AA278" s="325" t="s">
        <v>48</v>
      </c>
      <c r="AB278" s="96"/>
      <c r="AC278" s="96"/>
      <c r="AD278" s="96"/>
      <c r="AE278" s="96"/>
      <c r="AF278" s="96"/>
      <c r="AG278" s="111" t="s">
        <v>48</v>
      </c>
      <c r="AH278" s="96"/>
      <c r="AI278" s="96"/>
      <c r="AJ278" s="96"/>
      <c r="AK278" s="96"/>
      <c r="AL278" s="97"/>
      <c r="AM278" s="111" t="s">
        <v>48</v>
      </c>
      <c r="AN278" s="96"/>
      <c r="AO278" s="96"/>
      <c r="AP278" s="96"/>
      <c r="AQ278" s="96"/>
      <c r="AR278" s="97"/>
      <c r="AS278" s="111" t="s">
        <v>48</v>
      </c>
      <c r="AT278" s="96"/>
      <c r="AU278" s="96"/>
      <c r="AV278" s="96"/>
      <c r="AW278" s="96"/>
      <c r="AX278" s="96"/>
      <c r="AY278" s="111" t="s">
        <v>48</v>
      </c>
      <c r="AZ278" s="96"/>
      <c r="BA278" s="96"/>
      <c r="BB278" s="96"/>
      <c r="BC278" s="97"/>
      <c r="BD278" s="325" t="s">
        <v>48</v>
      </c>
      <c r="BE278" s="96"/>
      <c r="BF278" s="96"/>
      <c r="BG278" s="96"/>
      <c r="BH278" s="96"/>
      <c r="BI278" s="96"/>
      <c r="BJ278" s="97"/>
      <c r="BK278" s="327">
        <v>0</v>
      </c>
      <c r="BL278" s="96"/>
      <c r="BM278" s="96"/>
      <c r="BN278" s="96"/>
      <c r="BO278" s="96"/>
      <c r="BP278" s="96"/>
      <c r="BQ278" s="96"/>
      <c r="BR278" s="97"/>
      <c r="BS278" s="1"/>
      <c r="BT278" s="1"/>
      <c r="BU278" s="1"/>
      <c r="BV278" s="1"/>
      <c r="BW278" s="1"/>
      <c r="BX278" s="1"/>
      <c r="BY278" s="1"/>
    </row>
    <row r="279" spans="1:77" ht="15" customHeight="1" x14ac:dyDescent="0.2">
      <c r="A279" s="177" t="s">
        <v>325</v>
      </c>
      <c r="B279" s="78"/>
      <c r="C279" s="78"/>
      <c r="D279" s="78"/>
      <c r="E279" s="78"/>
      <c r="F279" s="78"/>
      <c r="G279" s="78"/>
      <c r="H279" s="82"/>
      <c r="I279" s="111" t="s">
        <v>48</v>
      </c>
      <c r="J279" s="96"/>
      <c r="K279" s="96"/>
      <c r="L279" s="96"/>
      <c r="M279" s="96"/>
      <c r="N279" s="111" t="s">
        <v>48</v>
      </c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7"/>
      <c r="AA279" s="325" t="s">
        <v>48</v>
      </c>
      <c r="AB279" s="96"/>
      <c r="AC279" s="96"/>
      <c r="AD279" s="96"/>
      <c r="AE279" s="96"/>
      <c r="AF279" s="96"/>
      <c r="AG279" s="111" t="s">
        <v>48</v>
      </c>
      <c r="AH279" s="96"/>
      <c r="AI279" s="96"/>
      <c r="AJ279" s="96"/>
      <c r="AK279" s="96"/>
      <c r="AL279" s="97"/>
      <c r="AM279" s="111" t="s">
        <v>48</v>
      </c>
      <c r="AN279" s="96"/>
      <c r="AO279" s="96"/>
      <c r="AP279" s="96"/>
      <c r="AQ279" s="96"/>
      <c r="AR279" s="97"/>
      <c r="AS279" s="111" t="s">
        <v>48</v>
      </c>
      <c r="AT279" s="96"/>
      <c r="AU279" s="96"/>
      <c r="AV279" s="96"/>
      <c r="AW279" s="96"/>
      <c r="AX279" s="96"/>
      <c r="AY279" s="111" t="s">
        <v>48</v>
      </c>
      <c r="AZ279" s="96"/>
      <c r="BA279" s="96"/>
      <c r="BB279" s="96"/>
      <c r="BC279" s="97"/>
      <c r="BD279" s="325" t="s">
        <v>48</v>
      </c>
      <c r="BE279" s="96"/>
      <c r="BF279" s="96"/>
      <c r="BG279" s="96"/>
      <c r="BH279" s="96"/>
      <c r="BI279" s="96"/>
      <c r="BJ279" s="97"/>
      <c r="BK279" s="327">
        <v>0</v>
      </c>
      <c r="BL279" s="96"/>
      <c r="BM279" s="96"/>
      <c r="BN279" s="96"/>
      <c r="BO279" s="96"/>
      <c r="BP279" s="96"/>
      <c r="BQ279" s="96"/>
      <c r="BR279" s="97"/>
      <c r="BS279" s="1"/>
      <c r="BT279" s="1"/>
      <c r="BU279" s="1"/>
      <c r="BV279" s="1"/>
      <c r="BW279" s="1"/>
      <c r="BX279" s="1"/>
      <c r="BY279" s="1"/>
    </row>
    <row r="280" spans="1:77" ht="15" customHeight="1" x14ac:dyDescent="0.2">
      <c r="A280" s="79"/>
      <c r="B280" s="80"/>
      <c r="C280" s="80"/>
      <c r="D280" s="80"/>
      <c r="E280" s="80"/>
      <c r="F280" s="80"/>
      <c r="G280" s="80"/>
      <c r="H280" s="83"/>
      <c r="I280" s="111" t="s">
        <v>48</v>
      </c>
      <c r="J280" s="96"/>
      <c r="K280" s="96"/>
      <c r="L280" s="96"/>
      <c r="M280" s="96"/>
      <c r="N280" s="111" t="s">
        <v>48</v>
      </c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7"/>
      <c r="AA280" s="325" t="s">
        <v>48</v>
      </c>
      <c r="AB280" s="96"/>
      <c r="AC280" s="96"/>
      <c r="AD280" s="96"/>
      <c r="AE280" s="96"/>
      <c r="AF280" s="96"/>
      <c r="AG280" s="111" t="s">
        <v>48</v>
      </c>
      <c r="AH280" s="96"/>
      <c r="AI280" s="96"/>
      <c r="AJ280" s="96"/>
      <c r="AK280" s="96"/>
      <c r="AL280" s="97"/>
      <c r="AM280" s="111" t="s">
        <v>48</v>
      </c>
      <c r="AN280" s="96"/>
      <c r="AO280" s="96"/>
      <c r="AP280" s="96"/>
      <c r="AQ280" s="96"/>
      <c r="AR280" s="97"/>
      <c r="AS280" s="111" t="s">
        <v>48</v>
      </c>
      <c r="AT280" s="96"/>
      <c r="AU280" s="96"/>
      <c r="AV280" s="96"/>
      <c r="AW280" s="96"/>
      <c r="AX280" s="96"/>
      <c r="AY280" s="111" t="s">
        <v>48</v>
      </c>
      <c r="AZ280" s="96"/>
      <c r="BA280" s="96"/>
      <c r="BB280" s="96"/>
      <c r="BC280" s="97"/>
      <c r="BD280" s="325" t="s">
        <v>48</v>
      </c>
      <c r="BE280" s="96"/>
      <c r="BF280" s="96"/>
      <c r="BG280" s="96"/>
      <c r="BH280" s="96"/>
      <c r="BI280" s="96"/>
      <c r="BJ280" s="97"/>
      <c r="BK280" s="327">
        <v>0</v>
      </c>
      <c r="BL280" s="96"/>
      <c r="BM280" s="96"/>
      <c r="BN280" s="96"/>
      <c r="BO280" s="96"/>
      <c r="BP280" s="96"/>
      <c r="BQ280" s="96"/>
      <c r="BR280" s="97"/>
      <c r="BS280" s="1"/>
      <c r="BT280" s="1"/>
      <c r="BU280" s="1"/>
      <c r="BV280" s="1"/>
      <c r="BW280" s="1"/>
      <c r="BX280" s="1"/>
      <c r="BY280" s="1"/>
    </row>
    <row r="281" spans="1:77" ht="15" customHeight="1" x14ac:dyDescent="0.2">
      <c r="A281" s="84"/>
      <c r="B281" s="85"/>
      <c r="C281" s="85"/>
      <c r="D281" s="85"/>
      <c r="E281" s="85"/>
      <c r="F281" s="85"/>
      <c r="G281" s="85"/>
      <c r="H281" s="86"/>
      <c r="I281" s="111" t="s">
        <v>48</v>
      </c>
      <c r="J281" s="96"/>
      <c r="K281" s="96"/>
      <c r="L281" s="96"/>
      <c r="M281" s="96"/>
      <c r="N281" s="111" t="s">
        <v>48</v>
      </c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7"/>
      <c r="AA281" s="325" t="s">
        <v>48</v>
      </c>
      <c r="AB281" s="96"/>
      <c r="AC281" s="96"/>
      <c r="AD281" s="96"/>
      <c r="AE281" s="96"/>
      <c r="AF281" s="96"/>
      <c r="AG281" s="111" t="s">
        <v>48</v>
      </c>
      <c r="AH281" s="96"/>
      <c r="AI281" s="96"/>
      <c r="AJ281" s="96"/>
      <c r="AK281" s="96"/>
      <c r="AL281" s="97"/>
      <c r="AM281" s="111" t="s">
        <v>48</v>
      </c>
      <c r="AN281" s="96"/>
      <c r="AO281" s="96"/>
      <c r="AP281" s="96"/>
      <c r="AQ281" s="96"/>
      <c r="AR281" s="97"/>
      <c r="AS281" s="111" t="s">
        <v>48</v>
      </c>
      <c r="AT281" s="96"/>
      <c r="AU281" s="96"/>
      <c r="AV281" s="96"/>
      <c r="AW281" s="96"/>
      <c r="AX281" s="96"/>
      <c r="AY281" s="111" t="s">
        <v>48</v>
      </c>
      <c r="AZ281" s="96"/>
      <c r="BA281" s="96"/>
      <c r="BB281" s="96"/>
      <c r="BC281" s="97"/>
      <c r="BD281" s="325" t="s">
        <v>48</v>
      </c>
      <c r="BE281" s="96"/>
      <c r="BF281" s="96"/>
      <c r="BG281" s="96"/>
      <c r="BH281" s="96"/>
      <c r="BI281" s="96"/>
      <c r="BJ281" s="97"/>
      <c r="BK281" s="327">
        <v>0</v>
      </c>
      <c r="BL281" s="96"/>
      <c r="BM281" s="96"/>
      <c r="BN281" s="96"/>
      <c r="BO281" s="96"/>
      <c r="BP281" s="96"/>
      <c r="BQ281" s="96"/>
      <c r="BR281" s="97"/>
      <c r="BS281" s="1"/>
      <c r="BT281" s="1"/>
      <c r="BU281" s="1"/>
      <c r="BV281" s="1"/>
      <c r="BW281" s="1"/>
      <c r="BX281" s="1"/>
      <c r="BY281" s="1"/>
    </row>
    <row r="282" spans="1:77" ht="15" customHeight="1" x14ac:dyDescent="0.2">
      <c r="A282" s="177" t="s">
        <v>326</v>
      </c>
      <c r="B282" s="78"/>
      <c r="C282" s="78"/>
      <c r="D282" s="78"/>
      <c r="E282" s="78"/>
      <c r="F282" s="78"/>
      <c r="G282" s="78"/>
      <c r="H282" s="82"/>
      <c r="I282" s="111" t="s">
        <v>48</v>
      </c>
      <c r="J282" s="96"/>
      <c r="K282" s="96"/>
      <c r="L282" s="96"/>
      <c r="M282" s="96"/>
      <c r="N282" s="111" t="s">
        <v>48</v>
      </c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7"/>
      <c r="AA282" s="325" t="s">
        <v>48</v>
      </c>
      <c r="AB282" s="96"/>
      <c r="AC282" s="96"/>
      <c r="AD282" s="96"/>
      <c r="AE282" s="96"/>
      <c r="AF282" s="96"/>
      <c r="AG282" s="111" t="s">
        <v>48</v>
      </c>
      <c r="AH282" s="96"/>
      <c r="AI282" s="96"/>
      <c r="AJ282" s="96"/>
      <c r="AK282" s="96"/>
      <c r="AL282" s="97"/>
      <c r="AM282" s="111" t="s">
        <v>48</v>
      </c>
      <c r="AN282" s="96"/>
      <c r="AO282" s="96"/>
      <c r="AP282" s="96"/>
      <c r="AQ282" s="96"/>
      <c r="AR282" s="97"/>
      <c r="AS282" s="111" t="s">
        <v>48</v>
      </c>
      <c r="AT282" s="96"/>
      <c r="AU282" s="96"/>
      <c r="AV282" s="96"/>
      <c r="AW282" s="96"/>
      <c r="AX282" s="96"/>
      <c r="AY282" s="111" t="s">
        <v>48</v>
      </c>
      <c r="AZ282" s="96"/>
      <c r="BA282" s="96"/>
      <c r="BB282" s="96"/>
      <c r="BC282" s="97"/>
      <c r="BD282" s="325" t="s">
        <v>48</v>
      </c>
      <c r="BE282" s="96"/>
      <c r="BF282" s="96"/>
      <c r="BG282" s="96"/>
      <c r="BH282" s="96"/>
      <c r="BI282" s="96"/>
      <c r="BJ282" s="97"/>
      <c r="BK282" s="327">
        <v>0</v>
      </c>
      <c r="BL282" s="96"/>
      <c r="BM282" s="96"/>
      <c r="BN282" s="96"/>
      <c r="BO282" s="96"/>
      <c r="BP282" s="96"/>
      <c r="BQ282" s="96"/>
      <c r="BR282" s="97"/>
      <c r="BS282" s="1"/>
      <c r="BT282" s="1"/>
      <c r="BU282" s="1"/>
      <c r="BV282" s="1"/>
      <c r="BW282" s="1"/>
      <c r="BX282" s="1"/>
      <c r="BY282" s="1"/>
    </row>
    <row r="283" spans="1:77" ht="15" customHeight="1" x14ac:dyDescent="0.2">
      <c r="A283" s="79"/>
      <c r="B283" s="80"/>
      <c r="C283" s="80"/>
      <c r="D283" s="80"/>
      <c r="E283" s="80"/>
      <c r="F283" s="80"/>
      <c r="G283" s="80"/>
      <c r="H283" s="83"/>
      <c r="I283" s="111" t="s">
        <v>48</v>
      </c>
      <c r="J283" s="96"/>
      <c r="K283" s="96"/>
      <c r="L283" s="96"/>
      <c r="M283" s="96"/>
      <c r="N283" s="111" t="s">
        <v>48</v>
      </c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7"/>
      <c r="AA283" s="325" t="s">
        <v>48</v>
      </c>
      <c r="AB283" s="96"/>
      <c r="AC283" s="96"/>
      <c r="AD283" s="96"/>
      <c r="AE283" s="96"/>
      <c r="AF283" s="96"/>
      <c r="AG283" s="111" t="s">
        <v>48</v>
      </c>
      <c r="AH283" s="96"/>
      <c r="AI283" s="96"/>
      <c r="AJ283" s="96"/>
      <c r="AK283" s="96"/>
      <c r="AL283" s="97"/>
      <c r="AM283" s="111" t="s">
        <v>48</v>
      </c>
      <c r="AN283" s="96"/>
      <c r="AO283" s="96"/>
      <c r="AP283" s="96"/>
      <c r="AQ283" s="96"/>
      <c r="AR283" s="97"/>
      <c r="AS283" s="111" t="s">
        <v>48</v>
      </c>
      <c r="AT283" s="96"/>
      <c r="AU283" s="96"/>
      <c r="AV283" s="96"/>
      <c r="AW283" s="96"/>
      <c r="AX283" s="96"/>
      <c r="AY283" s="111" t="s">
        <v>48</v>
      </c>
      <c r="AZ283" s="96"/>
      <c r="BA283" s="96"/>
      <c r="BB283" s="96"/>
      <c r="BC283" s="97"/>
      <c r="BD283" s="325" t="s">
        <v>48</v>
      </c>
      <c r="BE283" s="96"/>
      <c r="BF283" s="96"/>
      <c r="BG283" s="96"/>
      <c r="BH283" s="96"/>
      <c r="BI283" s="96"/>
      <c r="BJ283" s="97"/>
      <c r="BK283" s="327">
        <v>0</v>
      </c>
      <c r="BL283" s="96"/>
      <c r="BM283" s="96"/>
      <c r="BN283" s="96"/>
      <c r="BO283" s="96"/>
      <c r="BP283" s="96"/>
      <c r="BQ283" s="96"/>
      <c r="BR283" s="97"/>
      <c r="BS283" s="1"/>
      <c r="BT283" s="1"/>
      <c r="BU283" s="1"/>
      <c r="BV283" s="1"/>
      <c r="BW283" s="1"/>
      <c r="BX283" s="1"/>
      <c r="BY283" s="1"/>
    </row>
    <row r="284" spans="1:77" ht="15" customHeight="1" x14ac:dyDescent="0.2">
      <c r="A284" s="84"/>
      <c r="B284" s="85"/>
      <c r="C284" s="85"/>
      <c r="D284" s="85"/>
      <c r="E284" s="85"/>
      <c r="F284" s="85"/>
      <c r="G284" s="85"/>
      <c r="H284" s="86"/>
      <c r="I284" s="111" t="s">
        <v>48</v>
      </c>
      <c r="J284" s="96"/>
      <c r="K284" s="96"/>
      <c r="L284" s="96"/>
      <c r="M284" s="96"/>
      <c r="N284" s="111" t="s">
        <v>48</v>
      </c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7"/>
      <c r="AA284" s="325" t="s">
        <v>48</v>
      </c>
      <c r="AB284" s="96"/>
      <c r="AC284" s="96"/>
      <c r="AD284" s="96"/>
      <c r="AE284" s="96"/>
      <c r="AF284" s="96"/>
      <c r="AG284" s="111" t="s">
        <v>48</v>
      </c>
      <c r="AH284" s="96"/>
      <c r="AI284" s="96"/>
      <c r="AJ284" s="96"/>
      <c r="AK284" s="96"/>
      <c r="AL284" s="97"/>
      <c r="AM284" s="111" t="s">
        <v>48</v>
      </c>
      <c r="AN284" s="96"/>
      <c r="AO284" s="96"/>
      <c r="AP284" s="96"/>
      <c r="AQ284" s="96"/>
      <c r="AR284" s="97"/>
      <c r="AS284" s="111" t="s">
        <v>48</v>
      </c>
      <c r="AT284" s="96"/>
      <c r="AU284" s="96"/>
      <c r="AV284" s="96"/>
      <c r="AW284" s="96"/>
      <c r="AX284" s="96"/>
      <c r="AY284" s="111" t="s">
        <v>48</v>
      </c>
      <c r="AZ284" s="96"/>
      <c r="BA284" s="96"/>
      <c r="BB284" s="96"/>
      <c r="BC284" s="97"/>
      <c r="BD284" s="325" t="s">
        <v>48</v>
      </c>
      <c r="BE284" s="96"/>
      <c r="BF284" s="96"/>
      <c r="BG284" s="96"/>
      <c r="BH284" s="96"/>
      <c r="BI284" s="96"/>
      <c r="BJ284" s="97"/>
      <c r="BK284" s="327">
        <v>0</v>
      </c>
      <c r="BL284" s="96"/>
      <c r="BM284" s="96"/>
      <c r="BN284" s="96"/>
      <c r="BO284" s="96"/>
      <c r="BP284" s="96"/>
      <c r="BQ284" s="96"/>
      <c r="BR284" s="97"/>
      <c r="BS284" s="1"/>
      <c r="BT284" s="1"/>
      <c r="BU284" s="1"/>
      <c r="BV284" s="1"/>
      <c r="BW284" s="1"/>
      <c r="BX284" s="1"/>
      <c r="BY284" s="1"/>
    </row>
    <row r="285" spans="1:77" ht="11.25" customHeight="1" x14ac:dyDescent="0.2">
      <c r="A285" s="131" t="s">
        <v>356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82"/>
      <c r="BK285" s="178">
        <v>0</v>
      </c>
      <c r="BL285" s="78"/>
      <c r="BM285" s="78"/>
      <c r="BN285" s="78"/>
      <c r="BO285" s="78"/>
      <c r="BP285" s="78"/>
      <c r="BQ285" s="78"/>
      <c r="BR285" s="82"/>
      <c r="BS285" s="26"/>
      <c r="BT285" s="26"/>
      <c r="BU285" s="26"/>
      <c r="BV285" s="26"/>
      <c r="BW285" s="26"/>
    </row>
    <row r="286" spans="1:77" ht="15" customHeight="1" x14ac:dyDescent="0.2">
      <c r="A286" s="84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6"/>
      <c r="BK286" s="84"/>
      <c r="BL286" s="85"/>
      <c r="BM286" s="85"/>
      <c r="BN286" s="85"/>
      <c r="BO286" s="85"/>
      <c r="BP286" s="85"/>
      <c r="BQ286" s="85"/>
      <c r="BR286" s="86"/>
      <c r="BS286" s="26"/>
      <c r="BT286" s="26"/>
      <c r="BU286" s="26"/>
      <c r="BV286" s="26"/>
      <c r="BW286" s="26"/>
    </row>
    <row r="287" spans="1:77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pans="1:77" ht="22.5" customHeight="1" x14ac:dyDescent="0.2">
      <c r="A288" s="212" t="s">
        <v>606</v>
      </c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pans="1:77" ht="11.25" customHeight="1" x14ac:dyDescent="0.2">
      <c r="A289" s="170" t="s">
        <v>319</v>
      </c>
      <c r="B289" s="78"/>
      <c r="C289" s="78"/>
      <c r="D289" s="78"/>
      <c r="E289" s="78"/>
      <c r="F289" s="78"/>
      <c r="G289" s="78"/>
      <c r="H289" s="82"/>
      <c r="I289" s="170" t="s">
        <v>674</v>
      </c>
      <c r="J289" s="78"/>
      <c r="K289" s="78"/>
      <c r="L289" s="78"/>
      <c r="M289" s="78"/>
      <c r="N289" s="170" t="s">
        <v>320</v>
      </c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82"/>
      <c r="AA289" s="207" t="s">
        <v>321</v>
      </c>
      <c r="AB289" s="78"/>
      <c r="AC289" s="78"/>
      <c r="AD289" s="78"/>
      <c r="AE289" s="78"/>
      <c r="AF289" s="82"/>
      <c r="AG289" s="170" t="s">
        <v>675</v>
      </c>
      <c r="AH289" s="78"/>
      <c r="AI289" s="78"/>
      <c r="AJ289" s="78"/>
      <c r="AK289" s="78"/>
      <c r="AL289" s="82"/>
      <c r="AM289" s="171" t="s">
        <v>306</v>
      </c>
      <c r="AN289" s="78"/>
      <c r="AO289" s="78"/>
      <c r="AP289" s="78"/>
      <c r="AQ289" s="78"/>
      <c r="AR289" s="82"/>
      <c r="AS289" s="171" t="s">
        <v>676</v>
      </c>
      <c r="AT289" s="78"/>
      <c r="AU289" s="78"/>
      <c r="AV289" s="78"/>
      <c r="AW289" s="78"/>
      <c r="AX289" s="82"/>
      <c r="AY289" s="170" t="s">
        <v>677</v>
      </c>
      <c r="AZ289" s="78"/>
      <c r="BA289" s="78"/>
      <c r="BB289" s="78"/>
      <c r="BC289" s="82"/>
      <c r="BD289" s="170" t="s">
        <v>678</v>
      </c>
      <c r="BE289" s="78"/>
      <c r="BF289" s="78"/>
      <c r="BG289" s="78"/>
      <c r="BH289" s="78"/>
      <c r="BI289" s="78"/>
      <c r="BJ289" s="82"/>
      <c r="BK289" s="171" t="s">
        <v>310</v>
      </c>
      <c r="BL289" s="78"/>
      <c r="BM289" s="78"/>
      <c r="BN289" s="78"/>
      <c r="BO289" s="78"/>
      <c r="BP289" s="78"/>
      <c r="BQ289" s="78"/>
      <c r="BR289" s="82"/>
      <c r="BS289" s="1"/>
      <c r="BT289" s="1"/>
      <c r="BU289" s="1"/>
      <c r="BV289" s="1"/>
      <c r="BW289" s="1"/>
      <c r="BX289" s="1"/>
      <c r="BY289" s="1"/>
    </row>
    <row r="290" spans="1:77" ht="11.25" customHeight="1" x14ac:dyDescent="0.2">
      <c r="A290" s="79"/>
      <c r="B290" s="80"/>
      <c r="C290" s="80"/>
      <c r="D290" s="80"/>
      <c r="E290" s="80"/>
      <c r="F290" s="80"/>
      <c r="G290" s="80"/>
      <c r="H290" s="83"/>
      <c r="I290" s="79"/>
      <c r="J290" s="80"/>
      <c r="K290" s="80"/>
      <c r="L290" s="80"/>
      <c r="M290" s="80"/>
      <c r="N290" s="79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3"/>
      <c r="AA290" s="79"/>
      <c r="AB290" s="80"/>
      <c r="AC290" s="80"/>
      <c r="AD290" s="80"/>
      <c r="AE290" s="80"/>
      <c r="AF290" s="83"/>
      <c r="AG290" s="79"/>
      <c r="AH290" s="80"/>
      <c r="AI290" s="80"/>
      <c r="AJ290" s="80"/>
      <c r="AK290" s="80"/>
      <c r="AL290" s="83"/>
      <c r="AM290" s="80"/>
      <c r="AN290" s="80"/>
      <c r="AO290" s="80"/>
      <c r="AP290" s="80"/>
      <c r="AQ290" s="80"/>
      <c r="AR290" s="83"/>
      <c r="AS290" s="80"/>
      <c r="AT290" s="80"/>
      <c r="AU290" s="80"/>
      <c r="AV290" s="80"/>
      <c r="AW290" s="80"/>
      <c r="AX290" s="83"/>
      <c r="AY290" s="79"/>
      <c r="AZ290" s="80"/>
      <c r="BA290" s="80"/>
      <c r="BB290" s="80"/>
      <c r="BC290" s="83"/>
      <c r="BD290" s="79"/>
      <c r="BE290" s="80"/>
      <c r="BF290" s="80"/>
      <c r="BG290" s="80"/>
      <c r="BH290" s="80"/>
      <c r="BI290" s="80"/>
      <c r="BJ290" s="83"/>
      <c r="BK290" s="80"/>
      <c r="BL290" s="80"/>
      <c r="BM290" s="80"/>
      <c r="BN290" s="80"/>
      <c r="BO290" s="80"/>
      <c r="BP290" s="80"/>
      <c r="BQ290" s="80"/>
      <c r="BR290" s="83"/>
      <c r="BS290" s="1"/>
      <c r="BT290" s="1"/>
      <c r="BU290" s="1"/>
      <c r="BV290" s="1"/>
      <c r="BW290" s="1"/>
      <c r="BX290" s="1"/>
      <c r="BY290" s="1"/>
    </row>
    <row r="291" spans="1:77" ht="11.25" customHeight="1" x14ac:dyDescent="0.2">
      <c r="A291" s="79"/>
      <c r="B291" s="80"/>
      <c r="C291" s="80"/>
      <c r="D291" s="80"/>
      <c r="E291" s="80"/>
      <c r="F291" s="80"/>
      <c r="G291" s="80"/>
      <c r="H291" s="83"/>
      <c r="I291" s="79"/>
      <c r="J291" s="80"/>
      <c r="K291" s="80"/>
      <c r="L291" s="80"/>
      <c r="M291" s="80"/>
      <c r="N291" s="79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3"/>
      <c r="AA291" s="79"/>
      <c r="AB291" s="80"/>
      <c r="AC291" s="80"/>
      <c r="AD291" s="80"/>
      <c r="AE291" s="80"/>
      <c r="AF291" s="83"/>
      <c r="AG291" s="79"/>
      <c r="AH291" s="80"/>
      <c r="AI291" s="80"/>
      <c r="AJ291" s="80"/>
      <c r="AK291" s="80"/>
      <c r="AL291" s="83"/>
      <c r="AM291" s="80"/>
      <c r="AN291" s="80"/>
      <c r="AO291" s="80"/>
      <c r="AP291" s="80"/>
      <c r="AQ291" s="80"/>
      <c r="AR291" s="83"/>
      <c r="AS291" s="80"/>
      <c r="AT291" s="80"/>
      <c r="AU291" s="80"/>
      <c r="AV291" s="80"/>
      <c r="AW291" s="80"/>
      <c r="AX291" s="83"/>
      <c r="AY291" s="79"/>
      <c r="AZ291" s="80"/>
      <c r="BA291" s="80"/>
      <c r="BB291" s="80"/>
      <c r="BC291" s="83"/>
      <c r="BD291" s="79"/>
      <c r="BE291" s="80"/>
      <c r="BF291" s="80"/>
      <c r="BG291" s="80"/>
      <c r="BH291" s="80"/>
      <c r="BI291" s="80"/>
      <c r="BJ291" s="83"/>
      <c r="BK291" s="80"/>
      <c r="BL291" s="80"/>
      <c r="BM291" s="80"/>
      <c r="BN291" s="80"/>
      <c r="BO291" s="80"/>
      <c r="BP291" s="80"/>
      <c r="BQ291" s="80"/>
      <c r="BR291" s="83"/>
      <c r="BS291" s="1"/>
      <c r="BT291" s="1"/>
      <c r="BU291" s="1"/>
      <c r="BV291" s="1"/>
      <c r="BW291" s="1"/>
      <c r="BX291" s="1"/>
      <c r="BY291" s="1"/>
    </row>
    <row r="292" spans="1:77" ht="11.25" customHeight="1" x14ac:dyDescent="0.2">
      <c r="A292" s="79"/>
      <c r="B292" s="80"/>
      <c r="C292" s="80"/>
      <c r="D292" s="80"/>
      <c r="E292" s="80"/>
      <c r="F292" s="80"/>
      <c r="G292" s="80"/>
      <c r="H292" s="83"/>
      <c r="I292" s="79"/>
      <c r="J292" s="80"/>
      <c r="K292" s="80"/>
      <c r="L292" s="80"/>
      <c r="M292" s="80"/>
      <c r="N292" s="79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3"/>
      <c r="AA292" s="79"/>
      <c r="AB292" s="80"/>
      <c r="AC292" s="80"/>
      <c r="AD292" s="80"/>
      <c r="AE292" s="80"/>
      <c r="AF292" s="83"/>
      <c r="AG292" s="79"/>
      <c r="AH292" s="80"/>
      <c r="AI292" s="80"/>
      <c r="AJ292" s="80"/>
      <c r="AK292" s="80"/>
      <c r="AL292" s="83"/>
      <c r="AM292" s="80"/>
      <c r="AN292" s="80"/>
      <c r="AO292" s="80"/>
      <c r="AP292" s="80"/>
      <c r="AQ292" s="80"/>
      <c r="AR292" s="83"/>
      <c r="AS292" s="80"/>
      <c r="AT292" s="80"/>
      <c r="AU292" s="80"/>
      <c r="AV292" s="80"/>
      <c r="AW292" s="80"/>
      <c r="AX292" s="83"/>
      <c r="AY292" s="79"/>
      <c r="AZ292" s="80"/>
      <c r="BA292" s="80"/>
      <c r="BB292" s="80"/>
      <c r="BC292" s="83"/>
      <c r="BD292" s="79"/>
      <c r="BE292" s="80"/>
      <c r="BF292" s="80"/>
      <c r="BG292" s="80"/>
      <c r="BH292" s="80"/>
      <c r="BI292" s="80"/>
      <c r="BJ292" s="83"/>
      <c r="BK292" s="80"/>
      <c r="BL292" s="80"/>
      <c r="BM292" s="80"/>
      <c r="BN292" s="80"/>
      <c r="BO292" s="80"/>
      <c r="BP292" s="80"/>
      <c r="BQ292" s="80"/>
      <c r="BR292" s="83"/>
      <c r="BS292" s="1"/>
      <c r="BT292" s="1"/>
      <c r="BU292" s="1"/>
      <c r="BV292" s="1"/>
      <c r="BW292" s="1"/>
      <c r="BX292" s="1"/>
      <c r="BY292" s="1"/>
    </row>
    <row r="293" spans="1:77" ht="22.5" customHeight="1" x14ac:dyDescent="0.2">
      <c r="A293" s="84"/>
      <c r="B293" s="85"/>
      <c r="C293" s="85"/>
      <c r="D293" s="85"/>
      <c r="E293" s="85"/>
      <c r="F293" s="85"/>
      <c r="G293" s="85"/>
      <c r="H293" s="86"/>
      <c r="I293" s="84"/>
      <c r="J293" s="85"/>
      <c r="K293" s="85"/>
      <c r="L293" s="85"/>
      <c r="M293" s="85"/>
      <c r="N293" s="84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84"/>
      <c r="AB293" s="85"/>
      <c r="AC293" s="85"/>
      <c r="AD293" s="85"/>
      <c r="AE293" s="85"/>
      <c r="AF293" s="86"/>
      <c r="AG293" s="84"/>
      <c r="AH293" s="85"/>
      <c r="AI293" s="85"/>
      <c r="AJ293" s="85"/>
      <c r="AK293" s="85"/>
      <c r="AL293" s="86"/>
      <c r="AM293" s="85"/>
      <c r="AN293" s="85"/>
      <c r="AO293" s="85"/>
      <c r="AP293" s="85"/>
      <c r="AQ293" s="85"/>
      <c r="AR293" s="86"/>
      <c r="AS293" s="85"/>
      <c r="AT293" s="85"/>
      <c r="AU293" s="85"/>
      <c r="AV293" s="85"/>
      <c r="AW293" s="85"/>
      <c r="AX293" s="86"/>
      <c r="AY293" s="84"/>
      <c r="AZ293" s="85"/>
      <c r="BA293" s="85"/>
      <c r="BB293" s="85"/>
      <c r="BC293" s="86"/>
      <c r="BD293" s="84"/>
      <c r="BE293" s="85"/>
      <c r="BF293" s="85"/>
      <c r="BG293" s="85"/>
      <c r="BH293" s="85"/>
      <c r="BI293" s="85"/>
      <c r="BJ293" s="86"/>
      <c r="BK293" s="85"/>
      <c r="BL293" s="85"/>
      <c r="BM293" s="85"/>
      <c r="BN293" s="85"/>
      <c r="BO293" s="85"/>
      <c r="BP293" s="85"/>
      <c r="BQ293" s="85"/>
      <c r="BR293" s="86"/>
      <c r="BS293" s="1"/>
      <c r="BT293" s="1"/>
      <c r="BU293" s="1"/>
      <c r="BV293" s="1"/>
      <c r="BW293" s="1"/>
      <c r="BX293" s="1"/>
      <c r="BY293" s="1"/>
    </row>
    <row r="294" spans="1:77" ht="15.75" customHeight="1" x14ac:dyDescent="0.2">
      <c r="A294" s="126">
        <v>1</v>
      </c>
      <c r="B294" s="96"/>
      <c r="C294" s="96"/>
      <c r="D294" s="96"/>
      <c r="E294" s="96"/>
      <c r="F294" s="96"/>
      <c r="G294" s="96"/>
      <c r="H294" s="97"/>
      <c r="I294" s="126">
        <v>2</v>
      </c>
      <c r="J294" s="96"/>
      <c r="K294" s="96"/>
      <c r="L294" s="96"/>
      <c r="M294" s="96"/>
      <c r="N294" s="126">
        <v>3</v>
      </c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7"/>
      <c r="AA294" s="208">
        <v>4</v>
      </c>
      <c r="AB294" s="96"/>
      <c r="AC294" s="96"/>
      <c r="AD294" s="96"/>
      <c r="AE294" s="96"/>
      <c r="AF294" s="96"/>
      <c r="AG294" s="126">
        <v>5</v>
      </c>
      <c r="AH294" s="96"/>
      <c r="AI294" s="96"/>
      <c r="AJ294" s="96"/>
      <c r="AK294" s="96"/>
      <c r="AL294" s="97"/>
      <c r="AM294" s="126">
        <v>6</v>
      </c>
      <c r="AN294" s="96"/>
      <c r="AO294" s="96"/>
      <c r="AP294" s="96"/>
      <c r="AQ294" s="96"/>
      <c r="AR294" s="97"/>
      <c r="AS294" s="126">
        <v>7</v>
      </c>
      <c r="AT294" s="96"/>
      <c r="AU294" s="96"/>
      <c r="AV294" s="96"/>
      <c r="AW294" s="96"/>
      <c r="AX294" s="96"/>
      <c r="AY294" s="126">
        <v>8</v>
      </c>
      <c r="AZ294" s="96"/>
      <c r="BA294" s="96"/>
      <c r="BB294" s="96"/>
      <c r="BC294" s="97"/>
      <c r="BD294" s="208">
        <v>9</v>
      </c>
      <c r="BE294" s="96"/>
      <c r="BF294" s="96"/>
      <c r="BG294" s="96"/>
      <c r="BH294" s="96"/>
      <c r="BI294" s="96"/>
      <c r="BJ294" s="97"/>
      <c r="BK294" s="126">
        <v>10</v>
      </c>
      <c r="BL294" s="96"/>
      <c r="BM294" s="96"/>
      <c r="BN294" s="96"/>
      <c r="BO294" s="96"/>
      <c r="BP294" s="96"/>
      <c r="BQ294" s="96"/>
      <c r="BR294" s="97"/>
      <c r="BS294" s="1"/>
      <c r="BT294" s="1"/>
      <c r="BU294" s="1"/>
      <c r="BV294" s="1"/>
      <c r="BW294" s="1"/>
      <c r="BX294" s="1"/>
      <c r="BY294" s="1"/>
    </row>
    <row r="295" spans="1:77" ht="15" customHeight="1" x14ac:dyDescent="0.2">
      <c r="A295" s="177" t="s">
        <v>322</v>
      </c>
      <c r="B295" s="78"/>
      <c r="C295" s="78"/>
      <c r="D295" s="78"/>
      <c r="E295" s="78"/>
      <c r="F295" s="78"/>
      <c r="G295" s="78"/>
      <c r="H295" s="82"/>
      <c r="I295" s="111" t="s">
        <v>48</v>
      </c>
      <c r="J295" s="96"/>
      <c r="K295" s="96"/>
      <c r="L295" s="96"/>
      <c r="M295" s="96"/>
      <c r="N295" s="111" t="s">
        <v>48</v>
      </c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7"/>
      <c r="AA295" s="325" t="s">
        <v>48</v>
      </c>
      <c r="AB295" s="96"/>
      <c r="AC295" s="96"/>
      <c r="AD295" s="96"/>
      <c r="AE295" s="96"/>
      <c r="AF295" s="96"/>
      <c r="AG295" s="111" t="s">
        <v>48</v>
      </c>
      <c r="AH295" s="96"/>
      <c r="AI295" s="96"/>
      <c r="AJ295" s="96"/>
      <c r="AK295" s="96"/>
      <c r="AL295" s="97"/>
      <c r="AM295" s="111" t="s">
        <v>48</v>
      </c>
      <c r="AN295" s="96"/>
      <c r="AO295" s="96"/>
      <c r="AP295" s="96"/>
      <c r="AQ295" s="96"/>
      <c r="AR295" s="97"/>
      <c r="AS295" s="111" t="s">
        <v>48</v>
      </c>
      <c r="AT295" s="96"/>
      <c r="AU295" s="96"/>
      <c r="AV295" s="96"/>
      <c r="AW295" s="96"/>
      <c r="AX295" s="96"/>
      <c r="AY295" s="111" t="s">
        <v>48</v>
      </c>
      <c r="AZ295" s="96"/>
      <c r="BA295" s="96"/>
      <c r="BB295" s="96"/>
      <c r="BC295" s="97"/>
      <c r="BD295" s="325" t="s">
        <v>48</v>
      </c>
      <c r="BE295" s="96"/>
      <c r="BF295" s="96"/>
      <c r="BG295" s="96"/>
      <c r="BH295" s="96"/>
      <c r="BI295" s="96"/>
      <c r="BJ295" s="97"/>
      <c r="BK295" s="327">
        <v>0</v>
      </c>
      <c r="BL295" s="96"/>
      <c r="BM295" s="96"/>
      <c r="BN295" s="96"/>
      <c r="BO295" s="96"/>
      <c r="BP295" s="96"/>
      <c r="BQ295" s="96"/>
      <c r="BR295" s="97"/>
      <c r="BS295" s="1"/>
      <c r="BT295" s="1"/>
      <c r="BU295" s="1"/>
      <c r="BV295" s="1"/>
      <c r="BW295" s="1"/>
      <c r="BX295" s="1"/>
      <c r="BY295" s="1"/>
    </row>
    <row r="296" spans="1:77" ht="15" customHeight="1" x14ac:dyDescent="0.2">
      <c r="A296" s="79"/>
      <c r="B296" s="80"/>
      <c r="C296" s="80"/>
      <c r="D296" s="80"/>
      <c r="E296" s="80"/>
      <c r="F296" s="80"/>
      <c r="G296" s="80"/>
      <c r="H296" s="83"/>
      <c r="I296" s="111" t="s">
        <v>48</v>
      </c>
      <c r="J296" s="96"/>
      <c r="K296" s="96"/>
      <c r="L296" s="96"/>
      <c r="M296" s="96"/>
      <c r="N296" s="111" t="s">
        <v>48</v>
      </c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7"/>
      <c r="AA296" s="325" t="s">
        <v>48</v>
      </c>
      <c r="AB296" s="96"/>
      <c r="AC296" s="96"/>
      <c r="AD296" s="96"/>
      <c r="AE296" s="96"/>
      <c r="AF296" s="96"/>
      <c r="AG296" s="111" t="s">
        <v>48</v>
      </c>
      <c r="AH296" s="96"/>
      <c r="AI296" s="96"/>
      <c r="AJ296" s="96"/>
      <c r="AK296" s="96"/>
      <c r="AL296" s="97"/>
      <c r="AM296" s="111" t="s">
        <v>48</v>
      </c>
      <c r="AN296" s="96"/>
      <c r="AO296" s="96"/>
      <c r="AP296" s="96"/>
      <c r="AQ296" s="96"/>
      <c r="AR296" s="97"/>
      <c r="AS296" s="111" t="s">
        <v>48</v>
      </c>
      <c r="AT296" s="96"/>
      <c r="AU296" s="96"/>
      <c r="AV296" s="96"/>
      <c r="AW296" s="96"/>
      <c r="AX296" s="96"/>
      <c r="AY296" s="111" t="s">
        <v>48</v>
      </c>
      <c r="AZ296" s="96"/>
      <c r="BA296" s="96"/>
      <c r="BB296" s="96"/>
      <c r="BC296" s="97"/>
      <c r="BD296" s="325" t="s">
        <v>48</v>
      </c>
      <c r="BE296" s="96"/>
      <c r="BF296" s="96"/>
      <c r="BG296" s="96"/>
      <c r="BH296" s="96"/>
      <c r="BI296" s="96"/>
      <c r="BJ296" s="97"/>
      <c r="BK296" s="327">
        <v>0</v>
      </c>
      <c r="BL296" s="96"/>
      <c r="BM296" s="96"/>
      <c r="BN296" s="96"/>
      <c r="BO296" s="96"/>
      <c r="BP296" s="96"/>
      <c r="BQ296" s="96"/>
      <c r="BR296" s="97"/>
      <c r="BS296" s="1"/>
      <c r="BT296" s="1"/>
      <c r="BU296" s="1"/>
      <c r="BV296" s="1"/>
      <c r="BW296" s="1"/>
      <c r="BX296" s="1"/>
      <c r="BY296" s="1"/>
    </row>
    <row r="297" spans="1:77" ht="15" customHeight="1" x14ac:dyDescent="0.2">
      <c r="A297" s="84"/>
      <c r="B297" s="85"/>
      <c r="C297" s="85"/>
      <c r="D297" s="85"/>
      <c r="E297" s="85"/>
      <c r="F297" s="85"/>
      <c r="G297" s="85"/>
      <c r="H297" s="86"/>
      <c r="I297" s="111" t="s">
        <v>48</v>
      </c>
      <c r="J297" s="96"/>
      <c r="K297" s="96"/>
      <c r="L297" s="96"/>
      <c r="M297" s="96"/>
      <c r="N297" s="111" t="s">
        <v>48</v>
      </c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7"/>
      <c r="AA297" s="325" t="s">
        <v>48</v>
      </c>
      <c r="AB297" s="96"/>
      <c r="AC297" s="96"/>
      <c r="AD297" s="96"/>
      <c r="AE297" s="96"/>
      <c r="AF297" s="96"/>
      <c r="AG297" s="111" t="s">
        <v>48</v>
      </c>
      <c r="AH297" s="96"/>
      <c r="AI297" s="96"/>
      <c r="AJ297" s="96"/>
      <c r="AK297" s="96"/>
      <c r="AL297" s="97"/>
      <c r="AM297" s="111" t="s">
        <v>48</v>
      </c>
      <c r="AN297" s="96"/>
      <c r="AO297" s="96"/>
      <c r="AP297" s="96"/>
      <c r="AQ297" s="96"/>
      <c r="AR297" s="97"/>
      <c r="AS297" s="111" t="s">
        <v>48</v>
      </c>
      <c r="AT297" s="96"/>
      <c r="AU297" s="96"/>
      <c r="AV297" s="96"/>
      <c r="AW297" s="96"/>
      <c r="AX297" s="96"/>
      <c r="AY297" s="111" t="s">
        <v>48</v>
      </c>
      <c r="AZ297" s="96"/>
      <c r="BA297" s="96"/>
      <c r="BB297" s="96"/>
      <c r="BC297" s="97"/>
      <c r="BD297" s="325" t="s">
        <v>48</v>
      </c>
      <c r="BE297" s="96"/>
      <c r="BF297" s="96"/>
      <c r="BG297" s="96"/>
      <c r="BH297" s="96"/>
      <c r="BI297" s="96"/>
      <c r="BJ297" s="97"/>
      <c r="BK297" s="327">
        <v>0</v>
      </c>
      <c r="BL297" s="96"/>
      <c r="BM297" s="96"/>
      <c r="BN297" s="96"/>
      <c r="BO297" s="96"/>
      <c r="BP297" s="96"/>
      <c r="BQ297" s="96"/>
      <c r="BR297" s="97"/>
      <c r="BS297" s="1"/>
      <c r="BT297" s="1"/>
      <c r="BU297" s="1"/>
      <c r="BV297" s="1"/>
      <c r="BW297" s="1"/>
      <c r="BX297" s="1"/>
      <c r="BY297" s="1"/>
    </row>
    <row r="298" spans="1:77" ht="15" customHeight="1" x14ac:dyDescent="0.2">
      <c r="A298" s="177" t="s">
        <v>323</v>
      </c>
      <c r="B298" s="78"/>
      <c r="C298" s="78"/>
      <c r="D298" s="78"/>
      <c r="E298" s="78"/>
      <c r="F298" s="78"/>
      <c r="G298" s="78"/>
      <c r="H298" s="82"/>
      <c r="I298" s="111" t="s">
        <v>48</v>
      </c>
      <c r="J298" s="96"/>
      <c r="K298" s="96"/>
      <c r="L298" s="96"/>
      <c r="M298" s="96"/>
      <c r="N298" s="111" t="s">
        <v>48</v>
      </c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7"/>
      <c r="AA298" s="325" t="s">
        <v>48</v>
      </c>
      <c r="AB298" s="96"/>
      <c r="AC298" s="96"/>
      <c r="AD298" s="96"/>
      <c r="AE298" s="96"/>
      <c r="AF298" s="96"/>
      <c r="AG298" s="111" t="s">
        <v>48</v>
      </c>
      <c r="AH298" s="96"/>
      <c r="AI298" s="96"/>
      <c r="AJ298" s="96"/>
      <c r="AK298" s="96"/>
      <c r="AL298" s="97"/>
      <c r="AM298" s="111" t="s">
        <v>48</v>
      </c>
      <c r="AN298" s="96"/>
      <c r="AO298" s="96"/>
      <c r="AP298" s="96"/>
      <c r="AQ298" s="96"/>
      <c r="AR298" s="97"/>
      <c r="AS298" s="111" t="s">
        <v>48</v>
      </c>
      <c r="AT298" s="96"/>
      <c r="AU298" s="96"/>
      <c r="AV298" s="96"/>
      <c r="AW298" s="96"/>
      <c r="AX298" s="96"/>
      <c r="AY298" s="111" t="s">
        <v>48</v>
      </c>
      <c r="AZ298" s="96"/>
      <c r="BA298" s="96"/>
      <c r="BB298" s="96"/>
      <c r="BC298" s="97"/>
      <c r="BD298" s="325" t="s">
        <v>48</v>
      </c>
      <c r="BE298" s="96"/>
      <c r="BF298" s="96"/>
      <c r="BG298" s="96"/>
      <c r="BH298" s="96"/>
      <c r="BI298" s="96"/>
      <c r="BJ298" s="97"/>
      <c r="BK298" s="327">
        <v>0</v>
      </c>
      <c r="BL298" s="96"/>
      <c r="BM298" s="96"/>
      <c r="BN298" s="96"/>
      <c r="BO298" s="96"/>
      <c r="BP298" s="96"/>
      <c r="BQ298" s="96"/>
      <c r="BR298" s="97"/>
      <c r="BS298" s="1"/>
      <c r="BT298" s="1"/>
      <c r="BU298" s="1"/>
      <c r="BV298" s="1"/>
      <c r="BW298" s="1"/>
      <c r="BX298" s="1"/>
      <c r="BY298" s="1"/>
    </row>
    <row r="299" spans="1:77" ht="15" customHeight="1" x14ac:dyDescent="0.2">
      <c r="A299" s="79"/>
      <c r="B299" s="80"/>
      <c r="C299" s="80"/>
      <c r="D299" s="80"/>
      <c r="E299" s="80"/>
      <c r="F299" s="80"/>
      <c r="G299" s="80"/>
      <c r="H299" s="83"/>
      <c r="I299" s="111" t="s">
        <v>48</v>
      </c>
      <c r="J299" s="96"/>
      <c r="K299" s="96"/>
      <c r="L299" s="96"/>
      <c r="M299" s="96"/>
      <c r="N299" s="111" t="s">
        <v>48</v>
      </c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7"/>
      <c r="AA299" s="325" t="s">
        <v>48</v>
      </c>
      <c r="AB299" s="96"/>
      <c r="AC299" s="96"/>
      <c r="AD299" s="96"/>
      <c r="AE299" s="96"/>
      <c r="AF299" s="96"/>
      <c r="AG299" s="111" t="s">
        <v>48</v>
      </c>
      <c r="AH299" s="96"/>
      <c r="AI299" s="96"/>
      <c r="AJ299" s="96"/>
      <c r="AK299" s="96"/>
      <c r="AL299" s="97"/>
      <c r="AM299" s="111" t="s">
        <v>48</v>
      </c>
      <c r="AN299" s="96"/>
      <c r="AO299" s="96"/>
      <c r="AP299" s="96"/>
      <c r="AQ299" s="96"/>
      <c r="AR299" s="97"/>
      <c r="AS299" s="111" t="s">
        <v>48</v>
      </c>
      <c r="AT299" s="96"/>
      <c r="AU299" s="96"/>
      <c r="AV299" s="96"/>
      <c r="AW299" s="96"/>
      <c r="AX299" s="96"/>
      <c r="AY299" s="111" t="s">
        <v>48</v>
      </c>
      <c r="AZ299" s="96"/>
      <c r="BA299" s="96"/>
      <c r="BB299" s="96"/>
      <c r="BC299" s="97"/>
      <c r="BD299" s="325" t="s">
        <v>48</v>
      </c>
      <c r="BE299" s="96"/>
      <c r="BF299" s="96"/>
      <c r="BG299" s="96"/>
      <c r="BH299" s="96"/>
      <c r="BI299" s="96"/>
      <c r="BJ299" s="97"/>
      <c r="BK299" s="327">
        <v>0</v>
      </c>
      <c r="BL299" s="96"/>
      <c r="BM299" s="96"/>
      <c r="BN299" s="96"/>
      <c r="BO299" s="96"/>
      <c r="BP299" s="96"/>
      <c r="BQ299" s="96"/>
      <c r="BR299" s="97"/>
      <c r="BS299" s="1"/>
      <c r="BT299" s="1"/>
      <c r="BU299" s="1"/>
      <c r="BV299" s="1"/>
      <c r="BW299" s="1"/>
      <c r="BX299" s="1"/>
      <c r="BY299" s="1"/>
    </row>
    <row r="300" spans="1:77" ht="15" customHeight="1" x14ac:dyDescent="0.2">
      <c r="A300" s="84"/>
      <c r="B300" s="85"/>
      <c r="C300" s="85"/>
      <c r="D300" s="85"/>
      <c r="E300" s="85"/>
      <c r="F300" s="85"/>
      <c r="G300" s="85"/>
      <c r="H300" s="86"/>
      <c r="I300" s="111" t="s">
        <v>48</v>
      </c>
      <c r="J300" s="96"/>
      <c r="K300" s="96"/>
      <c r="L300" s="96"/>
      <c r="M300" s="96"/>
      <c r="N300" s="111" t="s">
        <v>48</v>
      </c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7"/>
      <c r="AA300" s="325" t="s">
        <v>48</v>
      </c>
      <c r="AB300" s="96"/>
      <c r="AC300" s="96"/>
      <c r="AD300" s="96"/>
      <c r="AE300" s="96"/>
      <c r="AF300" s="96"/>
      <c r="AG300" s="111" t="s">
        <v>48</v>
      </c>
      <c r="AH300" s="96"/>
      <c r="AI300" s="96"/>
      <c r="AJ300" s="96"/>
      <c r="AK300" s="96"/>
      <c r="AL300" s="97"/>
      <c r="AM300" s="111" t="s">
        <v>48</v>
      </c>
      <c r="AN300" s="96"/>
      <c r="AO300" s="96"/>
      <c r="AP300" s="96"/>
      <c r="AQ300" s="96"/>
      <c r="AR300" s="97"/>
      <c r="AS300" s="111" t="s">
        <v>48</v>
      </c>
      <c r="AT300" s="96"/>
      <c r="AU300" s="96"/>
      <c r="AV300" s="96"/>
      <c r="AW300" s="96"/>
      <c r="AX300" s="96"/>
      <c r="AY300" s="111" t="s">
        <v>48</v>
      </c>
      <c r="AZ300" s="96"/>
      <c r="BA300" s="96"/>
      <c r="BB300" s="96"/>
      <c r="BC300" s="97"/>
      <c r="BD300" s="325" t="s">
        <v>48</v>
      </c>
      <c r="BE300" s="96"/>
      <c r="BF300" s="96"/>
      <c r="BG300" s="96"/>
      <c r="BH300" s="96"/>
      <c r="BI300" s="96"/>
      <c r="BJ300" s="97"/>
      <c r="BK300" s="327">
        <v>0</v>
      </c>
      <c r="BL300" s="96"/>
      <c r="BM300" s="96"/>
      <c r="BN300" s="96"/>
      <c r="BO300" s="96"/>
      <c r="BP300" s="96"/>
      <c r="BQ300" s="96"/>
      <c r="BR300" s="97"/>
      <c r="BS300" s="1"/>
      <c r="BT300" s="1"/>
      <c r="BU300" s="1"/>
      <c r="BV300" s="1"/>
      <c r="BW300" s="1"/>
      <c r="BX300" s="1"/>
      <c r="BY300" s="1"/>
    </row>
    <row r="301" spans="1:77" ht="15" customHeight="1" x14ac:dyDescent="0.2">
      <c r="A301" s="177" t="s">
        <v>324</v>
      </c>
      <c r="B301" s="78"/>
      <c r="C301" s="78"/>
      <c r="D301" s="78"/>
      <c r="E301" s="78"/>
      <c r="F301" s="78"/>
      <c r="G301" s="78"/>
      <c r="H301" s="82"/>
      <c r="I301" s="111" t="s">
        <v>48</v>
      </c>
      <c r="J301" s="96"/>
      <c r="K301" s="96"/>
      <c r="L301" s="96"/>
      <c r="M301" s="96"/>
      <c r="N301" s="111" t="s">
        <v>48</v>
      </c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7"/>
      <c r="AA301" s="325" t="s">
        <v>48</v>
      </c>
      <c r="AB301" s="96"/>
      <c r="AC301" s="96"/>
      <c r="AD301" s="96"/>
      <c r="AE301" s="96"/>
      <c r="AF301" s="96"/>
      <c r="AG301" s="111" t="s">
        <v>48</v>
      </c>
      <c r="AH301" s="96"/>
      <c r="AI301" s="96"/>
      <c r="AJ301" s="96"/>
      <c r="AK301" s="96"/>
      <c r="AL301" s="97"/>
      <c r="AM301" s="111" t="s">
        <v>48</v>
      </c>
      <c r="AN301" s="96"/>
      <c r="AO301" s="96"/>
      <c r="AP301" s="96"/>
      <c r="AQ301" s="96"/>
      <c r="AR301" s="97"/>
      <c r="AS301" s="111" t="s">
        <v>48</v>
      </c>
      <c r="AT301" s="96"/>
      <c r="AU301" s="96"/>
      <c r="AV301" s="96"/>
      <c r="AW301" s="96"/>
      <c r="AX301" s="96"/>
      <c r="AY301" s="111" t="s">
        <v>48</v>
      </c>
      <c r="AZ301" s="96"/>
      <c r="BA301" s="96"/>
      <c r="BB301" s="96"/>
      <c r="BC301" s="97"/>
      <c r="BD301" s="325" t="s">
        <v>48</v>
      </c>
      <c r="BE301" s="96"/>
      <c r="BF301" s="96"/>
      <c r="BG301" s="96"/>
      <c r="BH301" s="96"/>
      <c r="BI301" s="96"/>
      <c r="BJ301" s="97"/>
      <c r="BK301" s="327">
        <v>0</v>
      </c>
      <c r="BL301" s="96"/>
      <c r="BM301" s="96"/>
      <c r="BN301" s="96"/>
      <c r="BO301" s="96"/>
      <c r="BP301" s="96"/>
      <c r="BQ301" s="96"/>
      <c r="BR301" s="97"/>
      <c r="BS301" s="1"/>
      <c r="BT301" s="1"/>
      <c r="BU301" s="1"/>
      <c r="BV301" s="1"/>
      <c r="BW301" s="1"/>
      <c r="BX301" s="1"/>
      <c r="BY301" s="1"/>
    </row>
    <row r="302" spans="1:77" ht="15" customHeight="1" x14ac:dyDescent="0.2">
      <c r="A302" s="79"/>
      <c r="B302" s="80"/>
      <c r="C302" s="80"/>
      <c r="D302" s="80"/>
      <c r="E302" s="80"/>
      <c r="F302" s="80"/>
      <c r="G302" s="80"/>
      <c r="H302" s="83"/>
      <c r="I302" s="111" t="s">
        <v>48</v>
      </c>
      <c r="J302" s="96"/>
      <c r="K302" s="96"/>
      <c r="L302" s="96"/>
      <c r="M302" s="96"/>
      <c r="N302" s="111" t="s">
        <v>48</v>
      </c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7"/>
      <c r="AA302" s="325" t="s">
        <v>48</v>
      </c>
      <c r="AB302" s="96"/>
      <c r="AC302" s="96"/>
      <c r="AD302" s="96"/>
      <c r="AE302" s="96"/>
      <c r="AF302" s="96"/>
      <c r="AG302" s="111" t="s">
        <v>48</v>
      </c>
      <c r="AH302" s="96"/>
      <c r="AI302" s="96"/>
      <c r="AJ302" s="96"/>
      <c r="AK302" s="96"/>
      <c r="AL302" s="97"/>
      <c r="AM302" s="111" t="s">
        <v>48</v>
      </c>
      <c r="AN302" s="96"/>
      <c r="AO302" s="96"/>
      <c r="AP302" s="96"/>
      <c r="AQ302" s="96"/>
      <c r="AR302" s="97"/>
      <c r="AS302" s="111" t="s">
        <v>48</v>
      </c>
      <c r="AT302" s="96"/>
      <c r="AU302" s="96"/>
      <c r="AV302" s="96"/>
      <c r="AW302" s="96"/>
      <c r="AX302" s="96"/>
      <c r="AY302" s="111" t="s">
        <v>48</v>
      </c>
      <c r="AZ302" s="96"/>
      <c r="BA302" s="96"/>
      <c r="BB302" s="96"/>
      <c r="BC302" s="97"/>
      <c r="BD302" s="325" t="s">
        <v>48</v>
      </c>
      <c r="BE302" s="96"/>
      <c r="BF302" s="96"/>
      <c r="BG302" s="96"/>
      <c r="BH302" s="96"/>
      <c r="BI302" s="96"/>
      <c r="BJ302" s="97"/>
      <c r="BK302" s="327">
        <v>0</v>
      </c>
      <c r="BL302" s="96"/>
      <c r="BM302" s="96"/>
      <c r="BN302" s="96"/>
      <c r="BO302" s="96"/>
      <c r="BP302" s="96"/>
      <c r="BQ302" s="96"/>
      <c r="BR302" s="97"/>
      <c r="BS302" s="1"/>
      <c r="BT302" s="1"/>
      <c r="BU302" s="1"/>
      <c r="BV302" s="1"/>
      <c r="BW302" s="1"/>
      <c r="BX302" s="1"/>
      <c r="BY302" s="1"/>
    </row>
    <row r="303" spans="1:77" ht="15" customHeight="1" x14ac:dyDescent="0.2">
      <c r="A303" s="84"/>
      <c r="B303" s="85"/>
      <c r="C303" s="85"/>
      <c r="D303" s="85"/>
      <c r="E303" s="85"/>
      <c r="F303" s="85"/>
      <c r="G303" s="85"/>
      <c r="H303" s="86"/>
      <c r="I303" s="111" t="s">
        <v>48</v>
      </c>
      <c r="J303" s="96"/>
      <c r="K303" s="96"/>
      <c r="L303" s="96"/>
      <c r="M303" s="96"/>
      <c r="N303" s="111" t="s">
        <v>48</v>
      </c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7"/>
      <c r="AA303" s="325" t="s">
        <v>48</v>
      </c>
      <c r="AB303" s="96"/>
      <c r="AC303" s="96"/>
      <c r="AD303" s="96"/>
      <c r="AE303" s="96"/>
      <c r="AF303" s="96"/>
      <c r="AG303" s="111" t="s">
        <v>48</v>
      </c>
      <c r="AH303" s="96"/>
      <c r="AI303" s="96"/>
      <c r="AJ303" s="96"/>
      <c r="AK303" s="96"/>
      <c r="AL303" s="97"/>
      <c r="AM303" s="111" t="s">
        <v>48</v>
      </c>
      <c r="AN303" s="96"/>
      <c r="AO303" s="96"/>
      <c r="AP303" s="96"/>
      <c r="AQ303" s="96"/>
      <c r="AR303" s="97"/>
      <c r="AS303" s="111" t="s">
        <v>48</v>
      </c>
      <c r="AT303" s="96"/>
      <c r="AU303" s="96"/>
      <c r="AV303" s="96"/>
      <c r="AW303" s="96"/>
      <c r="AX303" s="96"/>
      <c r="AY303" s="111" t="s">
        <v>48</v>
      </c>
      <c r="AZ303" s="96"/>
      <c r="BA303" s="96"/>
      <c r="BB303" s="96"/>
      <c r="BC303" s="97"/>
      <c r="BD303" s="325" t="s">
        <v>48</v>
      </c>
      <c r="BE303" s="96"/>
      <c r="BF303" s="96"/>
      <c r="BG303" s="96"/>
      <c r="BH303" s="96"/>
      <c r="BI303" s="96"/>
      <c r="BJ303" s="97"/>
      <c r="BK303" s="327">
        <v>0</v>
      </c>
      <c r="BL303" s="96"/>
      <c r="BM303" s="96"/>
      <c r="BN303" s="96"/>
      <c r="BO303" s="96"/>
      <c r="BP303" s="96"/>
      <c r="BQ303" s="96"/>
      <c r="BR303" s="97"/>
      <c r="BS303" s="1"/>
      <c r="BT303" s="1"/>
      <c r="BU303" s="1"/>
      <c r="BV303" s="1"/>
      <c r="BW303" s="1"/>
      <c r="BX303" s="1"/>
      <c r="BY303" s="1"/>
    </row>
    <row r="304" spans="1:77" ht="15" customHeight="1" x14ac:dyDescent="0.2">
      <c r="A304" s="177" t="s">
        <v>325</v>
      </c>
      <c r="B304" s="78"/>
      <c r="C304" s="78"/>
      <c r="D304" s="78"/>
      <c r="E304" s="78"/>
      <c r="F304" s="78"/>
      <c r="G304" s="78"/>
      <c r="H304" s="82"/>
      <c r="I304" s="111" t="s">
        <v>48</v>
      </c>
      <c r="J304" s="96"/>
      <c r="K304" s="96"/>
      <c r="L304" s="96"/>
      <c r="M304" s="96"/>
      <c r="N304" s="111" t="s">
        <v>48</v>
      </c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7"/>
      <c r="AA304" s="325" t="s">
        <v>48</v>
      </c>
      <c r="AB304" s="96"/>
      <c r="AC304" s="96"/>
      <c r="AD304" s="96"/>
      <c r="AE304" s="96"/>
      <c r="AF304" s="96"/>
      <c r="AG304" s="111" t="s">
        <v>48</v>
      </c>
      <c r="AH304" s="96"/>
      <c r="AI304" s="96"/>
      <c r="AJ304" s="96"/>
      <c r="AK304" s="96"/>
      <c r="AL304" s="97"/>
      <c r="AM304" s="111" t="s">
        <v>48</v>
      </c>
      <c r="AN304" s="96"/>
      <c r="AO304" s="96"/>
      <c r="AP304" s="96"/>
      <c r="AQ304" s="96"/>
      <c r="AR304" s="97"/>
      <c r="AS304" s="111" t="s">
        <v>48</v>
      </c>
      <c r="AT304" s="96"/>
      <c r="AU304" s="96"/>
      <c r="AV304" s="96"/>
      <c r="AW304" s="96"/>
      <c r="AX304" s="96"/>
      <c r="AY304" s="111" t="s">
        <v>48</v>
      </c>
      <c r="AZ304" s="96"/>
      <c r="BA304" s="96"/>
      <c r="BB304" s="96"/>
      <c r="BC304" s="97"/>
      <c r="BD304" s="325" t="s">
        <v>48</v>
      </c>
      <c r="BE304" s="96"/>
      <c r="BF304" s="96"/>
      <c r="BG304" s="96"/>
      <c r="BH304" s="96"/>
      <c r="BI304" s="96"/>
      <c r="BJ304" s="97"/>
      <c r="BK304" s="327">
        <v>0</v>
      </c>
      <c r="BL304" s="96"/>
      <c r="BM304" s="96"/>
      <c r="BN304" s="96"/>
      <c r="BO304" s="96"/>
      <c r="BP304" s="96"/>
      <c r="BQ304" s="96"/>
      <c r="BR304" s="97"/>
      <c r="BS304" s="1"/>
      <c r="BT304" s="1"/>
      <c r="BU304" s="1"/>
      <c r="BV304" s="1"/>
      <c r="BW304" s="1"/>
      <c r="BX304" s="1"/>
      <c r="BY304" s="1"/>
    </row>
    <row r="305" spans="1:77" ht="15" customHeight="1" x14ac:dyDescent="0.2">
      <c r="A305" s="79"/>
      <c r="B305" s="80"/>
      <c r="C305" s="80"/>
      <c r="D305" s="80"/>
      <c r="E305" s="80"/>
      <c r="F305" s="80"/>
      <c r="G305" s="80"/>
      <c r="H305" s="83"/>
      <c r="I305" s="111" t="s">
        <v>48</v>
      </c>
      <c r="J305" s="96"/>
      <c r="K305" s="96"/>
      <c r="L305" s="96"/>
      <c r="M305" s="96"/>
      <c r="N305" s="111" t="s">
        <v>48</v>
      </c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7"/>
      <c r="AA305" s="325" t="s">
        <v>48</v>
      </c>
      <c r="AB305" s="96"/>
      <c r="AC305" s="96"/>
      <c r="AD305" s="96"/>
      <c r="AE305" s="96"/>
      <c r="AF305" s="96"/>
      <c r="AG305" s="111" t="s">
        <v>48</v>
      </c>
      <c r="AH305" s="96"/>
      <c r="AI305" s="96"/>
      <c r="AJ305" s="96"/>
      <c r="AK305" s="96"/>
      <c r="AL305" s="97"/>
      <c r="AM305" s="111" t="s">
        <v>48</v>
      </c>
      <c r="AN305" s="96"/>
      <c r="AO305" s="96"/>
      <c r="AP305" s="96"/>
      <c r="AQ305" s="96"/>
      <c r="AR305" s="97"/>
      <c r="AS305" s="111" t="s">
        <v>48</v>
      </c>
      <c r="AT305" s="96"/>
      <c r="AU305" s="96"/>
      <c r="AV305" s="96"/>
      <c r="AW305" s="96"/>
      <c r="AX305" s="96"/>
      <c r="AY305" s="111" t="s">
        <v>48</v>
      </c>
      <c r="AZ305" s="96"/>
      <c r="BA305" s="96"/>
      <c r="BB305" s="96"/>
      <c r="BC305" s="97"/>
      <c r="BD305" s="325" t="s">
        <v>48</v>
      </c>
      <c r="BE305" s="96"/>
      <c r="BF305" s="96"/>
      <c r="BG305" s="96"/>
      <c r="BH305" s="96"/>
      <c r="BI305" s="96"/>
      <c r="BJ305" s="97"/>
      <c r="BK305" s="327">
        <v>0</v>
      </c>
      <c r="BL305" s="96"/>
      <c r="BM305" s="96"/>
      <c r="BN305" s="96"/>
      <c r="BO305" s="96"/>
      <c r="BP305" s="96"/>
      <c r="BQ305" s="96"/>
      <c r="BR305" s="97"/>
      <c r="BS305" s="1"/>
      <c r="BT305" s="1"/>
      <c r="BU305" s="1"/>
      <c r="BV305" s="1"/>
      <c r="BW305" s="1"/>
      <c r="BX305" s="1"/>
      <c r="BY305" s="1"/>
    </row>
    <row r="306" spans="1:77" ht="15" customHeight="1" x14ac:dyDescent="0.2">
      <c r="A306" s="84"/>
      <c r="B306" s="85"/>
      <c r="C306" s="85"/>
      <c r="D306" s="85"/>
      <c r="E306" s="85"/>
      <c r="F306" s="85"/>
      <c r="G306" s="85"/>
      <c r="H306" s="86"/>
      <c r="I306" s="111" t="s">
        <v>48</v>
      </c>
      <c r="J306" s="96"/>
      <c r="K306" s="96"/>
      <c r="L306" s="96"/>
      <c r="M306" s="96"/>
      <c r="N306" s="111" t="s">
        <v>48</v>
      </c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7"/>
      <c r="AA306" s="325" t="s">
        <v>48</v>
      </c>
      <c r="AB306" s="96"/>
      <c r="AC306" s="96"/>
      <c r="AD306" s="96"/>
      <c r="AE306" s="96"/>
      <c r="AF306" s="96"/>
      <c r="AG306" s="111" t="s">
        <v>48</v>
      </c>
      <c r="AH306" s="96"/>
      <c r="AI306" s="96"/>
      <c r="AJ306" s="96"/>
      <c r="AK306" s="96"/>
      <c r="AL306" s="97"/>
      <c r="AM306" s="111" t="s">
        <v>48</v>
      </c>
      <c r="AN306" s="96"/>
      <c r="AO306" s="96"/>
      <c r="AP306" s="96"/>
      <c r="AQ306" s="96"/>
      <c r="AR306" s="97"/>
      <c r="AS306" s="111" t="s">
        <v>48</v>
      </c>
      <c r="AT306" s="96"/>
      <c r="AU306" s="96"/>
      <c r="AV306" s="96"/>
      <c r="AW306" s="96"/>
      <c r="AX306" s="96"/>
      <c r="AY306" s="111" t="s">
        <v>48</v>
      </c>
      <c r="AZ306" s="96"/>
      <c r="BA306" s="96"/>
      <c r="BB306" s="96"/>
      <c r="BC306" s="97"/>
      <c r="BD306" s="325" t="s">
        <v>48</v>
      </c>
      <c r="BE306" s="96"/>
      <c r="BF306" s="96"/>
      <c r="BG306" s="96"/>
      <c r="BH306" s="96"/>
      <c r="BI306" s="96"/>
      <c r="BJ306" s="97"/>
      <c r="BK306" s="327">
        <v>0</v>
      </c>
      <c r="BL306" s="96"/>
      <c r="BM306" s="96"/>
      <c r="BN306" s="96"/>
      <c r="BO306" s="96"/>
      <c r="BP306" s="96"/>
      <c r="BQ306" s="96"/>
      <c r="BR306" s="97"/>
      <c r="BS306" s="1"/>
      <c r="BT306" s="1"/>
      <c r="BU306" s="1"/>
      <c r="BV306" s="1"/>
      <c r="BW306" s="1"/>
      <c r="BX306" s="1"/>
      <c r="BY306" s="1"/>
    </row>
    <row r="307" spans="1:77" ht="15" customHeight="1" x14ac:dyDescent="0.2">
      <c r="A307" s="177" t="s">
        <v>326</v>
      </c>
      <c r="B307" s="78"/>
      <c r="C307" s="78"/>
      <c r="D307" s="78"/>
      <c r="E307" s="78"/>
      <c r="F307" s="78"/>
      <c r="G307" s="78"/>
      <c r="H307" s="82"/>
      <c r="I307" s="111" t="s">
        <v>48</v>
      </c>
      <c r="J307" s="96"/>
      <c r="K307" s="96"/>
      <c r="L307" s="96"/>
      <c r="M307" s="96"/>
      <c r="N307" s="111" t="s">
        <v>48</v>
      </c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7"/>
      <c r="AA307" s="325" t="s">
        <v>48</v>
      </c>
      <c r="AB307" s="96"/>
      <c r="AC307" s="96"/>
      <c r="AD307" s="96"/>
      <c r="AE307" s="96"/>
      <c r="AF307" s="96"/>
      <c r="AG307" s="111" t="s">
        <v>48</v>
      </c>
      <c r="AH307" s="96"/>
      <c r="AI307" s="96"/>
      <c r="AJ307" s="96"/>
      <c r="AK307" s="96"/>
      <c r="AL307" s="97"/>
      <c r="AM307" s="111" t="s">
        <v>48</v>
      </c>
      <c r="AN307" s="96"/>
      <c r="AO307" s="96"/>
      <c r="AP307" s="96"/>
      <c r="AQ307" s="96"/>
      <c r="AR307" s="97"/>
      <c r="AS307" s="111" t="s">
        <v>48</v>
      </c>
      <c r="AT307" s="96"/>
      <c r="AU307" s="96"/>
      <c r="AV307" s="96"/>
      <c r="AW307" s="96"/>
      <c r="AX307" s="96"/>
      <c r="AY307" s="111" t="s">
        <v>48</v>
      </c>
      <c r="AZ307" s="96"/>
      <c r="BA307" s="96"/>
      <c r="BB307" s="96"/>
      <c r="BC307" s="97"/>
      <c r="BD307" s="325" t="s">
        <v>48</v>
      </c>
      <c r="BE307" s="96"/>
      <c r="BF307" s="96"/>
      <c r="BG307" s="96"/>
      <c r="BH307" s="96"/>
      <c r="BI307" s="96"/>
      <c r="BJ307" s="97"/>
      <c r="BK307" s="327">
        <v>0</v>
      </c>
      <c r="BL307" s="96"/>
      <c r="BM307" s="96"/>
      <c r="BN307" s="96"/>
      <c r="BO307" s="96"/>
      <c r="BP307" s="96"/>
      <c r="BQ307" s="96"/>
      <c r="BR307" s="97"/>
      <c r="BS307" s="1"/>
      <c r="BT307" s="1"/>
      <c r="BU307" s="1"/>
      <c r="BV307" s="1"/>
      <c r="BW307" s="1"/>
      <c r="BX307" s="1"/>
      <c r="BY307" s="1"/>
    </row>
    <row r="308" spans="1:77" ht="15" customHeight="1" x14ac:dyDescent="0.2">
      <c r="A308" s="79"/>
      <c r="B308" s="80"/>
      <c r="C308" s="80"/>
      <c r="D308" s="80"/>
      <c r="E308" s="80"/>
      <c r="F308" s="80"/>
      <c r="G308" s="80"/>
      <c r="H308" s="83"/>
      <c r="I308" s="111" t="s">
        <v>48</v>
      </c>
      <c r="J308" s="96"/>
      <c r="K308" s="96"/>
      <c r="L308" s="96"/>
      <c r="M308" s="96"/>
      <c r="N308" s="111" t="s">
        <v>48</v>
      </c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7"/>
      <c r="AA308" s="325" t="s">
        <v>48</v>
      </c>
      <c r="AB308" s="96"/>
      <c r="AC308" s="96"/>
      <c r="AD308" s="96"/>
      <c r="AE308" s="96"/>
      <c r="AF308" s="96"/>
      <c r="AG308" s="111" t="s">
        <v>48</v>
      </c>
      <c r="AH308" s="96"/>
      <c r="AI308" s="96"/>
      <c r="AJ308" s="96"/>
      <c r="AK308" s="96"/>
      <c r="AL308" s="97"/>
      <c r="AM308" s="111" t="s">
        <v>48</v>
      </c>
      <c r="AN308" s="96"/>
      <c r="AO308" s="96"/>
      <c r="AP308" s="96"/>
      <c r="AQ308" s="96"/>
      <c r="AR308" s="97"/>
      <c r="AS308" s="111" t="s">
        <v>48</v>
      </c>
      <c r="AT308" s="96"/>
      <c r="AU308" s="96"/>
      <c r="AV308" s="96"/>
      <c r="AW308" s="96"/>
      <c r="AX308" s="96"/>
      <c r="AY308" s="111" t="s">
        <v>48</v>
      </c>
      <c r="AZ308" s="96"/>
      <c r="BA308" s="96"/>
      <c r="BB308" s="96"/>
      <c r="BC308" s="97"/>
      <c r="BD308" s="325" t="s">
        <v>48</v>
      </c>
      <c r="BE308" s="96"/>
      <c r="BF308" s="96"/>
      <c r="BG308" s="96"/>
      <c r="BH308" s="96"/>
      <c r="BI308" s="96"/>
      <c r="BJ308" s="97"/>
      <c r="BK308" s="327">
        <v>0</v>
      </c>
      <c r="BL308" s="96"/>
      <c r="BM308" s="96"/>
      <c r="BN308" s="96"/>
      <c r="BO308" s="96"/>
      <c r="BP308" s="96"/>
      <c r="BQ308" s="96"/>
      <c r="BR308" s="97"/>
      <c r="BS308" s="26"/>
      <c r="BT308" s="26"/>
      <c r="BU308" s="26"/>
      <c r="BV308" s="26"/>
      <c r="BW308" s="26"/>
    </row>
    <row r="309" spans="1:77" ht="15" customHeight="1" x14ac:dyDescent="0.2">
      <c r="A309" s="84"/>
      <c r="B309" s="85"/>
      <c r="C309" s="85"/>
      <c r="D309" s="85"/>
      <c r="E309" s="85"/>
      <c r="F309" s="85"/>
      <c r="G309" s="85"/>
      <c r="H309" s="86"/>
      <c r="I309" s="111" t="s">
        <v>48</v>
      </c>
      <c r="J309" s="96"/>
      <c r="K309" s="96"/>
      <c r="L309" s="96"/>
      <c r="M309" s="96"/>
      <c r="N309" s="111" t="s">
        <v>48</v>
      </c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7"/>
      <c r="AA309" s="325" t="s">
        <v>48</v>
      </c>
      <c r="AB309" s="96"/>
      <c r="AC309" s="96"/>
      <c r="AD309" s="96"/>
      <c r="AE309" s="96"/>
      <c r="AF309" s="96"/>
      <c r="AG309" s="111" t="s">
        <v>48</v>
      </c>
      <c r="AH309" s="96"/>
      <c r="AI309" s="96"/>
      <c r="AJ309" s="96"/>
      <c r="AK309" s="96"/>
      <c r="AL309" s="97"/>
      <c r="AM309" s="111" t="s">
        <v>48</v>
      </c>
      <c r="AN309" s="96"/>
      <c r="AO309" s="96"/>
      <c r="AP309" s="96"/>
      <c r="AQ309" s="96"/>
      <c r="AR309" s="97"/>
      <c r="AS309" s="111" t="s">
        <v>48</v>
      </c>
      <c r="AT309" s="96"/>
      <c r="AU309" s="96"/>
      <c r="AV309" s="96"/>
      <c r="AW309" s="96"/>
      <c r="AX309" s="96"/>
      <c r="AY309" s="111" t="s">
        <v>48</v>
      </c>
      <c r="AZ309" s="96"/>
      <c r="BA309" s="96"/>
      <c r="BB309" s="96"/>
      <c r="BC309" s="97"/>
      <c r="BD309" s="325" t="s">
        <v>48</v>
      </c>
      <c r="BE309" s="96"/>
      <c r="BF309" s="96"/>
      <c r="BG309" s="96"/>
      <c r="BH309" s="96"/>
      <c r="BI309" s="96"/>
      <c r="BJ309" s="97"/>
      <c r="BK309" s="327">
        <v>0</v>
      </c>
      <c r="BL309" s="96"/>
      <c r="BM309" s="96"/>
      <c r="BN309" s="96"/>
      <c r="BO309" s="96"/>
      <c r="BP309" s="96"/>
      <c r="BQ309" s="96"/>
      <c r="BR309" s="97"/>
      <c r="BS309" s="26"/>
      <c r="BT309" s="26"/>
      <c r="BU309" s="26"/>
      <c r="BV309" s="26"/>
      <c r="BW309" s="26"/>
    </row>
    <row r="310" spans="1:77" ht="9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26"/>
      <c r="BT310" s="26"/>
      <c r="BU310" s="26"/>
      <c r="BV310" s="26"/>
      <c r="BW310" s="26"/>
    </row>
    <row r="311" spans="1:77" ht="43.5" customHeight="1" x14ac:dyDescent="0.25">
      <c r="A311" s="242" t="s">
        <v>679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26"/>
      <c r="BT311" s="26"/>
      <c r="BU311" s="26"/>
      <c r="BV311" s="26"/>
      <c r="BW311" s="26"/>
    </row>
    <row r="312" spans="1:77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pans="1:77" ht="11.25" customHeight="1" x14ac:dyDescent="0.2">
      <c r="A313" s="212" t="s">
        <v>597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pans="1:77" ht="11.25" customHeight="1" x14ac:dyDescent="0.2">
      <c r="A314" s="170" t="s">
        <v>664</v>
      </c>
      <c r="B314" s="78"/>
      <c r="C314" s="78"/>
      <c r="D314" s="78"/>
      <c r="E314" s="82"/>
      <c r="F314" s="170" t="s">
        <v>680</v>
      </c>
      <c r="G314" s="78"/>
      <c r="H314" s="78"/>
      <c r="I314" s="78"/>
      <c r="J314" s="82"/>
      <c r="K314" s="326" t="s">
        <v>681</v>
      </c>
      <c r="L314" s="78"/>
      <c r="M314" s="78"/>
      <c r="N314" s="78"/>
      <c r="O314" s="82"/>
      <c r="P314" s="170" t="s">
        <v>682</v>
      </c>
      <c r="Q314" s="78"/>
      <c r="R314" s="78"/>
      <c r="S314" s="78"/>
      <c r="T314" s="82"/>
      <c r="U314" s="170" t="s">
        <v>657</v>
      </c>
      <c r="V314" s="78"/>
      <c r="W314" s="78"/>
      <c r="X314" s="78"/>
      <c r="Y314" s="82"/>
      <c r="Z314" s="171" t="s">
        <v>658</v>
      </c>
      <c r="AA314" s="78"/>
      <c r="AB314" s="78"/>
      <c r="AC314" s="78"/>
      <c r="AD314" s="78"/>
      <c r="AE314" s="82"/>
      <c r="AF314" s="170" t="s">
        <v>365</v>
      </c>
      <c r="AG314" s="78"/>
      <c r="AH314" s="78"/>
      <c r="AI314" s="78"/>
      <c r="AJ314" s="82"/>
      <c r="AK314" s="170" t="s">
        <v>601</v>
      </c>
      <c r="AL314" s="78"/>
      <c r="AM314" s="78"/>
      <c r="AN314" s="78"/>
      <c r="AO314" s="78"/>
      <c r="AP314" s="78"/>
      <c r="AQ314" s="82"/>
      <c r="AR314" s="170" t="s">
        <v>450</v>
      </c>
      <c r="AS314" s="78"/>
      <c r="AT314" s="78"/>
      <c r="AU314" s="78"/>
      <c r="AV314" s="170" t="s">
        <v>599</v>
      </c>
      <c r="AW314" s="78"/>
      <c r="AX314" s="78"/>
      <c r="AY314" s="78"/>
      <c r="AZ314" s="82"/>
      <c r="BA314" s="171" t="s">
        <v>602</v>
      </c>
      <c r="BB314" s="78"/>
      <c r="BC314" s="78"/>
      <c r="BD314" s="78"/>
      <c r="BE314" s="78"/>
      <c r="BF314" s="78"/>
      <c r="BG314" s="170" t="s">
        <v>603</v>
      </c>
      <c r="BH314" s="78"/>
      <c r="BI314" s="78"/>
      <c r="BJ314" s="78"/>
      <c r="BK314" s="78"/>
      <c r="BL314" s="82"/>
      <c r="BM314" s="170" t="s">
        <v>604</v>
      </c>
      <c r="BN314" s="78"/>
      <c r="BO314" s="78"/>
      <c r="BP314" s="78"/>
      <c r="BQ314" s="78"/>
      <c r="BR314" s="82"/>
      <c r="BS314" s="1"/>
      <c r="BT314" s="1"/>
      <c r="BU314" s="1"/>
      <c r="BV314" s="1"/>
      <c r="BW314" s="1"/>
      <c r="BX314" s="1"/>
      <c r="BY314" s="1"/>
    </row>
    <row r="315" spans="1:77" ht="11.25" customHeight="1" x14ac:dyDescent="0.2">
      <c r="A315" s="79"/>
      <c r="B315" s="80"/>
      <c r="C315" s="80"/>
      <c r="D315" s="80"/>
      <c r="E315" s="83"/>
      <c r="F315" s="79"/>
      <c r="G315" s="80"/>
      <c r="H315" s="80"/>
      <c r="I315" s="80"/>
      <c r="J315" s="83"/>
      <c r="K315" s="79"/>
      <c r="L315" s="80"/>
      <c r="M315" s="80"/>
      <c r="N315" s="80"/>
      <c r="O315" s="83"/>
      <c r="P315" s="79"/>
      <c r="Q315" s="80"/>
      <c r="R315" s="80"/>
      <c r="S315" s="80"/>
      <c r="T315" s="83"/>
      <c r="U315" s="79"/>
      <c r="V315" s="80"/>
      <c r="W315" s="80"/>
      <c r="X315" s="80"/>
      <c r="Y315" s="83"/>
      <c r="Z315" s="80"/>
      <c r="AA315" s="80"/>
      <c r="AB315" s="80"/>
      <c r="AC315" s="80"/>
      <c r="AD315" s="80"/>
      <c r="AE315" s="83"/>
      <c r="AF315" s="79"/>
      <c r="AG315" s="80"/>
      <c r="AH315" s="80"/>
      <c r="AI315" s="80"/>
      <c r="AJ315" s="83"/>
      <c r="AK315" s="79"/>
      <c r="AL315" s="80"/>
      <c r="AM315" s="80"/>
      <c r="AN315" s="80"/>
      <c r="AO315" s="80"/>
      <c r="AP315" s="80"/>
      <c r="AQ315" s="83"/>
      <c r="AR315" s="79"/>
      <c r="AS315" s="80"/>
      <c r="AT315" s="80"/>
      <c r="AU315" s="80"/>
      <c r="AV315" s="79"/>
      <c r="AW315" s="80"/>
      <c r="AX315" s="80"/>
      <c r="AY315" s="80"/>
      <c r="AZ315" s="83"/>
      <c r="BA315" s="80"/>
      <c r="BB315" s="80"/>
      <c r="BC315" s="80"/>
      <c r="BD315" s="80"/>
      <c r="BE315" s="80"/>
      <c r="BF315" s="80"/>
      <c r="BG315" s="79"/>
      <c r="BH315" s="80"/>
      <c r="BI315" s="80"/>
      <c r="BJ315" s="80"/>
      <c r="BK315" s="80"/>
      <c r="BL315" s="83"/>
      <c r="BM315" s="79"/>
      <c r="BN315" s="80"/>
      <c r="BO315" s="80"/>
      <c r="BP315" s="80"/>
      <c r="BQ315" s="80"/>
      <c r="BR315" s="83"/>
      <c r="BS315" s="1"/>
      <c r="BT315" s="1"/>
      <c r="BU315" s="1"/>
      <c r="BV315" s="1"/>
      <c r="BW315" s="1"/>
      <c r="BX315" s="1"/>
      <c r="BY315" s="1"/>
    </row>
    <row r="316" spans="1:77" ht="11.25" customHeight="1" x14ac:dyDescent="0.2">
      <c r="A316" s="79"/>
      <c r="B316" s="80"/>
      <c r="C316" s="80"/>
      <c r="D316" s="80"/>
      <c r="E316" s="83"/>
      <c r="F316" s="79"/>
      <c r="G316" s="80"/>
      <c r="H316" s="80"/>
      <c r="I316" s="80"/>
      <c r="J316" s="83"/>
      <c r="K316" s="79"/>
      <c r="L316" s="80"/>
      <c r="M316" s="80"/>
      <c r="N316" s="80"/>
      <c r="O316" s="83"/>
      <c r="P316" s="79"/>
      <c r="Q316" s="80"/>
      <c r="R316" s="80"/>
      <c r="S316" s="80"/>
      <c r="T316" s="83"/>
      <c r="U316" s="79"/>
      <c r="V316" s="80"/>
      <c r="W316" s="80"/>
      <c r="X316" s="80"/>
      <c r="Y316" s="83"/>
      <c r="Z316" s="80"/>
      <c r="AA316" s="80"/>
      <c r="AB316" s="80"/>
      <c r="AC316" s="80"/>
      <c r="AD316" s="80"/>
      <c r="AE316" s="83"/>
      <c r="AF316" s="79"/>
      <c r="AG316" s="80"/>
      <c r="AH316" s="80"/>
      <c r="AI316" s="80"/>
      <c r="AJ316" s="83"/>
      <c r="AK316" s="79"/>
      <c r="AL316" s="80"/>
      <c r="AM316" s="80"/>
      <c r="AN316" s="80"/>
      <c r="AO316" s="80"/>
      <c r="AP316" s="80"/>
      <c r="AQ316" s="83"/>
      <c r="AR316" s="79"/>
      <c r="AS316" s="80"/>
      <c r="AT316" s="80"/>
      <c r="AU316" s="80"/>
      <c r="AV316" s="79"/>
      <c r="AW316" s="80"/>
      <c r="AX316" s="80"/>
      <c r="AY316" s="80"/>
      <c r="AZ316" s="83"/>
      <c r="BA316" s="80"/>
      <c r="BB316" s="80"/>
      <c r="BC316" s="80"/>
      <c r="BD316" s="80"/>
      <c r="BE316" s="80"/>
      <c r="BF316" s="80"/>
      <c r="BG316" s="79"/>
      <c r="BH316" s="80"/>
      <c r="BI316" s="80"/>
      <c r="BJ316" s="80"/>
      <c r="BK316" s="80"/>
      <c r="BL316" s="83"/>
      <c r="BM316" s="79"/>
      <c r="BN316" s="80"/>
      <c r="BO316" s="80"/>
      <c r="BP316" s="80"/>
      <c r="BQ316" s="80"/>
      <c r="BR316" s="83"/>
      <c r="BS316" s="1"/>
      <c r="BT316" s="1"/>
      <c r="BU316" s="1"/>
      <c r="BV316" s="1"/>
      <c r="BW316" s="1"/>
      <c r="BX316" s="1"/>
      <c r="BY316" s="1"/>
    </row>
    <row r="317" spans="1:77" ht="11.25" customHeight="1" x14ac:dyDescent="0.2">
      <c r="A317" s="79"/>
      <c r="B317" s="80"/>
      <c r="C317" s="80"/>
      <c r="D317" s="80"/>
      <c r="E317" s="83"/>
      <c r="F317" s="79"/>
      <c r="G317" s="80"/>
      <c r="H317" s="80"/>
      <c r="I317" s="80"/>
      <c r="J317" s="83"/>
      <c r="K317" s="79"/>
      <c r="L317" s="80"/>
      <c r="M317" s="80"/>
      <c r="N317" s="80"/>
      <c r="O317" s="83"/>
      <c r="P317" s="79"/>
      <c r="Q317" s="80"/>
      <c r="R317" s="80"/>
      <c r="S317" s="80"/>
      <c r="T317" s="83"/>
      <c r="U317" s="79"/>
      <c r="V317" s="80"/>
      <c r="W317" s="80"/>
      <c r="X317" s="80"/>
      <c r="Y317" s="83"/>
      <c r="Z317" s="80"/>
      <c r="AA317" s="80"/>
      <c r="AB317" s="80"/>
      <c r="AC317" s="80"/>
      <c r="AD317" s="80"/>
      <c r="AE317" s="83"/>
      <c r="AF317" s="79"/>
      <c r="AG317" s="80"/>
      <c r="AH317" s="80"/>
      <c r="AI317" s="80"/>
      <c r="AJ317" s="83"/>
      <c r="AK317" s="79"/>
      <c r="AL317" s="80"/>
      <c r="AM317" s="80"/>
      <c r="AN317" s="80"/>
      <c r="AO317" s="80"/>
      <c r="AP317" s="80"/>
      <c r="AQ317" s="83"/>
      <c r="AR317" s="79"/>
      <c r="AS317" s="80"/>
      <c r="AT317" s="80"/>
      <c r="AU317" s="80"/>
      <c r="AV317" s="79"/>
      <c r="AW317" s="80"/>
      <c r="AX317" s="80"/>
      <c r="AY317" s="80"/>
      <c r="AZ317" s="83"/>
      <c r="BA317" s="80"/>
      <c r="BB317" s="80"/>
      <c r="BC317" s="80"/>
      <c r="BD317" s="80"/>
      <c r="BE317" s="80"/>
      <c r="BF317" s="80"/>
      <c r="BG317" s="79"/>
      <c r="BH317" s="80"/>
      <c r="BI317" s="80"/>
      <c r="BJ317" s="80"/>
      <c r="BK317" s="80"/>
      <c r="BL317" s="83"/>
      <c r="BM317" s="79"/>
      <c r="BN317" s="80"/>
      <c r="BO317" s="80"/>
      <c r="BP317" s="80"/>
      <c r="BQ317" s="80"/>
      <c r="BR317" s="83"/>
      <c r="BS317" s="1"/>
      <c r="BT317" s="1"/>
      <c r="BU317" s="1"/>
      <c r="BV317" s="1"/>
      <c r="BW317" s="1"/>
      <c r="BX317" s="1"/>
      <c r="BY317" s="1"/>
    </row>
    <row r="318" spans="1:77" ht="11.25" customHeight="1" x14ac:dyDescent="0.2">
      <c r="A318" s="79"/>
      <c r="B318" s="80"/>
      <c r="C318" s="80"/>
      <c r="D318" s="80"/>
      <c r="E318" s="83"/>
      <c r="F318" s="79"/>
      <c r="G318" s="80"/>
      <c r="H318" s="80"/>
      <c r="I318" s="80"/>
      <c r="J318" s="83"/>
      <c r="K318" s="79"/>
      <c r="L318" s="80"/>
      <c r="M318" s="80"/>
      <c r="N318" s="80"/>
      <c r="O318" s="83"/>
      <c r="P318" s="79"/>
      <c r="Q318" s="80"/>
      <c r="R318" s="80"/>
      <c r="S318" s="80"/>
      <c r="T318" s="83"/>
      <c r="U318" s="79"/>
      <c r="V318" s="80"/>
      <c r="W318" s="80"/>
      <c r="X318" s="80"/>
      <c r="Y318" s="83"/>
      <c r="Z318" s="80"/>
      <c r="AA318" s="80"/>
      <c r="AB318" s="80"/>
      <c r="AC318" s="80"/>
      <c r="AD318" s="80"/>
      <c r="AE318" s="83"/>
      <c r="AF318" s="79"/>
      <c r="AG318" s="80"/>
      <c r="AH318" s="80"/>
      <c r="AI318" s="80"/>
      <c r="AJ318" s="83"/>
      <c r="AK318" s="79"/>
      <c r="AL318" s="80"/>
      <c r="AM318" s="80"/>
      <c r="AN318" s="80"/>
      <c r="AO318" s="80"/>
      <c r="AP318" s="80"/>
      <c r="AQ318" s="83"/>
      <c r="AR318" s="79"/>
      <c r="AS318" s="80"/>
      <c r="AT318" s="80"/>
      <c r="AU318" s="80"/>
      <c r="AV318" s="79"/>
      <c r="AW318" s="80"/>
      <c r="AX318" s="80"/>
      <c r="AY318" s="80"/>
      <c r="AZ318" s="83"/>
      <c r="BA318" s="80"/>
      <c r="BB318" s="80"/>
      <c r="BC318" s="80"/>
      <c r="BD318" s="80"/>
      <c r="BE318" s="80"/>
      <c r="BF318" s="80"/>
      <c r="BG318" s="79"/>
      <c r="BH318" s="80"/>
      <c r="BI318" s="80"/>
      <c r="BJ318" s="80"/>
      <c r="BK318" s="80"/>
      <c r="BL318" s="83"/>
      <c r="BM318" s="79"/>
      <c r="BN318" s="80"/>
      <c r="BO318" s="80"/>
      <c r="BP318" s="80"/>
      <c r="BQ318" s="80"/>
      <c r="BR318" s="83"/>
      <c r="BS318" s="1"/>
      <c r="BT318" s="1"/>
      <c r="BU318" s="1"/>
      <c r="BV318" s="1"/>
      <c r="BW318" s="1"/>
      <c r="BX318" s="1"/>
      <c r="BY318" s="1"/>
    </row>
    <row r="319" spans="1:77" ht="11.25" customHeight="1" x14ac:dyDescent="0.2">
      <c r="A319" s="79"/>
      <c r="B319" s="80"/>
      <c r="C319" s="80"/>
      <c r="D319" s="80"/>
      <c r="E319" s="83"/>
      <c r="F319" s="79"/>
      <c r="G319" s="80"/>
      <c r="H319" s="80"/>
      <c r="I319" s="80"/>
      <c r="J319" s="83"/>
      <c r="K319" s="79"/>
      <c r="L319" s="80"/>
      <c r="M319" s="80"/>
      <c r="N319" s="80"/>
      <c r="O319" s="83"/>
      <c r="P319" s="79"/>
      <c r="Q319" s="80"/>
      <c r="R319" s="80"/>
      <c r="S319" s="80"/>
      <c r="T319" s="83"/>
      <c r="U319" s="79"/>
      <c r="V319" s="80"/>
      <c r="W319" s="80"/>
      <c r="X319" s="80"/>
      <c r="Y319" s="83"/>
      <c r="Z319" s="80"/>
      <c r="AA319" s="80"/>
      <c r="AB319" s="80"/>
      <c r="AC319" s="80"/>
      <c r="AD319" s="80"/>
      <c r="AE319" s="83"/>
      <c r="AF319" s="79"/>
      <c r="AG319" s="80"/>
      <c r="AH319" s="80"/>
      <c r="AI319" s="80"/>
      <c r="AJ319" s="83"/>
      <c r="AK319" s="79"/>
      <c r="AL319" s="80"/>
      <c r="AM319" s="80"/>
      <c r="AN319" s="80"/>
      <c r="AO319" s="80"/>
      <c r="AP319" s="80"/>
      <c r="AQ319" s="83"/>
      <c r="AR319" s="79"/>
      <c r="AS319" s="80"/>
      <c r="AT319" s="80"/>
      <c r="AU319" s="80"/>
      <c r="AV319" s="79"/>
      <c r="AW319" s="80"/>
      <c r="AX319" s="80"/>
      <c r="AY319" s="80"/>
      <c r="AZ319" s="83"/>
      <c r="BA319" s="80"/>
      <c r="BB319" s="80"/>
      <c r="BC319" s="80"/>
      <c r="BD319" s="80"/>
      <c r="BE319" s="80"/>
      <c r="BF319" s="80"/>
      <c r="BG319" s="79"/>
      <c r="BH319" s="80"/>
      <c r="BI319" s="80"/>
      <c r="BJ319" s="80"/>
      <c r="BK319" s="80"/>
      <c r="BL319" s="83"/>
      <c r="BM319" s="79"/>
      <c r="BN319" s="80"/>
      <c r="BO319" s="80"/>
      <c r="BP319" s="80"/>
      <c r="BQ319" s="80"/>
      <c r="BR319" s="83"/>
      <c r="BS319" s="1"/>
      <c r="BT319" s="1"/>
      <c r="BU319" s="1"/>
      <c r="BV319" s="1"/>
      <c r="BW319" s="1"/>
      <c r="BX319" s="1"/>
      <c r="BY319" s="1"/>
    </row>
    <row r="320" spans="1:77" ht="11.25" hidden="1" customHeight="1" x14ac:dyDescent="0.2">
      <c r="A320" s="79"/>
      <c r="B320" s="80"/>
      <c r="C320" s="80"/>
      <c r="D320" s="80"/>
      <c r="E320" s="83"/>
      <c r="F320" s="79"/>
      <c r="G320" s="80"/>
      <c r="H320" s="80"/>
      <c r="I320" s="80"/>
      <c r="J320" s="83"/>
      <c r="K320" s="79"/>
      <c r="L320" s="80"/>
      <c r="M320" s="80"/>
      <c r="N320" s="80"/>
      <c r="O320" s="83"/>
      <c r="P320" s="79"/>
      <c r="Q320" s="80"/>
      <c r="R320" s="80"/>
      <c r="S320" s="80"/>
      <c r="T320" s="83"/>
      <c r="U320" s="79"/>
      <c r="V320" s="80"/>
      <c r="W320" s="80"/>
      <c r="X320" s="80"/>
      <c r="Y320" s="83"/>
      <c r="Z320" s="80"/>
      <c r="AA320" s="80"/>
      <c r="AB320" s="80"/>
      <c r="AC320" s="80"/>
      <c r="AD320" s="80"/>
      <c r="AE320" s="83"/>
      <c r="AF320" s="79"/>
      <c r="AG320" s="80"/>
      <c r="AH320" s="80"/>
      <c r="AI320" s="80"/>
      <c r="AJ320" s="83"/>
      <c r="AK320" s="79"/>
      <c r="AL320" s="80"/>
      <c r="AM320" s="80"/>
      <c r="AN320" s="80"/>
      <c r="AO320" s="80"/>
      <c r="AP320" s="80"/>
      <c r="AQ320" s="83"/>
      <c r="AR320" s="79"/>
      <c r="AS320" s="80"/>
      <c r="AT320" s="80"/>
      <c r="AU320" s="80"/>
      <c r="AV320" s="79"/>
      <c r="AW320" s="80"/>
      <c r="AX320" s="80"/>
      <c r="AY320" s="80"/>
      <c r="AZ320" s="83"/>
      <c r="BA320" s="80"/>
      <c r="BB320" s="80"/>
      <c r="BC320" s="80"/>
      <c r="BD320" s="80"/>
      <c r="BE320" s="80"/>
      <c r="BF320" s="80"/>
      <c r="BG320" s="79"/>
      <c r="BH320" s="80"/>
      <c r="BI320" s="80"/>
      <c r="BJ320" s="80"/>
      <c r="BK320" s="80"/>
      <c r="BL320" s="83"/>
      <c r="BM320" s="79"/>
      <c r="BN320" s="80"/>
      <c r="BO320" s="80"/>
      <c r="BP320" s="80"/>
      <c r="BQ320" s="80"/>
      <c r="BR320" s="83"/>
      <c r="BS320" s="1"/>
      <c r="BT320" s="1"/>
      <c r="BU320" s="1"/>
      <c r="BV320" s="1"/>
      <c r="BW320" s="1"/>
      <c r="BX320" s="1"/>
      <c r="BY320" s="1"/>
    </row>
    <row r="321" spans="1:77" ht="11.25" hidden="1" customHeight="1" x14ac:dyDescent="0.2">
      <c r="A321" s="79"/>
      <c r="B321" s="80"/>
      <c r="C321" s="80"/>
      <c r="D321" s="80"/>
      <c r="E321" s="83"/>
      <c r="F321" s="79"/>
      <c r="G321" s="80"/>
      <c r="H321" s="80"/>
      <c r="I321" s="80"/>
      <c r="J321" s="83"/>
      <c r="K321" s="79"/>
      <c r="L321" s="80"/>
      <c r="M321" s="80"/>
      <c r="N321" s="80"/>
      <c r="O321" s="83"/>
      <c r="P321" s="79"/>
      <c r="Q321" s="80"/>
      <c r="R321" s="80"/>
      <c r="S321" s="80"/>
      <c r="T321" s="83"/>
      <c r="U321" s="79"/>
      <c r="V321" s="80"/>
      <c r="W321" s="80"/>
      <c r="X321" s="80"/>
      <c r="Y321" s="83"/>
      <c r="Z321" s="80"/>
      <c r="AA321" s="80"/>
      <c r="AB321" s="80"/>
      <c r="AC321" s="80"/>
      <c r="AD321" s="80"/>
      <c r="AE321" s="83"/>
      <c r="AF321" s="79"/>
      <c r="AG321" s="80"/>
      <c r="AH321" s="80"/>
      <c r="AI321" s="80"/>
      <c r="AJ321" s="83"/>
      <c r="AK321" s="79"/>
      <c r="AL321" s="80"/>
      <c r="AM321" s="80"/>
      <c r="AN321" s="80"/>
      <c r="AO321" s="80"/>
      <c r="AP321" s="80"/>
      <c r="AQ321" s="83"/>
      <c r="AR321" s="79"/>
      <c r="AS321" s="80"/>
      <c r="AT321" s="80"/>
      <c r="AU321" s="80"/>
      <c r="AV321" s="79"/>
      <c r="AW321" s="80"/>
      <c r="AX321" s="80"/>
      <c r="AY321" s="80"/>
      <c r="AZ321" s="83"/>
      <c r="BA321" s="80"/>
      <c r="BB321" s="80"/>
      <c r="BC321" s="80"/>
      <c r="BD321" s="80"/>
      <c r="BE321" s="80"/>
      <c r="BF321" s="80"/>
      <c r="BG321" s="79"/>
      <c r="BH321" s="80"/>
      <c r="BI321" s="80"/>
      <c r="BJ321" s="80"/>
      <c r="BK321" s="80"/>
      <c r="BL321" s="83"/>
      <c r="BM321" s="79"/>
      <c r="BN321" s="80"/>
      <c r="BO321" s="80"/>
      <c r="BP321" s="80"/>
      <c r="BQ321" s="80"/>
      <c r="BR321" s="83"/>
      <c r="BS321" s="1"/>
      <c r="BT321" s="1"/>
      <c r="BU321" s="1"/>
      <c r="BV321" s="1"/>
      <c r="BW321" s="1"/>
      <c r="BX321" s="1"/>
      <c r="BY321" s="1"/>
    </row>
    <row r="322" spans="1:77" ht="11.25" hidden="1" customHeight="1" x14ac:dyDescent="0.2">
      <c r="A322" s="79"/>
      <c r="B322" s="80"/>
      <c r="C322" s="80"/>
      <c r="D322" s="80"/>
      <c r="E322" s="83"/>
      <c r="F322" s="79"/>
      <c r="G322" s="80"/>
      <c r="H322" s="80"/>
      <c r="I322" s="80"/>
      <c r="J322" s="83"/>
      <c r="K322" s="79"/>
      <c r="L322" s="80"/>
      <c r="M322" s="80"/>
      <c r="N322" s="80"/>
      <c r="O322" s="83"/>
      <c r="P322" s="79"/>
      <c r="Q322" s="80"/>
      <c r="R322" s="80"/>
      <c r="S322" s="80"/>
      <c r="T322" s="83"/>
      <c r="U322" s="79"/>
      <c r="V322" s="80"/>
      <c r="W322" s="80"/>
      <c r="X322" s="80"/>
      <c r="Y322" s="83"/>
      <c r="Z322" s="80"/>
      <c r="AA322" s="80"/>
      <c r="AB322" s="80"/>
      <c r="AC322" s="80"/>
      <c r="AD322" s="80"/>
      <c r="AE322" s="83"/>
      <c r="AF322" s="79"/>
      <c r="AG322" s="80"/>
      <c r="AH322" s="80"/>
      <c r="AI322" s="80"/>
      <c r="AJ322" s="83"/>
      <c r="AK322" s="79"/>
      <c r="AL322" s="80"/>
      <c r="AM322" s="80"/>
      <c r="AN322" s="80"/>
      <c r="AO322" s="80"/>
      <c r="AP322" s="80"/>
      <c r="AQ322" s="83"/>
      <c r="AR322" s="79"/>
      <c r="AS322" s="80"/>
      <c r="AT322" s="80"/>
      <c r="AU322" s="80"/>
      <c r="AV322" s="79"/>
      <c r="AW322" s="80"/>
      <c r="AX322" s="80"/>
      <c r="AY322" s="80"/>
      <c r="AZ322" s="83"/>
      <c r="BA322" s="80"/>
      <c r="BB322" s="80"/>
      <c r="BC322" s="80"/>
      <c r="BD322" s="80"/>
      <c r="BE322" s="80"/>
      <c r="BF322" s="80"/>
      <c r="BG322" s="79"/>
      <c r="BH322" s="80"/>
      <c r="BI322" s="80"/>
      <c r="BJ322" s="80"/>
      <c r="BK322" s="80"/>
      <c r="BL322" s="83"/>
      <c r="BM322" s="79"/>
      <c r="BN322" s="80"/>
      <c r="BO322" s="80"/>
      <c r="BP322" s="80"/>
      <c r="BQ322" s="80"/>
      <c r="BR322" s="83"/>
      <c r="BS322" s="1"/>
      <c r="BT322" s="1"/>
      <c r="BU322" s="1"/>
      <c r="BV322" s="1"/>
      <c r="BW322" s="1"/>
      <c r="BX322" s="1"/>
      <c r="BY322" s="1"/>
    </row>
    <row r="323" spans="1:77" ht="11.25" customHeight="1" x14ac:dyDescent="0.2">
      <c r="A323" s="79"/>
      <c r="B323" s="80"/>
      <c r="C323" s="80"/>
      <c r="D323" s="80"/>
      <c r="E323" s="83"/>
      <c r="F323" s="79"/>
      <c r="G323" s="80"/>
      <c r="H323" s="80"/>
      <c r="I323" s="80"/>
      <c r="J323" s="83"/>
      <c r="K323" s="79"/>
      <c r="L323" s="80"/>
      <c r="M323" s="80"/>
      <c r="N323" s="80"/>
      <c r="O323" s="83"/>
      <c r="P323" s="79"/>
      <c r="Q323" s="80"/>
      <c r="R323" s="80"/>
      <c r="S323" s="80"/>
      <c r="T323" s="83"/>
      <c r="U323" s="79"/>
      <c r="V323" s="80"/>
      <c r="W323" s="80"/>
      <c r="X323" s="80"/>
      <c r="Y323" s="83"/>
      <c r="Z323" s="80"/>
      <c r="AA323" s="80"/>
      <c r="AB323" s="80"/>
      <c r="AC323" s="80"/>
      <c r="AD323" s="80"/>
      <c r="AE323" s="83"/>
      <c r="AF323" s="79"/>
      <c r="AG323" s="80"/>
      <c r="AH323" s="80"/>
      <c r="AI323" s="80"/>
      <c r="AJ323" s="83"/>
      <c r="AK323" s="79"/>
      <c r="AL323" s="80"/>
      <c r="AM323" s="80"/>
      <c r="AN323" s="80"/>
      <c r="AO323" s="80"/>
      <c r="AP323" s="80"/>
      <c r="AQ323" s="83"/>
      <c r="AR323" s="79"/>
      <c r="AS323" s="80"/>
      <c r="AT323" s="80"/>
      <c r="AU323" s="80"/>
      <c r="AV323" s="79"/>
      <c r="AW323" s="80"/>
      <c r="AX323" s="80"/>
      <c r="AY323" s="80"/>
      <c r="AZ323" s="83"/>
      <c r="BA323" s="80"/>
      <c r="BB323" s="80"/>
      <c r="BC323" s="80"/>
      <c r="BD323" s="80"/>
      <c r="BE323" s="80"/>
      <c r="BF323" s="80"/>
      <c r="BG323" s="79"/>
      <c r="BH323" s="80"/>
      <c r="BI323" s="80"/>
      <c r="BJ323" s="80"/>
      <c r="BK323" s="80"/>
      <c r="BL323" s="83"/>
      <c r="BM323" s="79"/>
      <c r="BN323" s="80"/>
      <c r="BO323" s="80"/>
      <c r="BP323" s="80"/>
      <c r="BQ323" s="80"/>
      <c r="BR323" s="83"/>
      <c r="BS323" s="1"/>
      <c r="BT323" s="1"/>
      <c r="BU323" s="1"/>
      <c r="BV323" s="1"/>
      <c r="BW323" s="1"/>
      <c r="BX323" s="1"/>
      <c r="BY323" s="1"/>
    </row>
    <row r="324" spans="1:77" ht="14.25" customHeight="1" x14ac:dyDescent="0.2">
      <c r="A324" s="84"/>
      <c r="B324" s="85"/>
      <c r="C324" s="85"/>
      <c r="D324" s="85"/>
      <c r="E324" s="86"/>
      <c r="F324" s="84"/>
      <c r="G324" s="85"/>
      <c r="H324" s="85"/>
      <c r="I324" s="85"/>
      <c r="J324" s="86"/>
      <c r="K324" s="84"/>
      <c r="L324" s="85"/>
      <c r="M324" s="85"/>
      <c r="N324" s="85"/>
      <c r="O324" s="86"/>
      <c r="P324" s="84"/>
      <c r="Q324" s="85"/>
      <c r="R324" s="85"/>
      <c r="S324" s="85"/>
      <c r="T324" s="86"/>
      <c r="U324" s="84"/>
      <c r="V324" s="85"/>
      <c r="W324" s="85"/>
      <c r="X324" s="85"/>
      <c r="Y324" s="86"/>
      <c r="Z324" s="85"/>
      <c r="AA324" s="85"/>
      <c r="AB324" s="85"/>
      <c r="AC324" s="85"/>
      <c r="AD324" s="85"/>
      <c r="AE324" s="86"/>
      <c r="AF324" s="84"/>
      <c r="AG324" s="85"/>
      <c r="AH324" s="85"/>
      <c r="AI324" s="85"/>
      <c r="AJ324" s="86"/>
      <c r="AK324" s="84"/>
      <c r="AL324" s="85"/>
      <c r="AM324" s="85"/>
      <c r="AN324" s="85"/>
      <c r="AO324" s="85"/>
      <c r="AP324" s="85"/>
      <c r="AQ324" s="86"/>
      <c r="AR324" s="84"/>
      <c r="AS324" s="85"/>
      <c r="AT324" s="85"/>
      <c r="AU324" s="85"/>
      <c r="AV324" s="84"/>
      <c r="AW324" s="85"/>
      <c r="AX324" s="85"/>
      <c r="AY324" s="85"/>
      <c r="AZ324" s="86"/>
      <c r="BA324" s="85"/>
      <c r="BB324" s="85"/>
      <c r="BC324" s="85"/>
      <c r="BD324" s="85"/>
      <c r="BE324" s="85"/>
      <c r="BF324" s="85"/>
      <c r="BG324" s="84"/>
      <c r="BH324" s="85"/>
      <c r="BI324" s="85"/>
      <c r="BJ324" s="85"/>
      <c r="BK324" s="85"/>
      <c r="BL324" s="86"/>
      <c r="BM324" s="84"/>
      <c r="BN324" s="85"/>
      <c r="BO324" s="85"/>
      <c r="BP324" s="85"/>
      <c r="BQ324" s="85"/>
      <c r="BR324" s="86"/>
      <c r="BS324" s="1"/>
      <c r="BT324" s="1"/>
      <c r="BU324" s="1"/>
      <c r="BV324" s="1"/>
      <c r="BW324" s="1"/>
      <c r="BX324" s="1"/>
      <c r="BY324" s="1"/>
    </row>
    <row r="325" spans="1:77" ht="19.5" customHeight="1" x14ac:dyDescent="0.2">
      <c r="A325" s="126">
        <v>1</v>
      </c>
      <c r="B325" s="96"/>
      <c r="C325" s="96"/>
      <c r="D325" s="96"/>
      <c r="E325" s="97"/>
      <c r="F325" s="126">
        <v>2</v>
      </c>
      <c r="G325" s="96"/>
      <c r="H325" s="96"/>
      <c r="I325" s="96"/>
      <c r="J325" s="97"/>
      <c r="K325" s="126">
        <v>3</v>
      </c>
      <c r="L325" s="96"/>
      <c r="M325" s="96"/>
      <c r="N325" s="96"/>
      <c r="O325" s="96"/>
      <c r="P325" s="126">
        <v>4</v>
      </c>
      <c r="Q325" s="96"/>
      <c r="R325" s="96"/>
      <c r="S325" s="96"/>
      <c r="T325" s="97"/>
      <c r="U325" s="126">
        <v>5</v>
      </c>
      <c r="V325" s="96"/>
      <c r="W325" s="96"/>
      <c r="X325" s="96"/>
      <c r="Y325" s="97"/>
      <c r="Z325" s="126">
        <v>6</v>
      </c>
      <c r="AA325" s="96"/>
      <c r="AB325" s="96"/>
      <c r="AC325" s="96"/>
      <c r="AD325" s="96"/>
      <c r="AE325" s="97"/>
      <c r="AF325" s="126">
        <v>7</v>
      </c>
      <c r="AG325" s="96"/>
      <c r="AH325" s="96"/>
      <c r="AI325" s="96"/>
      <c r="AJ325" s="97"/>
      <c r="AK325" s="126">
        <v>8</v>
      </c>
      <c r="AL325" s="96"/>
      <c r="AM325" s="96"/>
      <c r="AN325" s="96"/>
      <c r="AO325" s="96"/>
      <c r="AP325" s="96"/>
      <c r="AQ325" s="97"/>
      <c r="AR325" s="208">
        <v>9</v>
      </c>
      <c r="AS325" s="96"/>
      <c r="AT325" s="96"/>
      <c r="AU325" s="97"/>
      <c r="AV325" s="126">
        <v>10</v>
      </c>
      <c r="AW325" s="96"/>
      <c r="AX325" s="96"/>
      <c r="AY325" s="96"/>
      <c r="AZ325" s="97"/>
      <c r="BA325" s="126">
        <v>11</v>
      </c>
      <c r="BB325" s="96"/>
      <c r="BC325" s="96"/>
      <c r="BD325" s="96"/>
      <c r="BE325" s="96"/>
      <c r="BF325" s="97"/>
      <c r="BG325" s="126">
        <v>12</v>
      </c>
      <c r="BH325" s="96"/>
      <c r="BI325" s="96"/>
      <c r="BJ325" s="96"/>
      <c r="BK325" s="96"/>
      <c r="BL325" s="97"/>
      <c r="BM325" s="208">
        <v>13</v>
      </c>
      <c r="BN325" s="96"/>
      <c r="BO325" s="96"/>
      <c r="BP325" s="96"/>
      <c r="BQ325" s="96"/>
      <c r="BR325" s="97"/>
      <c r="BS325" s="1"/>
      <c r="BT325" s="1"/>
      <c r="BU325" s="1"/>
      <c r="BV325" s="1"/>
      <c r="BW325" s="1"/>
      <c r="BX325" s="1"/>
      <c r="BY325" s="1"/>
    </row>
    <row r="326" spans="1:77" ht="24.75" customHeight="1" x14ac:dyDescent="0.2">
      <c r="A326" s="111" t="s">
        <v>48</v>
      </c>
      <c r="B326" s="96"/>
      <c r="C326" s="96"/>
      <c r="D326" s="96"/>
      <c r="E326" s="97"/>
      <c r="F326" s="111" t="s">
        <v>48</v>
      </c>
      <c r="G326" s="96"/>
      <c r="H326" s="96"/>
      <c r="I326" s="96"/>
      <c r="J326" s="97"/>
      <c r="K326" s="111" t="s">
        <v>48</v>
      </c>
      <c r="L326" s="96"/>
      <c r="M326" s="96"/>
      <c r="N326" s="96"/>
      <c r="O326" s="96"/>
      <c r="P326" s="111" t="s">
        <v>48</v>
      </c>
      <c r="Q326" s="96"/>
      <c r="R326" s="96"/>
      <c r="S326" s="96"/>
      <c r="T326" s="97"/>
      <c r="U326" s="111" t="s">
        <v>48</v>
      </c>
      <c r="V326" s="96"/>
      <c r="W326" s="96"/>
      <c r="X326" s="96"/>
      <c r="Y326" s="97"/>
      <c r="Z326" s="111" t="s">
        <v>48</v>
      </c>
      <c r="AA326" s="96"/>
      <c r="AB326" s="96"/>
      <c r="AC326" s="96"/>
      <c r="AD326" s="96"/>
      <c r="AE326" s="97"/>
      <c r="AF326" s="111" t="s">
        <v>48</v>
      </c>
      <c r="AG326" s="96"/>
      <c r="AH326" s="96"/>
      <c r="AI326" s="96"/>
      <c r="AJ326" s="97"/>
      <c r="AK326" s="111" t="s">
        <v>48</v>
      </c>
      <c r="AL326" s="96"/>
      <c r="AM326" s="96"/>
      <c r="AN326" s="96"/>
      <c r="AO326" s="96"/>
      <c r="AP326" s="96"/>
      <c r="AQ326" s="97"/>
      <c r="AR326" s="325" t="s">
        <v>48</v>
      </c>
      <c r="AS326" s="96"/>
      <c r="AT326" s="96"/>
      <c r="AU326" s="97"/>
      <c r="AV326" s="111" t="s">
        <v>48</v>
      </c>
      <c r="AW326" s="96"/>
      <c r="AX326" s="96"/>
      <c r="AY326" s="96"/>
      <c r="AZ326" s="97"/>
      <c r="BA326" s="111" t="s">
        <v>48</v>
      </c>
      <c r="BB326" s="96"/>
      <c r="BC326" s="96"/>
      <c r="BD326" s="96"/>
      <c r="BE326" s="96"/>
      <c r="BF326" s="97"/>
      <c r="BG326" s="327">
        <v>0</v>
      </c>
      <c r="BH326" s="96"/>
      <c r="BI326" s="96"/>
      <c r="BJ326" s="96"/>
      <c r="BK326" s="96"/>
      <c r="BL326" s="97"/>
      <c r="BM326" s="328">
        <v>0</v>
      </c>
      <c r="BN326" s="96"/>
      <c r="BO326" s="96"/>
      <c r="BP326" s="96"/>
      <c r="BQ326" s="96"/>
      <c r="BR326" s="97"/>
      <c r="BS326" s="1"/>
      <c r="BT326" s="1"/>
      <c r="BU326" s="1"/>
      <c r="BV326" s="1"/>
      <c r="BW326" s="1"/>
      <c r="BX326" s="1"/>
      <c r="BY326" s="1"/>
    </row>
    <row r="327" spans="1:77" ht="5.25" customHeight="1" x14ac:dyDescent="0.2">
      <c r="A327" s="131" t="s">
        <v>605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82"/>
      <c r="BG327" s="128" t="s">
        <v>48</v>
      </c>
      <c r="BH327" s="78"/>
      <c r="BI327" s="78"/>
      <c r="BJ327" s="78"/>
      <c r="BK327" s="78"/>
      <c r="BL327" s="82"/>
      <c r="BM327" s="128" t="s">
        <v>48</v>
      </c>
      <c r="BN327" s="78"/>
      <c r="BO327" s="78"/>
      <c r="BP327" s="78"/>
      <c r="BQ327" s="78"/>
      <c r="BR327" s="82"/>
      <c r="BS327" s="1"/>
      <c r="BT327" s="1"/>
      <c r="BU327" s="1"/>
      <c r="BV327" s="1"/>
      <c r="BW327" s="1"/>
      <c r="BX327" s="1"/>
      <c r="BY327" s="1"/>
    </row>
    <row r="328" spans="1:77" ht="15" customHeight="1" x14ac:dyDescent="0.2">
      <c r="A328" s="84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6"/>
      <c r="BG328" s="84"/>
      <c r="BH328" s="85"/>
      <c r="BI328" s="85"/>
      <c r="BJ328" s="85"/>
      <c r="BK328" s="85"/>
      <c r="BL328" s="86"/>
      <c r="BM328" s="84"/>
      <c r="BN328" s="85"/>
      <c r="BO328" s="85"/>
      <c r="BP328" s="85"/>
      <c r="BQ328" s="85"/>
      <c r="BR328" s="86"/>
      <c r="BS328" s="26"/>
      <c r="BT328" s="26"/>
      <c r="BU328" s="26"/>
      <c r="BV328" s="26"/>
      <c r="BW328" s="26"/>
    </row>
    <row r="329" spans="1:77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pans="1:77" ht="11.25" customHeight="1" x14ac:dyDescent="0.2">
      <c r="A330" s="212" t="s">
        <v>606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pans="1:77" ht="11.25" customHeight="1" x14ac:dyDescent="0.2">
      <c r="A331" s="170" t="s">
        <v>664</v>
      </c>
      <c r="B331" s="78"/>
      <c r="C331" s="78"/>
      <c r="D331" s="78"/>
      <c r="E331" s="82"/>
      <c r="F331" s="170" t="s">
        <v>680</v>
      </c>
      <c r="G331" s="78"/>
      <c r="H331" s="78"/>
      <c r="I331" s="78"/>
      <c r="J331" s="82"/>
      <c r="K331" s="326" t="s">
        <v>681</v>
      </c>
      <c r="L331" s="78"/>
      <c r="M331" s="78"/>
      <c r="N331" s="78"/>
      <c r="O331" s="82"/>
      <c r="P331" s="170" t="s">
        <v>682</v>
      </c>
      <c r="Q331" s="78"/>
      <c r="R331" s="78"/>
      <c r="S331" s="78"/>
      <c r="T331" s="82"/>
      <c r="U331" s="170" t="s">
        <v>657</v>
      </c>
      <c r="V331" s="78"/>
      <c r="W331" s="78"/>
      <c r="X331" s="78"/>
      <c r="Y331" s="82"/>
      <c r="Z331" s="171" t="s">
        <v>607</v>
      </c>
      <c r="AA331" s="78"/>
      <c r="AB331" s="78"/>
      <c r="AC331" s="78"/>
      <c r="AD331" s="78"/>
      <c r="AE331" s="82"/>
      <c r="AF331" s="170" t="s">
        <v>683</v>
      </c>
      <c r="AG331" s="78"/>
      <c r="AH331" s="78"/>
      <c r="AI331" s="78"/>
      <c r="AJ331" s="82"/>
      <c r="AK331" s="170" t="s">
        <v>678</v>
      </c>
      <c r="AL331" s="78"/>
      <c r="AM331" s="78"/>
      <c r="AN331" s="78"/>
      <c r="AO331" s="78"/>
      <c r="AP331" s="78"/>
      <c r="AQ331" s="82"/>
      <c r="AR331" s="170" t="s">
        <v>450</v>
      </c>
      <c r="AS331" s="78"/>
      <c r="AT331" s="78"/>
      <c r="AU331" s="78"/>
      <c r="AV331" s="170" t="s">
        <v>599</v>
      </c>
      <c r="AW331" s="78"/>
      <c r="AX331" s="78"/>
      <c r="AY331" s="78"/>
      <c r="AZ331" s="82"/>
      <c r="BA331" s="171" t="s">
        <v>602</v>
      </c>
      <c r="BB331" s="78"/>
      <c r="BC331" s="78"/>
      <c r="BD331" s="78"/>
      <c r="BE331" s="78"/>
      <c r="BF331" s="78"/>
      <c r="BG331" s="170" t="s">
        <v>603</v>
      </c>
      <c r="BH331" s="78"/>
      <c r="BI331" s="78"/>
      <c r="BJ331" s="78"/>
      <c r="BK331" s="78"/>
      <c r="BL331" s="82"/>
      <c r="BM331" s="170" t="s">
        <v>604</v>
      </c>
      <c r="BN331" s="78"/>
      <c r="BO331" s="78"/>
      <c r="BP331" s="78"/>
      <c r="BQ331" s="78"/>
      <c r="BR331" s="82"/>
      <c r="BS331" s="1"/>
      <c r="BT331" s="1"/>
      <c r="BU331" s="1"/>
      <c r="BV331" s="1"/>
      <c r="BW331" s="1"/>
      <c r="BX331" s="1"/>
      <c r="BY331" s="1"/>
    </row>
    <row r="332" spans="1:77" ht="11.25" customHeight="1" x14ac:dyDescent="0.2">
      <c r="A332" s="79"/>
      <c r="B332" s="80"/>
      <c r="C332" s="80"/>
      <c r="D332" s="80"/>
      <c r="E332" s="83"/>
      <c r="F332" s="79"/>
      <c r="G332" s="80"/>
      <c r="H332" s="80"/>
      <c r="I332" s="80"/>
      <c r="J332" s="83"/>
      <c r="K332" s="79"/>
      <c r="L332" s="80"/>
      <c r="M332" s="80"/>
      <c r="N332" s="80"/>
      <c r="O332" s="83"/>
      <c r="P332" s="79"/>
      <c r="Q332" s="80"/>
      <c r="R332" s="80"/>
      <c r="S332" s="80"/>
      <c r="T332" s="83"/>
      <c r="U332" s="79"/>
      <c r="V332" s="80"/>
      <c r="W332" s="80"/>
      <c r="X332" s="80"/>
      <c r="Y332" s="83"/>
      <c r="Z332" s="80"/>
      <c r="AA332" s="80"/>
      <c r="AB332" s="80"/>
      <c r="AC332" s="80"/>
      <c r="AD332" s="80"/>
      <c r="AE332" s="83"/>
      <c r="AF332" s="79"/>
      <c r="AG332" s="80"/>
      <c r="AH332" s="80"/>
      <c r="AI332" s="80"/>
      <c r="AJ332" s="83"/>
      <c r="AK332" s="79"/>
      <c r="AL332" s="80"/>
      <c r="AM332" s="80"/>
      <c r="AN332" s="80"/>
      <c r="AO332" s="80"/>
      <c r="AP332" s="80"/>
      <c r="AQ332" s="83"/>
      <c r="AR332" s="79"/>
      <c r="AS332" s="80"/>
      <c r="AT332" s="80"/>
      <c r="AU332" s="80"/>
      <c r="AV332" s="79"/>
      <c r="AW332" s="80"/>
      <c r="AX332" s="80"/>
      <c r="AY332" s="80"/>
      <c r="AZ332" s="83"/>
      <c r="BA332" s="80"/>
      <c r="BB332" s="80"/>
      <c r="BC332" s="80"/>
      <c r="BD332" s="80"/>
      <c r="BE332" s="80"/>
      <c r="BF332" s="80"/>
      <c r="BG332" s="79"/>
      <c r="BH332" s="80"/>
      <c r="BI332" s="80"/>
      <c r="BJ332" s="80"/>
      <c r="BK332" s="80"/>
      <c r="BL332" s="83"/>
      <c r="BM332" s="79"/>
      <c r="BN332" s="80"/>
      <c r="BO332" s="80"/>
      <c r="BP332" s="80"/>
      <c r="BQ332" s="80"/>
      <c r="BR332" s="83"/>
      <c r="BS332" s="1"/>
      <c r="BT332" s="1"/>
      <c r="BU332" s="1"/>
      <c r="BV332" s="1"/>
      <c r="BW332" s="1"/>
      <c r="BX332" s="1"/>
      <c r="BY332" s="1"/>
    </row>
    <row r="333" spans="1:77" ht="11.25" customHeight="1" x14ac:dyDescent="0.2">
      <c r="A333" s="79"/>
      <c r="B333" s="80"/>
      <c r="C333" s="80"/>
      <c r="D333" s="80"/>
      <c r="E333" s="83"/>
      <c r="F333" s="79"/>
      <c r="G333" s="80"/>
      <c r="H333" s="80"/>
      <c r="I333" s="80"/>
      <c r="J333" s="83"/>
      <c r="K333" s="79"/>
      <c r="L333" s="80"/>
      <c r="M333" s="80"/>
      <c r="N333" s="80"/>
      <c r="O333" s="83"/>
      <c r="P333" s="79"/>
      <c r="Q333" s="80"/>
      <c r="R333" s="80"/>
      <c r="S333" s="80"/>
      <c r="T333" s="83"/>
      <c r="U333" s="79"/>
      <c r="V333" s="80"/>
      <c r="W333" s="80"/>
      <c r="X333" s="80"/>
      <c r="Y333" s="83"/>
      <c r="Z333" s="80"/>
      <c r="AA333" s="80"/>
      <c r="AB333" s="80"/>
      <c r="AC333" s="80"/>
      <c r="AD333" s="80"/>
      <c r="AE333" s="83"/>
      <c r="AF333" s="79"/>
      <c r="AG333" s="80"/>
      <c r="AH333" s="80"/>
      <c r="AI333" s="80"/>
      <c r="AJ333" s="83"/>
      <c r="AK333" s="79"/>
      <c r="AL333" s="80"/>
      <c r="AM333" s="80"/>
      <c r="AN333" s="80"/>
      <c r="AO333" s="80"/>
      <c r="AP333" s="80"/>
      <c r="AQ333" s="83"/>
      <c r="AR333" s="79"/>
      <c r="AS333" s="80"/>
      <c r="AT333" s="80"/>
      <c r="AU333" s="80"/>
      <c r="AV333" s="79"/>
      <c r="AW333" s="80"/>
      <c r="AX333" s="80"/>
      <c r="AY333" s="80"/>
      <c r="AZ333" s="83"/>
      <c r="BA333" s="80"/>
      <c r="BB333" s="80"/>
      <c r="BC333" s="80"/>
      <c r="BD333" s="80"/>
      <c r="BE333" s="80"/>
      <c r="BF333" s="80"/>
      <c r="BG333" s="79"/>
      <c r="BH333" s="80"/>
      <c r="BI333" s="80"/>
      <c r="BJ333" s="80"/>
      <c r="BK333" s="80"/>
      <c r="BL333" s="83"/>
      <c r="BM333" s="79"/>
      <c r="BN333" s="80"/>
      <c r="BO333" s="80"/>
      <c r="BP333" s="80"/>
      <c r="BQ333" s="80"/>
      <c r="BR333" s="83"/>
      <c r="BS333" s="1"/>
      <c r="BT333" s="1"/>
      <c r="BU333" s="1"/>
      <c r="BV333" s="1"/>
      <c r="BW333" s="1"/>
      <c r="BX333" s="1"/>
      <c r="BY333" s="1"/>
    </row>
    <row r="334" spans="1:77" ht="11.25" customHeight="1" x14ac:dyDescent="0.2">
      <c r="A334" s="79"/>
      <c r="B334" s="80"/>
      <c r="C334" s="80"/>
      <c r="D334" s="80"/>
      <c r="E334" s="83"/>
      <c r="F334" s="79"/>
      <c r="G334" s="80"/>
      <c r="H334" s="80"/>
      <c r="I334" s="80"/>
      <c r="J334" s="83"/>
      <c r="K334" s="79"/>
      <c r="L334" s="80"/>
      <c r="M334" s="80"/>
      <c r="N334" s="80"/>
      <c r="O334" s="83"/>
      <c r="P334" s="79"/>
      <c r="Q334" s="80"/>
      <c r="R334" s="80"/>
      <c r="S334" s="80"/>
      <c r="T334" s="83"/>
      <c r="U334" s="79"/>
      <c r="V334" s="80"/>
      <c r="W334" s="80"/>
      <c r="X334" s="80"/>
      <c r="Y334" s="83"/>
      <c r="Z334" s="80"/>
      <c r="AA334" s="80"/>
      <c r="AB334" s="80"/>
      <c r="AC334" s="80"/>
      <c r="AD334" s="80"/>
      <c r="AE334" s="83"/>
      <c r="AF334" s="79"/>
      <c r="AG334" s="80"/>
      <c r="AH334" s="80"/>
      <c r="AI334" s="80"/>
      <c r="AJ334" s="83"/>
      <c r="AK334" s="79"/>
      <c r="AL334" s="80"/>
      <c r="AM334" s="80"/>
      <c r="AN334" s="80"/>
      <c r="AO334" s="80"/>
      <c r="AP334" s="80"/>
      <c r="AQ334" s="83"/>
      <c r="AR334" s="79"/>
      <c r="AS334" s="80"/>
      <c r="AT334" s="80"/>
      <c r="AU334" s="80"/>
      <c r="AV334" s="79"/>
      <c r="AW334" s="80"/>
      <c r="AX334" s="80"/>
      <c r="AY334" s="80"/>
      <c r="AZ334" s="83"/>
      <c r="BA334" s="80"/>
      <c r="BB334" s="80"/>
      <c r="BC334" s="80"/>
      <c r="BD334" s="80"/>
      <c r="BE334" s="80"/>
      <c r="BF334" s="80"/>
      <c r="BG334" s="79"/>
      <c r="BH334" s="80"/>
      <c r="BI334" s="80"/>
      <c r="BJ334" s="80"/>
      <c r="BK334" s="80"/>
      <c r="BL334" s="83"/>
      <c r="BM334" s="79"/>
      <c r="BN334" s="80"/>
      <c r="BO334" s="80"/>
      <c r="BP334" s="80"/>
      <c r="BQ334" s="80"/>
      <c r="BR334" s="83"/>
      <c r="BS334" s="1"/>
      <c r="BT334" s="1"/>
      <c r="BU334" s="1"/>
      <c r="BV334" s="1"/>
      <c r="BW334" s="1"/>
      <c r="BX334" s="1"/>
      <c r="BY334" s="1"/>
    </row>
    <row r="335" spans="1:77" ht="11.25" customHeight="1" x14ac:dyDescent="0.2">
      <c r="A335" s="79"/>
      <c r="B335" s="80"/>
      <c r="C335" s="80"/>
      <c r="D335" s="80"/>
      <c r="E335" s="83"/>
      <c r="F335" s="79"/>
      <c r="G335" s="80"/>
      <c r="H335" s="80"/>
      <c r="I335" s="80"/>
      <c r="J335" s="83"/>
      <c r="K335" s="79"/>
      <c r="L335" s="80"/>
      <c r="M335" s="80"/>
      <c r="N335" s="80"/>
      <c r="O335" s="83"/>
      <c r="P335" s="79"/>
      <c r="Q335" s="80"/>
      <c r="R335" s="80"/>
      <c r="S335" s="80"/>
      <c r="T335" s="83"/>
      <c r="U335" s="79"/>
      <c r="V335" s="80"/>
      <c r="W335" s="80"/>
      <c r="X335" s="80"/>
      <c r="Y335" s="83"/>
      <c r="Z335" s="80"/>
      <c r="AA335" s="80"/>
      <c r="AB335" s="80"/>
      <c r="AC335" s="80"/>
      <c r="AD335" s="80"/>
      <c r="AE335" s="83"/>
      <c r="AF335" s="79"/>
      <c r="AG335" s="80"/>
      <c r="AH335" s="80"/>
      <c r="AI335" s="80"/>
      <c r="AJ335" s="83"/>
      <c r="AK335" s="79"/>
      <c r="AL335" s="80"/>
      <c r="AM335" s="80"/>
      <c r="AN335" s="80"/>
      <c r="AO335" s="80"/>
      <c r="AP335" s="80"/>
      <c r="AQ335" s="83"/>
      <c r="AR335" s="79"/>
      <c r="AS335" s="80"/>
      <c r="AT335" s="80"/>
      <c r="AU335" s="80"/>
      <c r="AV335" s="79"/>
      <c r="AW335" s="80"/>
      <c r="AX335" s="80"/>
      <c r="AY335" s="80"/>
      <c r="AZ335" s="83"/>
      <c r="BA335" s="80"/>
      <c r="BB335" s="80"/>
      <c r="BC335" s="80"/>
      <c r="BD335" s="80"/>
      <c r="BE335" s="80"/>
      <c r="BF335" s="80"/>
      <c r="BG335" s="79"/>
      <c r="BH335" s="80"/>
      <c r="BI335" s="80"/>
      <c r="BJ335" s="80"/>
      <c r="BK335" s="80"/>
      <c r="BL335" s="83"/>
      <c r="BM335" s="79"/>
      <c r="BN335" s="80"/>
      <c r="BO335" s="80"/>
      <c r="BP335" s="80"/>
      <c r="BQ335" s="80"/>
      <c r="BR335" s="83"/>
      <c r="BS335" s="1"/>
      <c r="BT335" s="1"/>
      <c r="BU335" s="1"/>
      <c r="BV335" s="1"/>
      <c r="BW335" s="1"/>
      <c r="BX335" s="1"/>
      <c r="BY335" s="1"/>
    </row>
    <row r="336" spans="1:77" ht="11.25" customHeight="1" x14ac:dyDescent="0.2">
      <c r="A336" s="79"/>
      <c r="B336" s="80"/>
      <c r="C336" s="80"/>
      <c r="D336" s="80"/>
      <c r="E336" s="83"/>
      <c r="F336" s="79"/>
      <c r="G336" s="80"/>
      <c r="H336" s="80"/>
      <c r="I336" s="80"/>
      <c r="J336" s="83"/>
      <c r="K336" s="79"/>
      <c r="L336" s="80"/>
      <c r="M336" s="80"/>
      <c r="N336" s="80"/>
      <c r="O336" s="83"/>
      <c r="P336" s="79"/>
      <c r="Q336" s="80"/>
      <c r="R336" s="80"/>
      <c r="S336" s="80"/>
      <c r="T336" s="83"/>
      <c r="U336" s="79"/>
      <c r="V336" s="80"/>
      <c r="W336" s="80"/>
      <c r="X336" s="80"/>
      <c r="Y336" s="83"/>
      <c r="Z336" s="80"/>
      <c r="AA336" s="80"/>
      <c r="AB336" s="80"/>
      <c r="AC336" s="80"/>
      <c r="AD336" s="80"/>
      <c r="AE336" s="83"/>
      <c r="AF336" s="79"/>
      <c r="AG336" s="80"/>
      <c r="AH336" s="80"/>
      <c r="AI336" s="80"/>
      <c r="AJ336" s="83"/>
      <c r="AK336" s="79"/>
      <c r="AL336" s="80"/>
      <c r="AM336" s="80"/>
      <c r="AN336" s="80"/>
      <c r="AO336" s="80"/>
      <c r="AP336" s="80"/>
      <c r="AQ336" s="83"/>
      <c r="AR336" s="79"/>
      <c r="AS336" s="80"/>
      <c r="AT336" s="80"/>
      <c r="AU336" s="80"/>
      <c r="AV336" s="79"/>
      <c r="AW336" s="80"/>
      <c r="AX336" s="80"/>
      <c r="AY336" s="80"/>
      <c r="AZ336" s="83"/>
      <c r="BA336" s="80"/>
      <c r="BB336" s="80"/>
      <c r="BC336" s="80"/>
      <c r="BD336" s="80"/>
      <c r="BE336" s="80"/>
      <c r="BF336" s="80"/>
      <c r="BG336" s="79"/>
      <c r="BH336" s="80"/>
      <c r="BI336" s="80"/>
      <c r="BJ336" s="80"/>
      <c r="BK336" s="80"/>
      <c r="BL336" s="83"/>
      <c r="BM336" s="79"/>
      <c r="BN336" s="80"/>
      <c r="BO336" s="80"/>
      <c r="BP336" s="80"/>
      <c r="BQ336" s="80"/>
      <c r="BR336" s="83"/>
      <c r="BS336" s="1"/>
      <c r="BT336" s="1"/>
      <c r="BU336" s="1"/>
      <c r="BV336" s="1"/>
      <c r="BW336" s="1"/>
      <c r="BX336" s="1"/>
      <c r="BY336" s="1"/>
    </row>
    <row r="337" spans="1:77" ht="2.25" customHeight="1" x14ac:dyDescent="0.2">
      <c r="A337" s="79"/>
      <c r="B337" s="80"/>
      <c r="C337" s="80"/>
      <c r="D337" s="80"/>
      <c r="E337" s="83"/>
      <c r="F337" s="79"/>
      <c r="G337" s="80"/>
      <c r="H337" s="80"/>
      <c r="I337" s="80"/>
      <c r="J337" s="83"/>
      <c r="K337" s="79"/>
      <c r="L337" s="80"/>
      <c r="M337" s="80"/>
      <c r="N337" s="80"/>
      <c r="O337" s="83"/>
      <c r="P337" s="79"/>
      <c r="Q337" s="80"/>
      <c r="R337" s="80"/>
      <c r="S337" s="80"/>
      <c r="T337" s="83"/>
      <c r="U337" s="79"/>
      <c r="V337" s="80"/>
      <c r="W337" s="80"/>
      <c r="X337" s="80"/>
      <c r="Y337" s="83"/>
      <c r="Z337" s="80"/>
      <c r="AA337" s="80"/>
      <c r="AB337" s="80"/>
      <c r="AC337" s="80"/>
      <c r="AD337" s="80"/>
      <c r="AE337" s="83"/>
      <c r="AF337" s="79"/>
      <c r="AG337" s="80"/>
      <c r="AH337" s="80"/>
      <c r="AI337" s="80"/>
      <c r="AJ337" s="83"/>
      <c r="AK337" s="79"/>
      <c r="AL337" s="80"/>
      <c r="AM337" s="80"/>
      <c r="AN337" s="80"/>
      <c r="AO337" s="80"/>
      <c r="AP337" s="80"/>
      <c r="AQ337" s="83"/>
      <c r="AR337" s="79"/>
      <c r="AS337" s="80"/>
      <c r="AT337" s="80"/>
      <c r="AU337" s="80"/>
      <c r="AV337" s="79"/>
      <c r="AW337" s="80"/>
      <c r="AX337" s="80"/>
      <c r="AY337" s="80"/>
      <c r="AZ337" s="83"/>
      <c r="BA337" s="80"/>
      <c r="BB337" s="80"/>
      <c r="BC337" s="80"/>
      <c r="BD337" s="80"/>
      <c r="BE337" s="80"/>
      <c r="BF337" s="80"/>
      <c r="BG337" s="79"/>
      <c r="BH337" s="80"/>
      <c r="BI337" s="80"/>
      <c r="BJ337" s="80"/>
      <c r="BK337" s="80"/>
      <c r="BL337" s="83"/>
      <c r="BM337" s="79"/>
      <c r="BN337" s="80"/>
      <c r="BO337" s="80"/>
      <c r="BP337" s="80"/>
      <c r="BQ337" s="80"/>
      <c r="BR337" s="83"/>
      <c r="BS337" s="1"/>
      <c r="BT337" s="1"/>
      <c r="BU337" s="1"/>
      <c r="BV337" s="1"/>
      <c r="BW337" s="1"/>
      <c r="BX337" s="1"/>
      <c r="BY337" s="1"/>
    </row>
    <row r="338" spans="1:77" ht="11.25" hidden="1" customHeight="1" x14ac:dyDescent="0.2">
      <c r="A338" s="79"/>
      <c r="B338" s="80"/>
      <c r="C338" s="80"/>
      <c r="D338" s="80"/>
      <c r="E338" s="83"/>
      <c r="F338" s="79"/>
      <c r="G338" s="80"/>
      <c r="H338" s="80"/>
      <c r="I338" s="80"/>
      <c r="J338" s="83"/>
      <c r="K338" s="79"/>
      <c r="L338" s="80"/>
      <c r="M338" s="80"/>
      <c r="N338" s="80"/>
      <c r="O338" s="83"/>
      <c r="P338" s="79"/>
      <c r="Q338" s="80"/>
      <c r="R338" s="80"/>
      <c r="S338" s="80"/>
      <c r="T338" s="83"/>
      <c r="U338" s="79"/>
      <c r="V338" s="80"/>
      <c r="W338" s="80"/>
      <c r="X338" s="80"/>
      <c r="Y338" s="83"/>
      <c r="Z338" s="80"/>
      <c r="AA338" s="80"/>
      <c r="AB338" s="80"/>
      <c r="AC338" s="80"/>
      <c r="AD338" s="80"/>
      <c r="AE338" s="83"/>
      <c r="AF338" s="79"/>
      <c r="AG338" s="80"/>
      <c r="AH338" s="80"/>
      <c r="AI338" s="80"/>
      <c r="AJ338" s="83"/>
      <c r="AK338" s="79"/>
      <c r="AL338" s="80"/>
      <c r="AM338" s="80"/>
      <c r="AN338" s="80"/>
      <c r="AO338" s="80"/>
      <c r="AP338" s="80"/>
      <c r="AQ338" s="83"/>
      <c r="AR338" s="79"/>
      <c r="AS338" s="80"/>
      <c r="AT338" s="80"/>
      <c r="AU338" s="80"/>
      <c r="AV338" s="79"/>
      <c r="AW338" s="80"/>
      <c r="AX338" s="80"/>
      <c r="AY338" s="80"/>
      <c r="AZ338" s="83"/>
      <c r="BA338" s="80"/>
      <c r="BB338" s="80"/>
      <c r="BC338" s="80"/>
      <c r="BD338" s="80"/>
      <c r="BE338" s="80"/>
      <c r="BF338" s="80"/>
      <c r="BG338" s="79"/>
      <c r="BH338" s="80"/>
      <c r="BI338" s="80"/>
      <c r="BJ338" s="80"/>
      <c r="BK338" s="80"/>
      <c r="BL338" s="83"/>
      <c r="BM338" s="79"/>
      <c r="BN338" s="80"/>
      <c r="BO338" s="80"/>
      <c r="BP338" s="80"/>
      <c r="BQ338" s="80"/>
      <c r="BR338" s="83"/>
      <c r="BS338" s="1"/>
      <c r="BT338" s="1"/>
      <c r="BU338" s="1"/>
      <c r="BV338" s="1"/>
      <c r="BW338" s="1"/>
      <c r="BX338" s="1"/>
      <c r="BY338" s="1"/>
    </row>
    <row r="339" spans="1:77" ht="11.25" hidden="1" customHeight="1" x14ac:dyDescent="0.2">
      <c r="A339" s="79"/>
      <c r="B339" s="80"/>
      <c r="C339" s="80"/>
      <c r="D339" s="80"/>
      <c r="E339" s="83"/>
      <c r="F339" s="79"/>
      <c r="G339" s="80"/>
      <c r="H339" s="80"/>
      <c r="I339" s="80"/>
      <c r="J339" s="83"/>
      <c r="K339" s="79"/>
      <c r="L339" s="80"/>
      <c r="M339" s="80"/>
      <c r="N339" s="80"/>
      <c r="O339" s="83"/>
      <c r="P339" s="79"/>
      <c r="Q339" s="80"/>
      <c r="R339" s="80"/>
      <c r="S339" s="80"/>
      <c r="T339" s="83"/>
      <c r="U339" s="79"/>
      <c r="V339" s="80"/>
      <c r="W339" s="80"/>
      <c r="X339" s="80"/>
      <c r="Y339" s="83"/>
      <c r="Z339" s="80"/>
      <c r="AA339" s="80"/>
      <c r="AB339" s="80"/>
      <c r="AC339" s="80"/>
      <c r="AD339" s="80"/>
      <c r="AE339" s="83"/>
      <c r="AF339" s="79"/>
      <c r="AG339" s="80"/>
      <c r="AH339" s="80"/>
      <c r="AI339" s="80"/>
      <c r="AJ339" s="83"/>
      <c r="AK339" s="79"/>
      <c r="AL339" s="80"/>
      <c r="AM339" s="80"/>
      <c r="AN339" s="80"/>
      <c r="AO339" s="80"/>
      <c r="AP339" s="80"/>
      <c r="AQ339" s="83"/>
      <c r="AR339" s="79"/>
      <c r="AS339" s="80"/>
      <c r="AT339" s="80"/>
      <c r="AU339" s="80"/>
      <c r="AV339" s="79"/>
      <c r="AW339" s="80"/>
      <c r="AX339" s="80"/>
      <c r="AY339" s="80"/>
      <c r="AZ339" s="83"/>
      <c r="BA339" s="80"/>
      <c r="BB339" s="80"/>
      <c r="BC339" s="80"/>
      <c r="BD339" s="80"/>
      <c r="BE339" s="80"/>
      <c r="BF339" s="80"/>
      <c r="BG339" s="79"/>
      <c r="BH339" s="80"/>
      <c r="BI339" s="80"/>
      <c r="BJ339" s="80"/>
      <c r="BK339" s="80"/>
      <c r="BL339" s="83"/>
      <c r="BM339" s="79"/>
      <c r="BN339" s="80"/>
      <c r="BO339" s="80"/>
      <c r="BP339" s="80"/>
      <c r="BQ339" s="80"/>
      <c r="BR339" s="83"/>
      <c r="BS339" s="1"/>
      <c r="BT339" s="1"/>
      <c r="BU339" s="1"/>
      <c r="BV339" s="1"/>
      <c r="BW339" s="1"/>
      <c r="BX339" s="1"/>
      <c r="BY339" s="1"/>
    </row>
    <row r="340" spans="1:77" ht="11.25" customHeight="1" x14ac:dyDescent="0.2">
      <c r="A340" s="79"/>
      <c r="B340" s="80"/>
      <c r="C340" s="80"/>
      <c r="D340" s="80"/>
      <c r="E340" s="83"/>
      <c r="F340" s="79"/>
      <c r="G340" s="80"/>
      <c r="H340" s="80"/>
      <c r="I340" s="80"/>
      <c r="J340" s="83"/>
      <c r="K340" s="79"/>
      <c r="L340" s="80"/>
      <c r="M340" s="80"/>
      <c r="N340" s="80"/>
      <c r="O340" s="83"/>
      <c r="P340" s="79"/>
      <c r="Q340" s="80"/>
      <c r="R340" s="80"/>
      <c r="S340" s="80"/>
      <c r="T340" s="83"/>
      <c r="U340" s="79"/>
      <c r="V340" s="80"/>
      <c r="W340" s="80"/>
      <c r="X340" s="80"/>
      <c r="Y340" s="83"/>
      <c r="Z340" s="80"/>
      <c r="AA340" s="80"/>
      <c r="AB340" s="80"/>
      <c r="AC340" s="80"/>
      <c r="AD340" s="80"/>
      <c r="AE340" s="83"/>
      <c r="AF340" s="79"/>
      <c r="AG340" s="80"/>
      <c r="AH340" s="80"/>
      <c r="AI340" s="80"/>
      <c r="AJ340" s="83"/>
      <c r="AK340" s="79"/>
      <c r="AL340" s="80"/>
      <c r="AM340" s="80"/>
      <c r="AN340" s="80"/>
      <c r="AO340" s="80"/>
      <c r="AP340" s="80"/>
      <c r="AQ340" s="83"/>
      <c r="AR340" s="79"/>
      <c r="AS340" s="80"/>
      <c r="AT340" s="80"/>
      <c r="AU340" s="80"/>
      <c r="AV340" s="79"/>
      <c r="AW340" s="80"/>
      <c r="AX340" s="80"/>
      <c r="AY340" s="80"/>
      <c r="AZ340" s="83"/>
      <c r="BA340" s="80"/>
      <c r="BB340" s="80"/>
      <c r="BC340" s="80"/>
      <c r="BD340" s="80"/>
      <c r="BE340" s="80"/>
      <c r="BF340" s="80"/>
      <c r="BG340" s="79"/>
      <c r="BH340" s="80"/>
      <c r="BI340" s="80"/>
      <c r="BJ340" s="80"/>
      <c r="BK340" s="80"/>
      <c r="BL340" s="83"/>
      <c r="BM340" s="79"/>
      <c r="BN340" s="80"/>
      <c r="BO340" s="80"/>
      <c r="BP340" s="80"/>
      <c r="BQ340" s="80"/>
      <c r="BR340" s="83"/>
      <c r="BS340" s="1"/>
      <c r="BT340" s="1"/>
      <c r="BU340" s="1"/>
      <c r="BV340" s="1"/>
      <c r="BW340" s="1"/>
      <c r="BX340" s="1"/>
      <c r="BY340" s="1"/>
    </row>
    <row r="341" spans="1:77" ht="11.25" customHeight="1" x14ac:dyDescent="0.2">
      <c r="A341" s="84"/>
      <c r="B341" s="85"/>
      <c r="C341" s="85"/>
      <c r="D341" s="85"/>
      <c r="E341" s="86"/>
      <c r="F341" s="84"/>
      <c r="G341" s="85"/>
      <c r="H341" s="85"/>
      <c r="I341" s="85"/>
      <c r="J341" s="86"/>
      <c r="K341" s="84"/>
      <c r="L341" s="85"/>
      <c r="M341" s="85"/>
      <c r="N341" s="85"/>
      <c r="O341" s="86"/>
      <c r="P341" s="84"/>
      <c r="Q341" s="85"/>
      <c r="R341" s="85"/>
      <c r="S341" s="85"/>
      <c r="T341" s="86"/>
      <c r="U341" s="84"/>
      <c r="V341" s="85"/>
      <c r="W341" s="85"/>
      <c r="X341" s="85"/>
      <c r="Y341" s="86"/>
      <c r="Z341" s="85"/>
      <c r="AA341" s="85"/>
      <c r="AB341" s="85"/>
      <c r="AC341" s="85"/>
      <c r="AD341" s="85"/>
      <c r="AE341" s="86"/>
      <c r="AF341" s="84"/>
      <c r="AG341" s="85"/>
      <c r="AH341" s="85"/>
      <c r="AI341" s="85"/>
      <c r="AJ341" s="86"/>
      <c r="AK341" s="84"/>
      <c r="AL341" s="85"/>
      <c r="AM341" s="85"/>
      <c r="AN341" s="85"/>
      <c r="AO341" s="85"/>
      <c r="AP341" s="85"/>
      <c r="AQ341" s="86"/>
      <c r="AR341" s="84"/>
      <c r="AS341" s="85"/>
      <c r="AT341" s="85"/>
      <c r="AU341" s="85"/>
      <c r="AV341" s="84"/>
      <c r="AW341" s="85"/>
      <c r="AX341" s="85"/>
      <c r="AY341" s="85"/>
      <c r="AZ341" s="86"/>
      <c r="BA341" s="85"/>
      <c r="BB341" s="85"/>
      <c r="BC341" s="85"/>
      <c r="BD341" s="85"/>
      <c r="BE341" s="85"/>
      <c r="BF341" s="85"/>
      <c r="BG341" s="84"/>
      <c r="BH341" s="85"/>
      <c r="BI341" s="85"/>
      <c r="BJ341" s="85"/>
      <c r="BK341" s="85"/>
      <c r="BL341" s="86"/>
      <c r="BM341" s="84"/>
      <c r="BN341" s="85"/>
      <c r="BO341" s="85"/>
      <c r="BP341" s="85"/>
      <c r="BQ341" s="85"/>
      <c r="BR341" s="86"/>
      <c r="BS341" s="1"/>
      <c r="BT341" s="1"/>
      <c r="BU341" s="1"/>
      <c r="BV341" s="1"/>
      <c r="BW341" s="1"/>
      <c r="BX341" s="1"/>
      <c r="BY341" s="1"/>
    </row>
    <row r="342" spans="1:77" ht="22.5" customHeight="1" x14ac:dyDescent="0.2">
      <c r="A342" s="126">
        <v>1</v>
      </c>
      <c r="B342" s="96"/>
      <c r="C342" s="96"/>
      <c r="D342" s="96"/>
      <c r="E342" s="97"/>
      <c r="F342" s="126">
        <v>2</v>
      </c>
      <c r="G342" s="96"/>
      <c r="H342" s="96"/>
      <c r="I342" s="96"/>
      <c r="J342" s="97"/>
      <c r="K342" s="126">
        <v>3</v>
      </c>
      <c r="L342" s="96"/>
      <c r="M342" s="96"/>
      <c r="N342" s="96"/>
      <c r="O342" s="96"/>
      <c r="P342" s="126">
        <v>4</v>
      </c>
      <c r="Q342" s="96"/>
      <c r="R342" s="96"/>
      <c r="S342" s="96"/>
      <c r="T342" s="97"/>
      <c r="U342" s="126">
        <v>5</v>
      </c>
      <c r="V342" s="96"/>
      <c r="W342" s="96"/>
      <c r="X342" s="96"/>
      <c r="Y342" s="97"/>
      <c r="Z342" s="126">
        <v>6</v>
      </c>
      <c r="AA342" s="96"/>
      <c r="AB342" s="96"/>
      <c r="AC342" s="96"/>
      <c r="AD342" s="96"/>
      <c r="AE342" s="97"/>
      <c r="AF342" s="126">
        <v>7</v>
      </c>
      <c r="AG342" s="96"/>
      <c r="AH342" s="96"/>
      <c r="AI342" s="96"/>
      <c r="AJ342" s="97"/>
      <c r="AK342" s="126">
        <v>8</v>
      </c>
      <c r="AL342" s="96"/>
      <c r="AM342" s="96"/>
      <c r="AN342" s="96"/>
      <c r="AO342" s="96"/>
      <c r="AP342" s="96"/>
      <c r="AQ342" s="97"/>
      <c r="AR342" s="208">
        <v>9</v>
      </c>
      <c r="AS342" s="96"/>
      <c r="AT342" s="96"/>
      <c r="AU342" s="97"/>
      <c r="AV342" s="126">
        <v>10</v>
      </c>
      <c r="AW342" s="96"/>
      <c r="AX342" s="96"/>
      <c r="AY342" s="96"/>
      <c r="AZ342" s="97"/>
      <c r="BA342" s="126">
        <v>11</v>
      </c>
      <c r="BB342" s="96"/>
      <c r="BC342" s="96"/>
      <c r="BD342" s="96"/>
      <c r="BE342" s="96"/>
      <c r="BF342" s="97"/>
      <c r="BG342" s="126">
        <v>12</v>
      </c>
      <c r="BH342" s="96"/>
      <c r="BI342" s="96"/>
      <c r="BJ342" s="96"/>
      <c r="BK342" s="96"/>
      <c r="BL342" s="97"/>
      <c r="BM342" s="208">
        <v>13</v>
      </c>
      <c r="BN342" s="96"/>
      <c r="BO342" s="96"/>
      <c r="BP342" s="96"/>
      <c r="BQ342" s="96"/>
      <c r="BR342" s="97"/>
      <c r="BS342" s="1"/>
      <c r="BT342" s="1"/>
      <c r="BU342" s="1"/>
      <c r="BV342" s="1"/>
      <c r="BW342" s="1"/>
      <c r="BX342" s="1"/>
      <c r="BY342" s="1"/>
    </row>
    <row r="343" spans="1:77" ht="20.25" customHeight="1" x14ac:dyDescent="0.2">
      <c r="A343" s="111" t="s">
        <v>48</v>
      </c>
      <c r="B343" s="96"/>
      <c r="C343" s="96"/>
      <c r="D343" s="96"/>
      <c r="E343" s="97"/>
      <c r="F343" s="111" t="s">
        <v>48</v>
      </c>
      <c r="G343" s="96"/>
      <c r="H343" s="96"/>
      <c r="I343" s="96"/>
      <c r="J343" s="97"/>
      <c r="K343" s="111" t="s">
        <v>48</v>
      </c>
      <c r="L343" s="96"/>
      <c r="M343" s="96"/>
      <c r="N343" s="96"/>
      <c r="O343" s="96"/>
      <c r="P343" s="111" t="s">
        <v>48</v>
      </c>
      <c r="Q343" s="96"/>
      <c r="R343" s="96"/>
      <c r="S343" s="96"/>
      <c r="T343" s="97"/>
      <c r="U343" s="111" t="s">
        <v>48</v>
      </c>
      <c r="V343" s="96"/>
      <c r="W343" s="96"/>
      <c r="X343" s="96"/>
      <c r="Y343" s="97"/>
      <c r="Z343" s="111" t="s">
        <v>48</v>
      </c>
      <c r="AA343" s="96"/>
      <c r="AB343" s="96"/>
      <c r="AC343" s="96"/>
      <c r="AD343" s="96"/>
      <c r="AE343" s="97"/>
      <c r="AF343" s="111" t="s">
        <v>48</v>
      </c>
      <c r="AG343" s="96"/>
      <c r="AH343" s="96"/>
      <c r="AI343" s="96"/>
      <c r="AJ343" s="97"/>
      <c r="AK343" s="111" t="s">
        <v>48</v>
      </c>
      <c r="AL343" s="96"/>
      <c r="AM343" s="96"/>
      <c r="AN343" s="96"/>
      <c r="AO343" s="96"/>
      <c r="AP343" s="96"/>
      <c r="AQ343" s="97"/>
      <c r="AR343" s="325" t="s">
        <v>48</v>
      </c>
      <c r="AS343" s="96"/>
      <c r="AT343" s="96"/>
      <c r="AU343" s="97"/>
      <c r="AV343" s="111" t="s">
        <v>48</v>
      </c>
      <c r="AW343" s="96"/>
      <c r="AX343" s="96"/>
      <c r="AY343" s="96"/>
      <c r="AZ343" s="97"/>
      <c r="BA343" s="111" t="s">
        <v>48</v>
      </c>
      <c r="BB343" s="96"/>
      <c r="BC343" s="96"/>
      <c r="BD343" s="96"/>
      <c r="BE343" s="96"/>
      <c r="BF343" s="97"/>
      <c r="BG343" s="327">
        <v>0</v>
      </c>
      <c r="BH343" s="96"/>
      <c r="BI343" s="96"/>
      <c r="BJ343" s="96"/>
      <c r="BK343" s="96"/>
      <c r="BL343" s="97"/>
      <c r="BM343" s="328">
        <v>0</v>
      </c>
      <c r="BN343" s="96"/>
      <c r="BO343" s="96"/>
      <c r="BP343" s="96"/>
      <c r="BQ343" s="96"/>
      <c r="BR343" s="97"/>
      <c r="BS343" s="1"/>
      <c r="BT343" s="1"/>
      <c r="BU343" s="1"/>
      <c r="BV343" s="1"/>
      <c r="BW343" s="1"/>
      <c r="BX343" s="1"/>
      <c r="BY343" s="1"/>
    </row>
    <row r="344" spans="1:77" ht="11.25" customHeight="1" x14ac:dyDescent="0.2">
      <c r="A344" s="131" t="s">
        <v>605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82"/>
      <c r="BG344" s="128" t="s">
        <v>48</v>
      </c>
      <c r="BH344" s="78"/>
      <c r="BI344" s="78"/>
      <c r="BJ344" s="78"/>
      <c r="BK344" s="78"/>
      <c r="BL344" s="82"/>
      <c r="BM344" s="128" t="s">
        <v>48</v>
      </c>
      <c r="BN344" s="78"/>
      <c r="BO344" s="78"/>
      <c r="BP344" s="78"/>
      <c r="BQ344" s="78"/>
      <c r="BR344" s="82"/>
      <c r="BS344" s="26"/>
      <c r="BT344" s="26"/>
      <c r="BU344" s="26"/>
      <c r="BV344" s="26"/>
      <c r="BW344" s="26"/>
    </row>
    <row r="345" spans="1:77" ht="21.75" customHeight="1" x14ac:dyDescent="0.2">
      <c r="A345" s="84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84"/>
      <c r="BH345" s="85"/>
      <c r="BI345" s="85"/>
      <c r="BJ345" s="85"/>
      <c r="BK345" s="85"/>
      <c r="BL345" s="86"/>
      <c r="BM345" s="84"/>
      <c r="BN345" s="85"/>
      <c r="BO345" s="85"/>
      <c r="BP345" s="85"/>
      <c r="BQ345" s="85"/>
      <c r="BR345" s="86"/>
      <c r="BS345" s="26"/>
      <c r="BT345" s="26"/>
      <c r="BU345" s="26"/>
      <c r="BV345" s="26"/>
      <c r="BW345" s="26"/>
    </row>
    <row r="346" spans="1:77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26"/>
      <c r="BT346" s="26"/>
      <c r="BU346" s="26"/>
      <c r="BV346" s="26"/>
      <c r="BW346" s="26"/>
    </row>
    <row r="347" spans="1:77" ht="15" customHeight="1" x14ac:dyDescent="0.25">
      <c r="A347" s="242" t="s">
        <v>684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26"/>
      <c r="BT347" s="26"/>
      <c r="BU347" s="26"/>
      <c r="BV347" s="26"/>
      <c r="BW347" s="26"/>
    </row>
    <row r="348" spans="1:77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pans="1:77" ht="11.25" customHeight="1" x14ac:dyDescent="0.2">
      <c r="A349" s="212" t="s">
        <v>597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pans="1:77" ht="11.25" customHeight="1" x14ac:dyDescent="0.2">
      <c r="A350" s="170" t="s">
        <v>664</v>
      </c>
      <c r="B350" s="78"/>
      <c r="C350" s="78"/>
      <c r="D350" s="78"/>
      <c r="E350" s="82"/>
      <c r="F350" s="170" t="s">
        <v>680</v>
      </c>
      <c r="G350" s="78"/>
      <c r="H350" s="78"/>
      <c r="I350" s="78"/>
      <c r="J350" s="82"/>
      <c r="K350" s="326" t="s">
        <v>681</v>
      </c>
      <c r="L350" s="78"/>
      <c r="M350" s="78"/>
      <c r="N350" s="78"/>
      <c r="O350" s="82"/>
      <c r="P350" s="170" t="s">
        <v>682</v>
      </c>
      <c r="Q350" s="78"/>
      <c r="R350" s="78"/>
      <c r="S350" s="78"/>
      <c r="T350" s="82"/>
      <c r="U350" s="170" t="s">
        <v>657</v>
      </c>
      <c r="V350" s="78"/>
      <c r="W350" s="78"/>
      <c r="X350" s="78"/>
      <c r="Y350" s="82"/>
      <c r="Z350" s="171" t="s">
        <v>658</v>
      </c>
      <c r="AA350" s="78"/>
      <c r="AB350" s="78"/>
      <c r="AC350" s="78"/>
      <c r="AD350" s="78"/>
      <c r="AE350" s="82"/>
      <c r="AF350" s="170" t="s">
        <v>365</v>
      </c>
      <c r="AG350" s="78"/>
      <c r="AH350" s="78"/>
      <c r="AI350" s="78"/>
      <c r="AJ350" s="82"/>
      <c r="AK350" s="170" t="s">
        <v>601</v>
      </c>
      <c r="AL350" s="78"/>
      <c r="AM350" s="78"/>
      <c r="AN350" s="78"/>
      <c r="AO350" s="78"/>
      <c r="AP350" s="78"/>
      <c r="AQ350" s="82"/>
      <c r="AR350" s="170" t="s">
        <v>450</v>
      </c>
      <c r="AS350" s="78"/>
      <c r="AT350" s="78"/>
      <c r="AU350" s="78"/>
      <c r="AV350" s="170" t="s">
        <v>599</v>
      </c>
      <c r="AW350" s="78"/>
      <c r="AX350" s="78"/>
      <c r="AY350" s="78"/>
      <c r="AZ350" s="82"/>
      <c r="BA350" s="171" t="s">
        <v>602</v>
      </c>
      <c r="BB350" s="78"/>
      <c r="BC350" s="78"/>
      <c r="BD350" s="78"/>
      <c r="BE350" s="78"/>
      <c r="BF350" s="78"/>
      <c r="BG350" s="170" t="s">
        <v>603</v>
      </c>
      <c r="BH350" s="78"/>
      <c r="BI350" s="78"/>
      <c r="BJ350" s="78"/>
      <c r="BK350" s="78"/>
      <c r="BL350" s="82"/>
      <c r="BM350" s="170" t="s">
        <v>604</v>
      </c>
      <c r="BN350" s="78"/>
      <c r="BO350" s="78"/>
      <c r="BP350" s="78"/>
      <c r="BQ350" s="78"/>
      <c r="BR350" s="82"/>
      <c r="BS350" s="1"/>
      <c r="BT350" s="1"/>
      <c r="BU350" s="1"/>
      <c r="BV350" s="1"/>
      <c r="BW350" s="1"/>
      <c r="BX350" s="1"/>
      <c r="BY350" s="1"/>
    </row>
    <row r="351" spans="1:77" ht="11.25" customHeight="1" x14ac:dyDescent="0.2">
      <c r="A351" s="79"/>
      <c r="B351" s="80"/>
      <c r="C351" s="80"/>
      <c r="D351" s="80"/>
      <c r="E351" s="83"/>
      <c r="F351" s="79"/>
      <c r="G351" s="80"/>
      <c r="H351" s="80"/>
      <c r="I351" s="80"/>
      <c r="J351" s="83"/>
      <c r="K351" s="79"/>
      <c r="L351" s="80"/>
      <c r="M351" s="80"/>
      <c r="N351" s="80"/>
      <c r="O351" s="83"/>
      <c r="P351" s="79"/>
      <c r="Q351" s="80"/>
      <c r="R351" s="80"/>
      <c r="S351" s="80"/>
      <c r="T351" s="83"/>
      <c r="U351" s="79"/>
      <c r="V351" s="80"/>
      <c r="W351" s="80"/>
      <c r="X351" s="80"/>
      <c r="Y351" s="83"/>
      <c r="Z351" s="80"/>
      <c r="AA351" s="80"/>
      <c r="AB351" s="80"/>
      <c r="AC351" s="80"/>
      <c r="AD351" s="80"/>
      <c r="AE351" s="83"/>
      <c r="AF351" s="79"/>
      <c r="AG351" s="80"/>
      <c r="AH351" s="80"/>
      <c r="AI351" s="80"/>
      <c r="AJ351" s="83"/>
      <c r="AK351" s="79"/>
      <c r="AL351" s="80"/>
      <c r="AM351" s="80"/>
      <c r="AN351" s="80"/>
      <c r="AO351" s="80"/>
      <c r="AP351" s="80"/>
      <c r="AQ351" s="83"/>
      <c r="AR351" s="79"/>
      <c r="AS351" s="80"/>
      <c r="AT351" s="80"/>
      <c r="AU351" s="80"/>
      <c r="AV351" s="79"/>
      <c r="AW351" s="80"/>
      <c r="AX351" s="80"/>
      <c r="AY351" s="80"/>
      <c r="AZ351" s="83"/>
      <c r="BA351" s="80"/>
      <c r="BB351" s="80"/>
      <c r="BC351" s="80"/>
      <c r="BD351" s="80"/>
      <c r="BE351" s="80"/>
      <c r="BF351" s="80"/>
      <c r="BG351" s="79"/>
      <c r="BH351" s="80"/>
      <c r="BI351" s="80"/>
      <c r="BJ351" s="80"/>
      <c r="BK351" s="80"/>
      <c r="BL351" s="83"/>
      <c r="BM351" s="79"/>
      <c r="BN351" s="80"/>
      <c r="BO351" s="80"/>
      <c r="BP351" s="80"/>
      <c r="BQ351" s="80"/>
      <c r="BR351" s="83"/>
      <c r="BS351" s="1"/>
      <c r="BT351" s="1"/>
      <c r="BU351" s="1"/>
      <c r="BV351" s="1"/>
      <c r="BW351" s="1"/>
      <c r="BX351" s="1"/>
      <c r="BY351" s="1"/>
    </row>
    <row r="352" spans="1:77" ht="11.25" customHeight="1" x14ac:dyDescent="0.2">
      <c r="A352" s="79"/>
      <c r="B352" s="80"/>
      <c r="C352" s="80"/>
      <c r="D352" s="80"/>
      <c r="E352" s="83"/>
      <c r="F352" s="79"/>
      <c r="G352" s="80"/>
      <c r="H352" s="80"/>
      <c r="I352" s="80"/>
      <c r="J352" s="83"/>
      <c r="K352" s="79"/>
      <c r="L352" s="80"/>
      <c r="M352" s="80"/>
      <c r="N352" s="80"/>
      <c r="O352" s="83"/>
      <c r="P352" s="79"/>
      <c r="Q352" s="80"/>
      <c r="R352" s="80"/>
      <c r="S352" s="80"/>
      <c r="T352" s="83"/>
      <c r="U352" s="79"/>
      <c r="V352" s="80"/>
      <c r="W352" s="80"/>
      <c r="X352" s="80"/>
      <c r="Y352" s="83"/>
      <c r="Z352" s="80"/>
      <c r="AA352" s="80"/>
      <c r="AB352" s="80"/>
      <c r="AC352" s="80"/>
      <c r="AD352" s="80"/>
      <c r="AE352" s="83"/>
      <c r="AF352" s="79"/>
      <c r="AG352" s="80"/>
      <c r="AH352" s="80"/>
      <c r="AI352" s="80"/>
      <c r="AJ352" s="83"/>
      <c r="AK352" s="79"/>
      <c r="AL352" s="80"/>
      <c r="AM352" s="80"/>
      <c r="AN352" s="80"/>
      <c r="AO352" s="80"/>
      <c r="AP352" s="80"/>
      <c r="AQ352" s="83"/>
      <c r="AR352" s="79"/>
      <c r="AS352" s="80"/>
      <c r="AT352" s="80"/>
      <c r="AU352" s="80"/>
      <c r="AV352" s="79"/>
      <c r="AW352" s="80"/>
      <c r="AX352" s="80"/>
      <c r="AY352" s="80"/>
      <c r="AZ352" s="83"/>
      <c r="BA352" s="80"/>
      <c r="BB352" s="80"/>
      <c r="BC352" s="80"/>
      <c r="BD352" s="80"/>
      <c r="BE352" s="80"/>
      <c r="BF352" s="80"/>
      <c r="BG352" s="79"/>
      <c r="BH352" s="80"/>
      <c r="BI352" s="80"/>
      <c r="BJ352" s="80"/>
      <c r="BK352" s="80"/>
      <c r="BL352" s="83"/>
      <c r="BM352" s="79"/>
      <c r="BN352" s="80"/>
      <c r="BO352" s="80"/>
      <c r="BP352" s="80"/>
      <c r="BQ352" s="80"/>
      <c r="BR352" s="83"/>
      <c r="BS352" s="1"/>
      <c r="BT352" s="1"/>
      <c r="BU352" s="1"/>
      <c r="BV352" s="1"/>
      <c r="BW352" s="1"/>
      <c r="BX352" s="1"/>
      <c r="BY352" s="1"/>
    </row>
    <row r="353" spans="1:77" ht="11.25" customHeight="1" x14ac:dyDescent="0.2">
      <c r="A353" s="79"/>
      <c r="B353" s="80"/>
      <c r="C353" s="80"/>
      <c r="D353" s="80"/>
      <c r="E353" s="83"/>
      <c r="F353" s="79"/>
      <c r="G353" s="80"/>
      <c r="H353" s="80"/>
      <c r="I353" s="80"/>
      <c r="J353" s="83"/>
      <c r="K353" s="79"/>
      <c r="L353" s="80"/>
      <c r="M353" s="80"/>
      <c r="N353" s="80"/>
      <c r="O353" s="83"/>
      <c r="P353" s="79"/>
      <c r="Q353" s="80"/>
      <c r="R353" s="80"/>
      <c r="S353" s="80"/>
      <c r="T353" s="83"/>
      <c r="U353" s="79"/>
      <c r="V353" s="80"/>
      <c r="W353" s="80"/>
      <c r="X353" s="80"/>
      <c r="Y353" s="83"/>
      <c r="Z353" s="80"/>
      <c r="AA353" s="80"/>
      <c r="AB353" s="80"/>
      <c r="AC353" s="80"/>
      <c r="AD353" s="80"/>
      <c r="AE353" s="83"/>
      <c r="AF353" s="79"/>
      <c r="AG353" s="80"/>
      <c r="AH353" s="80"/>
      <c r="AI353" s="80"/>
      <c r="AJ353" s="83"/>
      <c r="AK353" s="79"/>
      <c r="AL353" s="80"/>
      <c r="AM353" s="80"/>
      <c r="AN353" s="80"/>
      <c r="AO353" s="80"/>
      <c r="AP353" s="80"/>
      <c r="AQ353" s="83"/>
      <c r="AR353" s="79"/>
      <c r="AS353" s="80"/>
      <c r="AT353" s="80"/>
      <c r="AU353" s="80"/>
      <c r="AV353" s="79"/>
      <c r="AW353" s="80"/>
      <c r="AX353" s="80"/>
      <c r="AY353" s="80"/>
      <c r="AZ353" s="83"/>
      <c r="BA353" s="80"/>
      <c r="BB353" s="80"/>
      <c r="BC353" s="80"/>
      <c r="BD353" s="80"/>
      <c r="BE353" s="80"/>
      <c r="BF353" s="80"/>
      <c r="BG353" s="79"/>
      <c r="BH353" s="80"/>
      <c r="BI353" s="80"/>
      <c r="BJ353" s="80"/>
      <c r="BK353" s="80"/>
      <c r="BL353" s="83"/>
      <c r="BM353" s="79"/>
      <c r="BN353" s="80"/>
      <c r="BO353" s="80"/>
      <c r="BP353" s="80"/>
      <c r="BQ353" s="80"/>
      <c r="BR353" s="83"/>
      <c r="BS353" s="1"/>
      <c r="BT353" s="1"/>
      <c r="BU353" s="1"/>
      <c r="BV353" s="1"/>
      <c r="BW353" s="1"/>
      <c r="BX353" s="1"/>
      <c r="BY353" s="1"/>
    </row>
    <row r="354" spans="1:77" ht="11.25" customHeight="1" x14ac:dyDescent="0.2">
      <c r="A354" s="79"/>
      <c r="B354" s="80"/>
      <c r="C354" s="80"/>
      <c r="D354" s="80"/>
      <c r="E354" s="83"/>
      <c r="F354" s="79"/>
      <c r="G354" s="80"/>
      <c r="H354" s="80"/>
      <c r="I354" s="80"/>
      <c r="J354" s="83"/>
      <c r="K354" s="79"/>
      <c r="L354" s="80"/>
      <c r="M354" s="80"/>
      <c r="N354" s="80"/>
      <c r="O354" s="83"/>
      <c r="P354" s="79"/>
      <c r="Q354" s="80"/>
      <c r="R354" s="80"/>
      <c r="S354" s="80"/>
      <c r="T354" s="83"/>
      <c r="U354" s="79"/>
      <c r="V354" s="80"/>
      <c r="W354" s="80"/>
      <c r="X354" s="80"/>
      <c r="Y354" s="83"/>
      <c r="Z354" s="80"/>
      <c r="AA354" s="80"/>
      <c r="AB354" s="80"/>
      <c r="AC354" s="80"/>
      <c r="AD354" s="80"/>
      <c r="AE354" s="83"/>
      <c r="AF354" s="79"/>
      <c r="AG354" s="80"/>
      <c r="AH354" s="80"/>
      <c r="AI354" s="80"/>
      <c r="AJ354" s="83"/>
      <c r="AK354" s="79"/>
      <c r="AL354" s="80"/>
      <c r="AM354" s="80"/>
      <c r="AN354" s="80"/>
      <c r="AO354" s="80"/>
      <c r="AP354" s="80"/>
      <c r="AQ354" s="83"/>
      <c r="AR354" s="79"/>
      <c r="AS354" s="80"/>
      <c r="AT354" s="80"/>
      <c r="AU354" s="80"/>
      <c r="AV354" s="79"/>
      <c r="AW354" s="80"/>
      <c r="AX354" s="80"/>
      <c r="AY354" s="80"/>
      <c r="AZ354" s="83"/>
      <c r="BA354" s="80"/>
      <c r="BB354" s="80"/>
      <c r="BC354" s="80"/>
      <c r="BD354" s="80"/>
      <c r="BE354" s="80"/>
      <c r="BF354" s="80"/>
      <c r="BG354" s="79"/>
      <c r="BH354" s="80"/>
      <c r="BI354" s="80"/>
      <c r="BJ354" s="80"/>
      <c r="BK354" s="80"/>
      <c r="BL354" s="83"/>
      <c r="BM354" s="79"/>
      <c r="BN354" s="80"/>
      <c r="BO354" s="80"/>
      <c r="BP354" s="80"/>
      <c r="BQ354" s="80"/>
      <c r="BR354" s="83"/>
      <c r="BS354" s="1"/>
      <c r="BT354" s="1"/>
      <c r="BU354" s="1"/>
      <c r="BV354" s="1"/>
      <c r="BW354" s="1"/>
      <c r="BX354" s="1"/>
      <c r="BY354" s="1"/>
    </row>
    <row r="355" spans="1:77" ht="11.25" customHeight="1" x14ac:dyDescent="0.2">
      <c r="A355" s="79"/>
      <c r="B355" s="80"/>
      <c r="C355" s="80"/>
      <c r="D355" s="80"/>
      <c r="E355" s="83"/>
      <c r="F355" s="79"/>
      <c r="G355" s="80"/>
      <c r="H355" s="80"/>
      <c r="I355" s="80"/>
      <c r="J355" s="83"/>
      <c r="K355" s="79"/>
      <c r="L355" s="80"/>
      <c r="M355" s="80"/>
      <c r="N355" s="80"/>
      <c r="O355" s="83"/>
      <c r="P355" s="79"/>
      <c r="Q355" s="80"/>
      <c r="R355" s="80"/>
      <c r="S355" s="80"/>
      <c r="T355" s="83"/>
      <c r="U355" s="79"/>
      <c r="V355" s="80"/>
      <c r="W355" s="80"/>
      <c r="X355" s="80"/>
      <c r="Y355" s="83"/>
      <c r="Z355" s="80"/>
      <c r="AA355" s="80"/>
      <c r="AB355" s="80"/>
      <c r="AC355" s="80"/>
      <c r="AD355" s="80"/>
      <c r="AE355" s="83"/>
      <c r="AF355" s="79"/>
      <c r="AG355" s="80"/>
      <c r="AH355" s="80"/>
      <c r="AI355" s="80"/>
      <c r="AJ355" s="83"/>
      <c r="AK355" s="79"/>
      <c r="AL355" s="80"/>
      <c r="AM355" s="80"/>
      <c r="AN355" s="80"/>
      <c r="AO355" s="80"/>
      <c r="AP355" s="80"/>
      <c r="AQ355" s="83"/>
      <c r="AR355" s="79"/>
      <c r="AS355" s="80"/>
      <c r="AT355" s="80"/>
      <c r="AU355" s="80"/>
      <c r="AV355" s="79"/>
      <c r="AW355" s="80"/>
      <c r="AX355" s="80"/>
      <c r="AY355" s="80"/>
      <c r="AZ355" s="83"/>
      <c r="BA355" s="80"/>
      <c r="BB355" s="80"/>
      <c r="BC355" s="80"/>
      <c r="BD355" s="80"/>
      <c r="BE355" s="80"/>
      <c r="BF355" s="80"/>
      <c r="BG355" s="79"/>
      <c r="BH355" s="80"/>
      <c r="BI355" s="80"/>
      <c r="BJ355" s="80"/>
      <c r="BK355" s="80"/>
      <c r="BL355" s="83"/>
      <c r="BM355" s="79"/>
      <c r="BN355" s="80"/>
      <c r="BO355" s="80"/>
      <c r="BP355" s="80"/>
      <c r="BQ355" s="80"/>
      <c r="BR355" s="83"/>
      <c r="BS355" s="1"/>
      <c r="BT355" s="1"/>
      <c r="BU355" s="1"/>
      <c r="BV355" s="1"/>
      <c r="BW355" s="1"/>
      <c r="BX355" s="1"/>
      <c r="BY355" s="1"/>
    </row>
    <row r="356" spans="1:77" ht="4.5" customHeight="1" x14ac:dyDescent="0.2">
      <c r="A356" s="79"/>
      <c r="B356" s="80"/>
      <c r="C356" s="80"/>
      <c r="D356" s="80"/>
      <c r="E356" s="83"/>
      <c r="F356" s="79"/>
      <c r="G356" s="80"/>
      <c r="H356" s="80"/>
      <c r="I356" s="80"/>
      <c r="J356" s="83"/>
      <c r="K356" s="79"/>
      <c r="L356" s="80"/>
      <c r="M356" s="80"/>
      <c r="N356" s="80"/>
      <c r="O356" s="83"/>
      <c r="P356" s="79"/>
      <c r="Q356" s="80"/>
      <c r="R356" s="80"/>
      <c r="S356" s="80"/>
      <c r="T356" s="83"/>
      <c r="U356" s="79"/>
      <c r="V356" s="80"/>
      <c r="W356" s="80"/>
      <c r="X356" s="80"/>
      <c r="Y356" s="83"/>
      <c r="Z356" s="80"/>
      <c r="AA356" s="80"/>
      <c r="AB356" s="80"/>
      <c r="AC356" s="80"/>
      <c r="AD356" s="80"/>
      <c r="AE356" s="83"/>
      <c r="AF356" s="79"/>
      <c r="AG356" s="80"/>
      <c r="AH356" s="80"/>
      <c r="AI356" s="80"/>
      <c r="AJ356" s="83"/>
      <c r="AK356" s="79"/>
      <c r="AL356" s="80"/>
      <c r="AM356" s="80"/>
      <c r="AN356" s="80"/>
      <c r="AO356" s="80"/>
      <c r="AP356" s="80"/>
      <c r="AQ356" s="83"/>
      <c r="AR356" s="79"/>
      <c r="AS356" s="80"/>
      <c r="AT356" s="80"/>
      <c r="AU356" s="80"/>
      <c r="AV356" s="79"/>
      <c r="AW356" s="80"/>
      <c r="AX356" s="80"/>
      <c r="AY356" s="80"/>
      <c r="AZ356" s="83"/>
      <c r="BA356" s="80"/>
      <c r="BB356" s="80"/>
      <c r="BC356" s="80"/>
      <c r="BD356" s="80"/>
      <c r="BE356" s="80"/>
      <c r="BF356" s="80"/>
      <c r="BG356" s="79"/>
      <c r="BH356" s="80"/>
      <c r="BI356" s="80"/>
      <c r="BJ356" s="80"/>
      <c r="BK356" s="80"/>
      <c r="BL356" s="83"/>
      <c r="BM356" s="79"/>
      <c r="BN356" s="80"/>
      <c r="BO356" s="80"/>
      <c r="BP356" s="80"/>
      <c r="BQ356" s="80"/>
      <c r="BR356" s="83"/>
      <c r="BS356" s="1"/>
      <c r="BT356" s="1"/>
      <c r="BU356" s="1"/>
      <c r="BV356" s="1"/>
      <c r="BW356" s="1"/>
      <c r="BX356" s="1"/>
      <c r="BY356" s="1"/>
    </row>
    <row r="357" spans="1:77" ht="11.25" hidden="1" customHeight="1" x14ac:dyDescent="0.2">
      <c r="A357" s="79"/>
      <c r="B357" s="80"/>
      <c r="C357" s="80"/>
      <c r="D357" s="80"/>
      <c r="E357" s="83"/>
      <c r="F357" s="79"/>
      <c r="G357" s="80"/>
      <c r="H357" s="80"/>
      <c r="I357" s="80"/>
      <c r="J357" s="83"/>
      <c r="K357" s="79"/>
      <c r="L357" s="80"/>
      <c r="M357" s="80"/>
      <c r="N357" s="80"/>
      <c r="O357" s="83"/>
      <c r="P357" s="79"/>
      <c r="Q357" s="80"/>
      <c r="R357" s="80"/>
      <c r="S357" s="80"/>
      <c r="T357" s="83"/>
      <c r="U357" s="79"/>
      <c r="V357" s="80"/>
      <c r="W357" s="80"/>
      <c r="X357" s="80"/>
      <c r="Y357" s="83"/>
      <c r="Z357" s="80"/>
      <c r="AA357" s="80"/>
      <c r="AB357" s="80"/>
      <c r="AC357" s="80"/>
      <c r="AD357" s="80"/>
      <c r="AE357" s="83"/>
      <c r="AF357" s="79"/>
      <c r="AG357" s="80"/>
      <c r="AH357" s="80"/>
      <c r="AI357" s="80"/>
      <c r="AJ357" s="83"/>
      <c r="AK357" s="79"/>
      <c r="AL357" s="80"/>
      <c r="AM357" s="80"/>
      <c r="AN357" s="80"/>
      <c r="AO357" s="80"/>
      <c r="AP357" s="80"/>
      <c r="AQ357" s="83"/>
      <c r="AR357" s="79"/>
      <c r="AS357" s="80"/>
      <c r="AT357" s="80"/>
      <c r="AU357" s="80"/>
      <c r="AV357" s="79"/>
      <c r="AW357" s="80"/>
      <c r="AX357" s="80"/>
      <c r="AY357" s="80"/>
      <c r="AZ357" s="83"/>
      <c r="BA357" s="80"/>
      <c r="BB357" s="80"/>
      <c r="BC357" s="80"/>
      <c r="BD357" s="80"/>
      <c r="BE357" s="80"/>
      <c r="BF357" s="80"/>
      <c r="BG357" s="79"/>
      <c r="BH357" s="80"/>
      <c r="BI357" s="80"/>
      <c r="BJ357" s="80"/>
      <c r="BK357" s="80"/>
      <c r="BL357" s="83"/>
      <c r="BM357" s="79"/>
      <c r="BN357" s="80"/>
      <c r="BO357" s="80"/>
      <c r="BP357" s="80"/>
      <c r="BQ357" s="80"/>
      <c r="BR357" s="83"/>
      <c r="BS357" s="1"/>
      <c r="BT357" s="1"/>
      <c r="BU357" s="1"/>
      <c r="BV357" s="1"/>
      <c r="BW357" s="1"/>
      <c r="BX357" s="1"/>
      <c r="BY357" s="1"/>
    </row>
    <row r="358" spans="1:77" ht="11.25" hidden="1" customHeight="1" x14ac:dyDescent="0.2">
      <c r="A358" s="79"/>
      <c r="B358" s="80"/>
      <c r="C358" s="80"/>
      <c r="D358" s="80"/>
      <c r="E358" s="83"/>
      <c r="F358" s="79"/>
      <c r="G358" s="80"/>
      <c r="H358" s="80"/>
      <c r="I358" s="80"/>
      <c r="J358" s="83"/>
      <c r="K358" s="79"/>
      <c r="L358" s="80"/>
      <c r="M358" s="80"/>
      <c r="N358" s="80"/>
      <c r="O358" s="83"/>
      <c r="P358" s="79"/>
      <c r="Q358" s="80"/>
      <c r="R358" s="80"/>
      <c r="S358" s="80"/>
      <c r="T358" s="83"/>
      <c r="U358" s="79"/>
      <c r="V358" s="80"/>
      <c r="W358" s="80"/>
      <c r="X358" s="80"/>
      <c r="Y358" s="83"/>
      <c r="Z358" s="80"/>
      <c r="AA358" s="80"/>
      <c r="AB358" s="80"/>
      <c r="AC358" s="80"/>
      <c r="AD358" s="80"/>
      <c r="AE358" s="83"/>
      <c r="AF358" s="79"/>
      <c r="AG358" s="80"/>
      <c r="AH358" s="80"/>
      <c r="AI358" s="80"/>
      <c r="AJ358" s="83"/>
      <c r="AK358" s="79"/>
      <c r="AL358" s="80"/>
      <c r="AM358" s="80"/>
      <c r="AN358" s="80"/>
      <c r="AO358" s="80"/>
      <c r="AP358" s="80"/>
      <c r="AQ358" s="83"/>
      <c r="AR358" s="79"/>
      <c r="AS358" s="80"/>
      <c r="AT358" s="80"/>
      <c r="AU358" s="80"/>
      <c r="AV358" s="79"/>
      <c r="AW358" s="80"/>
      <c r="AX358" s="80"/>
      <c r="AY358" s="80"/>
      <c r="AZ358" s="83"/>
      <c r="BA358" s="80"/>
      <c r="BB358" s="80"/>
      <c r="BC358" s="80"/>
      <c r="BD358" s="80"/>
      <c r="BE358" s="80"/>
      <c r="BF358" s="80"/>
      <c r="BG358" s="79"/>
      <c r="BH358" s="80"/>
      <c r="BI358" s="80"/>
      <c r="BJ358" s="80"/>
      <c r="BK358" s="80"/>
      <c r="BL358" s="83"/>
      <c r="BM358" s="79"/>
      <c r="BN358" s="80"/>
      <c r="BO358" s="80"/>
      <c r="BP358" s="80"/>
      <c r="BQ358" s="80"/>
      <c r="BR358" s="83"/>
      <c r="BS358" s="1"/>
      <c r="BT358" s="1"/>
      <c r="BU358" s="1"/>
      <c r="BV358" s="1"/>
      <c r="BW358" s="1"/>
      <c r="BX358" s="1"/>
      <c r="BY358" s="1"/>
    </row>
    <row r="359" spans="1:77" ht="11.25" customHeight="1" x14ac:dyDescent="0.2">
      <c r="A359" s="79"/>
      <c r="B359" s="80"/>
      <c r="C359" s="80"/>
      <c r="D359" s="80"/>
      <c r="E359" s="83"/>
      <c r="F359" s="79"/>
      <c r="G359" s="80"/>
      <c r="H359" s="80"/>
      <c r="I359" s="80"/>
      <c r="J359" s="83"/>
      <c r="K359" s="79"/>
      <c r="L359" s="80"/>
      <c r="M359" s="80"/>
      <c r="N359" s="80"/>
      <c r="O359" s="83"/>
      <c r="P359" s="79"/>
      <c r="Q359" s="80"/>
      <c r="R359" s="80"/>
      <c r="S359" s="80"/>
      <c r="T359" s="83"/>
      <c r="U359" s="79"/>
      <c r="V359" s="80"/>
      <c r="W359" s="80"/>
      <c r="X359" s="80"/>
      <c r="Y359" s="83"/>
      <c r="Z359" s="80"/>
      <c r="AA359" s="80"/>
      <c r="AB359" s="80"/>
      <c r="AC359" s="80"/>
      <c r="AD359" s="80"/>
      <c r="AE359" s="83"/>
      <c r="AF359" s="79"/>
      <c r="AG359" s="80"/>
      <c r="AH359" s="80"/>
      <c r="AI359" s="80"/>
      <c r="AJ359" s="83"/>
      <c r="AK359" s="79"/>
      <c r="AL359" s="80"/>
      <c r="AM359" s="80"/>
      <c r="AN359" s="80"/>
      <c r="AO359" s="80"/>
      <c r="AP359" s="80"/>
      <c r="AQ359" s="83"/>
      <c r="AR359" s="79"/>
      <c r="AS359" s="80"/>
      <c r="AT359" s="80"/>
      <c r="AU359" s="80"/>
      <c r="AV359" s="79"/>
      <c r="AW359" s="80"/>
      <c r="AX359" s="80"/>
      <c r="AY359" s="80"/>
      <c r="AZ359" s="83"/>
      <c r="BA359" s="80"/>
      <c r="BB359" s="80"/>
      <c r="BC359" s="80"/>
      <c r="BD359" s="80"/>
      <c r="BE359" s="80"/>
      <c r="BF359" s="80"/>
      <c r="BG359" s="79"/>
      <c r="BH359" s="80"/>
      <c r="BI359" s="80"/>
      <c r="BJ359" s="80"/>
      <c r="BK359" s="80"/>
      <c r="BL359" s="83"/>
      <c r="BM359" s="79"/>
      <c r="BN359" s="80"/>
      <c r="BO359" s="80"/>
      <c r="BP359" s="80"/>
      <c r="BQ359" s="80"/>
      <c r="BR359" s="83"/>
      <c r="BS359" s="1"/>
      <c r="BT359" s="1"/>
      <c r="BU359" s="1"/>
      <c r="BV359" s="1"/>
      <c r="BW359" s="1"/>
      <c r="BX359" s="1"/>
      <c r="BY359" s="1"/>
    </row>
    <row r="360" spans="1:77" ht="11.25" customHeight="1" x14ac:dyDescent="0.2">
      <c r="A360" s="84"/>
      <c r="B360" s="85"/>
      <c r="C360" s="85"/>
      <c r="D360" s="85"/>
      <c r="E360" s="86"/>
      <c r="F360" s="84"/>
      <c r="G360" s="85"/>
      <c r="H360" s="85"/>
      <c r="I360" s="85"/>
      <c r="J360" s="86"/>
      <c r="K360" s="84"/>
      <c r="L360" s="85"/>
      <c r="M360" s="85"/>
      <c r="N360" s="85"/>
      <c r="O360" s="86"/>
      <c r="P360" s="84"/>
      <c r="Q360" s="85"/>
      <c r="R360" s="85"/>
      <c r="S360" s="85"/>
      <c r="T360" s="86"/>
      <c r="U360" s="84"/>
      <c r="V360" s="85"/>
      <c r="W360" s="85"/>
      <c r="X360" s="85"/>
      <c r="Y360" s="86"/>
      <c r="Z360" s="85"/>
      <c r="AA360" s="85"/>
      <c r="AB360" s="85"/>
      <c r="AC360" s="85"/>
      <c r="AD360" s="85"/>
      <c r="AE360" s="86"/>
      <c r="AF360" s="84"/>
      <c r="AG360" s="85"/>
      <c r="AH360" s="85"/>
      <c r="AI360" s="85"/>
      <c r="AJ360" s="86"/>
      <c r="AK360" s="84"/>
      <c r="AL360" s="85"/>
      <c r="AM360" s="85"/>
      <c r="AN360" s="85"/>
      <c r="AO360" s="85"/>
      <c r="AP360" s="85"/>
      <c r="AQ360" s="86"/>
      <c r="AR360" s="84"/>
      <c r="AS360" s="85"/>
      <c r="AT360" s="85"/>
      <c r="AU360" s="85"/>
      <c r="AV360" s="84"/>
      <c r="AW360" s="85"/>
      <c r="AX360" s="85"/>
      <c r="AY360" s="85"/>
      <c r="AZ360" s="86"/>
      <c r="BA360" s="85"/>
      <c r="BB360" s="85"/>
      <c r="BC360" s="85"/>
      <c r="BD360" s="85"/>
      <c r="BE360" s="85"/>
      <c r="BF360" s="85"/>
      <c r="BG360" s="84"/>
      <c r="BH360" s="85"/>
      <c r="BI360" s="85"/>
      <c r="BJ360" s="85"/>
      <c r="BK360" s="85"/>
      <c r="BL360" s="86"/>
      <c r="BM360" s="84"/>
      <c r="BN360" s="85"/>
      <c r="BO360" s="85"/>
      <c r="BP360" s="85"/>
      <c r="BQ360" s="85"/>
      <c r="BR360" s="86"/>
      <c r="BS360" s="1"/>
      <c r="BT360" s="1"/>
      <c r="BU360" s="1"/>
      <c r="BV360" s="1"/>
      <c r="BW360" s="1"/>
      <c r="BX360" s="1"/>
      <c r="BY360" s="1"/>
    </row>
    <row r="361" spans="1:77" ht="13.5" customHeight="1" x14ac:dyDescent="0.2">
      <c r="A361" s="126">
        <v>1</v>
      </c>
      <c r="B361" s="96"/>
      <c r="C361" s="96"/>
      <c r="D361" s="96"/>
      <c r="E361" s="97"/>
      <c r="F361" s="126">
        <v>2</v>
      </c>
      <c r="G361" s="96"/>
      <c r="H361" s="96"/>
      <c r="I361" s="96"/>
      <c r="J361" s="97"/>
      <c r="K361" s="126">
        <v>3</v>
      </c>
      <c r="L361" s="96"/>
      <c r="M361" s="96"/>
      <c r="N361" s="96"/>
      <c r="O361" s="96"/>
      <c r="P361" s="126">
        <v>4</v>
      </c>
      <c r="Q361" s="96"/>
      <c r="R361" s="96"/>
      <c r="S361" s="96"/>
      <c r="T361" s="97"/>
      <c r="U361" s="126">
        <v>5</v>
      </c>
      <c r="V361" s="96"/>
      <c r="W361" s="96"/>
      <c r="X361" s="96"/>
      <c r="Y361" s="97"/>
      <c r="Z361" s="126">
        <v>6</v>
      </c>
      <c r="AA361" s="96"/>
      <c r="AB361" s="96"/>
      <c r="AC361" s="96"/>
      <c r="AD361" s="96"/>
      <c r="AE361" s="97"/>
      <c r="AF361" s="126">
        <v>7</v>
      </c>
      <c r="AG361" s="96"/>
      <c r="AH361" s="96"/>
      <c r="AI361" s="96"/>
      <c r="AJ361" s="97"/>
      <c r="AK361" s="126">
        <v>8</v>
      </c>
      <c r="AL361" s="96"/>
      <c r="AM361" s="96"/>
      <c r="AN361" s="96"/>
      <c r="AO361" s="96"/>
      <c r="AP361" s="96"/>
      <c r="AQ361" s="97"/>
      <c r="AR361" s="208">
        <v>9</v>
      </c>
      <c r="AS361" s="96"/>
      <c r="AT361" s="96"/>
      <c r="AU361" s="97"/>
      <c r="AV361" s="126">
        <v>10</v>
      </c>
      <c r="AW361" s="96"/>
      <c r="AX361" s="96"/>
      <c r="AY361" s="96"/>
      <c r="AZ361" s="97"/>
      <c r="BA361" s="126">
        <v>11</v>
      </c>
      <c r="BB361" s="96"/>
      <c r="BC361" s="96"/>
      <c r="BD361" s="96"/>
      <c r="BE361" s="96"/>
      <c r="BF361" s="97"/>
      <c r="BG361" s="126">
        <v>12</v>
      </c>
      <c r="BH361" s="96"/>
      <c r="BI361" s="96"/>
      <c r="BJ361" s="96"/>
      <c r="BK361" s="96"/>
      <c r="BL361" s="97"/>
      <c r="BM361" s="208">
        <v>13</v>
      </c>
      <c r="BN361" s="96"/>
      <c r="BO361" s="96"/>
      <c r="BP361" s="96"/>
      <c r="BQ361" s="96"/>
      <c r="BR361" s="97"/>
      <c r="BS361" s="1"/>
      <c r="BT361" s="1"/>
      <c r="BU361" s="1"/>
      <c r="BV361" s="1"/>
      <c r="BW361" s="1"/>
      <c r="BX361" s="1"/>
      <c r="BY361" s="1"/>
    </row>
    <row r="362" spans="1:77" ht="15.75" customHeight="1" x14ac:dyDescent="0.2">
      <c r="A362" s="111" t="s">
        <v>48</v>
      </c>
      <c r="B362" s="96"/>
      <c r="C362" s="96"/>
      <c r="D362" s="96"/>
      <c r="E362" s="97"/>
      <c r="F362" s="111" t="s">
        <v>48</v>
      </c>
      <c r="G362" s="96"/>
      <c r="H362" s="96"/>
      <c r="I362" s="96"/>
      <c r="J362" s="97"/>
      <c r="K362" s="111" t="s">
        <v>48</v>
      </c>
      <c r="L362" s="96"/>
      <c r="M362" s="96"/>
      <c r="N362" s="96"/>
      <c r="O362" s="96"/>
      <c r="P362" s="111" t="s">
        <v>48</v>
      </c>
      <c r="Q362" s="96"/>
      <c r="R362" s="96"/>
      <c r="S362" s="96"/>
      <c r="T362" s="97"/>
      <c r="U362" s="111" t="s">
        <v>48</v>
      </c>
      <c r="V362" s="96"/>
      <c r="W362" s="96"/>
      <c r="X362" s="96"/>
      <c r="Y362" s="97"/>
      <c r="Z362" s="111" t="s">
        <v>48</v>
      </c>
      <c r="AA362" s="96"/>
      <c r="AB362" s="96"/>
      <c r="AC362" s="96"/>
      <c r="AD362" s="96"/>
      <c r="AE362" s="97"/>
      <c r="AF362" s="111" t="s">
        <v>48</v>
      </c>
      <c r="AG362" s="96"/>
      <c r="AH362" s="96"/>
      <c r="AI362" s="96"/>
      <c r="AJ362" s="97"/>
      <c r="AK362" s="111" t="s">
        <v>48</v>
      </c>
      <c r="AL362" s="96"/>
      <c r="AM362" s="96"/>
      <c r="AN362" s="96"/>
      <c r="AO362" s="96"/>
      <c r="AP362" s="96"/>
      <c r="AQ362" s="97"/>
      <c r="AR362" s="325" t="s">
        <v>48</v>
      </c>
      <c r="AS362" s="96"/>
      <c r="AT362" s="96"/>
      <c r="AU362" s="97"/>
      <c r="AV362" s="111" t="s">
        <v>48</v>
      </c>
      <c r="AW362" s="96"/>
      <c r="AX362" s="96"/>
      <c r="AY362" s="96"/>
      <c r="AZ362" s="97"/>
      <c r="BA362" s="111" t="s">
        <v>48</v>
      </c>
      <c r="BB362" s="96"/>
      <c r="BC362" s="96"/>
      <c r="BD362" s="96"/>
      <c r="BE362" s="96"/>
      <c r="BF362" s="97"/>
      <c r="BG362" s="327">
        <v>0</v>
      </c>
      <c r="BH362" s="96"/>
      <c r="BI362" s="96"/>
      <c r="BJ362" s="96"/>
      <c r="BK362" s="96"/>
      <c r="BL362" s="97"/>
      <c r="BM362" s="328">
        <v>0</v>
      </c>
      <c r="BN362" s="96"/>
      <c r="BO362" s="96"/>
      <c r="BP362" s="96"/>
      <c r="BQ362" s="96"/>
      <c r="BR362" s="97"/>
      <c r="BS362" s="1"/>
      <c r="BT362" s="1"/>
      <c r="BU362" s="1"/>
      <c r="BV362" s="1"/>
      <c r="BW362" s="1"/>
      <c r="BX362" s="1"/>
      <c r="BY362" s="1"/>
    </row>
    <row r="363" spans="1:77" ht="11.25" customHeight="1" x14ac:dyDescent="0.2">
      <c r="A363" s="131" t="s">
        <v>605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82"/>
      <c r="BG363" s="128" t="s">
        <v>48</v>
      </c>
      <c r="BH363" s="78"/>
      <c r="BI363" s="78"/>
      <c r="BJ363" s="78"/>
      <c r="BK363" s="78"/>
      <c r="BL363" s="82"/>
      <c r="BM363" s="128" t="s">
        <v>48</v>
      </c>
      <c r="BN363" s="78"/>
      <c r="BO363" s="78"/>
      <c r="BP363" s="78"/>
      <c r="BQ363" s="78"/>
      <c r="BR363" s="82"/>
      <c r="BS363" s="1"/>
      <c r="BT363" s="1"/>
      <c r="BU363" s="1"/>
      <c r="BV363" s="1"/>
      <c r="BW363" s="1"/>
      <c r="BX363" s="1"/>
      <c r="BY363" s="1"/>
    </row>
    <row r="364" spans="1:77" ht="15" customHeight="1" x14ac:dyDescent="0.2">
      <c r="A364" s="84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6"/>
      <c r="BG364" s="84"/>
      <c r="BH364" s="85"/>
      <c r="BI364" s="85"/>
      <c r="BJ364" s="85"/>
      <c r="BK364" s="85"/>
      <c r="BL364" s="86"/>
      <c r="BM364" s="84"/>
      <c r="BN364" s="85"/>
      <c r="BO364" s="85"/>
      <c r="BP364" s="85"/>
      <c r="BQ364" s="85"/>
      <c r="BR364" s="86"/>
      <c r="BS364" s="26"/>
      <c r="BT364" s="26"/>
      <c r="BU364" s="26"/>
      <c r="BV364" s="26"/>
      <c r="BW364" s="26"/>
    </row>
    <row r="365" spans="1:77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pans="1:77" ht="13.5" customHeight="1" x14ac:dyDescent="0.2">
      <c r="A366" s="212" t="s">
        <v>606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pans="1:77" ht="11.25" customHeight="1" x14ac:dyDescent="0.2">
      <c r="A367" s="170" t="s">
        <v>664</v>
      </c>
      <c r="B367" s="78"/>
      <c r="C367" s="78"/>
      <c r="D367" s="78"/>
      <c r="E367" s="82"/>
      <c r="F367" s="170" t="s">
        <v>680</v>
      </c>
      <c r="G367" s="78"/>
      <c r="H367" s="78"/>
      <c r="I367" s="78"/>
      <c r="J367" s="82"/>
      <c r="K367" s="326" t="s">
        <v>681</v>
      </c>
      <c r="L367" s="78"/>
      <c r="M367" s="78"/>
      <c r="N367" s="78"/>
      <c r="O367" s="82"/>
      <c r="P367" s="170" t="s">
        <v>682</v>
      </c>
      <c r="Q367" s="78"/>
      <c r="R367" s="78"/>
      <c r="S367" s="78"/>
      <c r="T367" s="82"/>
      <c r="U367" s="170" t="s">
        <v>657</v>
      </c>
      <c r="V367" s="78"/>
      <c r="W367" s="78"/>
      <c r="X367" s="78"/>
      <c r="Y367" s="82"/>
      <c r="Z367" s="171" t="s">
        <v>607</v>
      </c>
      <c r="AA367" s="78"/>
      <c r="AB367" s="78"/>
      <c r="AC367" s="78"/>
      <c r="AD367" s="78"/>
      <c r="AE367" s="82"/>
      <c r="AF367" s="170" t="s">
        <v>683</v>
      </c>
      <c r="AG367" s="78"/>
      <c r="AH367" s="78"/>
      <c r="AI367" s="78"/>
      <c r="AJ367" s="82"/>
      <c r="AK367" s="170" t="s">
        <v>678</v>
      </c>
      <c r="AL367" s="78"/>
      <c r="AM367" s="78"/>
      <c r="AN367" s="78"/>
      <c r="AO367" s="78"/>
      <c r="AP367" s="78"/>
      <c r="AQ367" s="82"/>
      <c r="AR367" s="170" t="s">
        <v>450</v>
      </c>
      <c r="AS367" s="78"/>
      <c r="AT367" s="78"/>
      <c r="AU367" s="78"/>
      <c r="AV367" s="170" t="s">
        <v>599</v>
      </c>
      <c r="AW367" s="78"/>
      <c r="AX367" s="78"/>
      <c r="AY367" s="78"/>
      <c r="AZ367" s="82"/>
      <c r="BA367" s="171" t="s">
        <v>602</v>
      </c>
      <c r="BB367" s="78"/>
      <c r="BC367" s="78"/>
      <c r="BD367" s="78"/>
      <c r="BE367" s="78"/>
      <c r="BF367" s="78"/>
      <c r="BG367" s="170" t="s">
        <v>603</v>
      </c>
      <c r="BH367" s="78"/>
      <c r="BI367" s="78"/>
      <c r="BJ367" s="78"/>
      <c r="BK367" s="78"/>
      <c r="BL367" s="82"/>
      <c r="BM367" s="170" t="s">
        <v>604</v>
      </c>
      <c r="BN367" s="78"/>
      <c r="BO367" s="78"/>
      <c r="BP367" s="78"/>
      <c r="BQ367" s="78"/>
      <c r="BR367" s="82"/>
      <c r="BS367" s="1"/>
      <c r="BT367" s="1"/>
      <c r="BU367" s="1"/>
      <c r="BV367" s="1"/>
      <c r="BW367" s="1"/>
      <c r="BX367" s="1"/>
      <c r="BY367" s="1"/>
    </row>
    <row r="368" spans="1:77" ht="11.25" customHeight="1" x14ac:dyDescent="0.2">
      <c r="A368" s="79"/>
      <c r="B368" s="80"/>
      <c r="C368" s="80"/>
      <c r="D368" s="80"/>
      <c r="E368" s="83"/>
      <c r="F368" s="79"/>
      <c r="G368" s="80"/>
      <c r="H368" s="80"/>
      <c r="I368" s="80"/>
      <c r="J368" s="83"/>
      <c r="K368" s="79"/>
      <c r="L368" s="80"/>
      <c r="M368" s="80"/>
      <c r="N368" s="80"/>
      <c r="O368" s="83"/>
      <c r="P368" s="79"/>
      <c r="Q368" s="80"/>
      <c r="R368" s="80"/>
      <c r="S368" s="80"/>
      <c r="T368" s="83"/>
      <c r="U368" s="79"/>
      <c r="V368" s="80"/>
      <c r="W368" s="80"/>
      <c r="X368" s="80"/>
      <c r="Y368" s="83"/>
      <c r="Z368" s="80"/>
      <c r="AA368" s="80"/>
      <c r="AB368" s="80"/>
      <c r="AC368" s="80"/>
      <c r="AD368" s="80"/>
      <c r="AE368" s="83"/>
      <c r="AF368" s="79"/>
      <c r="AG368" s="80"/>
      <c r="AH368" s="80"/>
      <c r="AI368" s="80"/>
      <c r="AJ368" s="83"/>
      <c r="AK368" s="79"/>
      <c r="AL368" s="80"/>
      <c r="AM368" s="80"/>
      <c r="AN368" s="80"/>
      <c r="AO368" s="80"/>
      <c r="AP368" s="80"/>
      <c r="AQ368" s="83"/>
      <c r="AR368" s="79"/>
      <c r="AS368" s="80"/>
      <c r="AT368" s="80"/>
      <c r="AU368" s="80"/>
      <c r="AV368" s="79"/>
      <c r="AW368" s="80"/>
      <c r="AX368" s="80"/>
      <c r="AY368" s="80"/>
      <c r="AZ368" s="83"/>
      <c r="BA368" s="80"/>
      <c r="BB368" s="80"/>
      <c r="BC368" s="80"/>
      <c r="BD368" s="80"/>
      <c r="BE368" s="80"/>
      <c r="BF368" s="80"/>
      <c r="BG368" s="79"/>
      <c r="BH368" s="80"/>
      <c r="BI368" s="80"/>
      <c r="BJ368" s="80"/>
      <c r="BK368" s="80"/>
      <c r="BL368" s="83"/>
      <c r="BM368" s="79"/>
      <c r="BN368" s="80"/>
      <c r="BO368" s="80"/>
      <c r="BP368" s="80"/>
      <c r="BQ368" s="80"/>
      <c r="BR368" s="83"/>
      <c r="BS368" s="1"/>
      <c r="BT368" s="1"/>
      <c r="BU368" s="1"/>
      <c r="BV368" s="1"/>
      <c r="BW368" s="1"/>
      <c r="BX368" s="1"/>
      <c r="BY368" s="1"/>
    </row>
    <row r="369" spans="1:77" ht="11.25" customHeight="1" x14ac:dyDescent="0.2">
      <c r="A369" s="79"/>
      <c r="B369" s="80"/>
      <c r="C369" s="80"/>
      <c r="D369" s="80"/>
      <c r="E369" s="83"/>
      <c r="F369" s="79"/>
      <c r="G369" s="80"/>
      <c r="H369" s="80"/>
      <c r="I369" s="80"/>
      <c r="J369" s="83"/>
      <c r="K369" s="79"/>
      <c r="L369" s="80"/>
      <c r="M369" s="80"/>
      <c r="N369" s="80"/>
      <c r="O369" s="83"/>
      <c r="P369" s="79"/>
      <c r="Q369" s="80"/>
      <c r="R369" s="80"/>
      <c r="S369" s="80"/>
      <c r="T369" s="83"/>
      <c r="U369" s="79"/>
      <c r="V369" s="80"/>
      <c r="W369" s="80"/>
      <c r="X369" s="80"/>
      <c r="Y369" s="83"/>
      <c r="Z369" s="80"/>
      <c r="AA369" s="80"/>
      <c r="AB369" s="80"/>
      <c r="AC369" s="80"/>
      <c r="AD369" s="80"/>
      <c r="AE369" s="83"/>
      <c r="AF369" s="79"/>
      <c r="AG369" s="80"/>
      <c r="AH369" s="80"/>
      <c r="AI369" s="80"/>
      <c r="AJ369" s="83"/>
      <c r="AK369" s="79"/>
      <c r="AL369" s="80"/>
      <c r="AM369" s="80"/>
      <c r="AN369" s="80"/>
      <c r="AO369" s="80"/>
      <c r="AP369" s="80"/>
      <c r="AQ369" s="83"/>
      <c r="AR369" s="79"/>
      <c r="AS369" s="80"/>
      <c r="AT369" s="80"/>
      <c r="AU369" s="80"/>
      <c r="AV369" s="79"/>
      <c r="AW369" s="80"/>
      <c r="AX369" s="80"/>
      <c r="AY369" s="80"/>
      <c r="AZ369" s="83"/>
      <c r="BA369" s="80"/>
      <c r="BB369" s="80"/>
      <c r="BC369" s="80"/>
      <c r="BD369" s="80"/>
      <c r="BE369" s="80"/>
      <c r="BF369" s="80"/>
      <c r="BG369" s="79"/>
      <c r="BH369" s="80"/>
      <c r="BI369" s="80"/>
      <c r="BJ369" s="80"/>
      <c r="BK369" s="80"/>
      <c r="BL369" s="83"/>
      <c r="BM369" s="79"/>
      <c r="BN369" s="80"/>
      <c r="BO369" s="80"/>
      <c r="BP369" s="80"/>
      <c r="BQ369" s="80"/>
      <c r="BR369" s="83"/>
      <c r="BS369" s="1"/>
      <c r="BT369" s="1"/>
      <c r="BU369" s="1"/>
      <c r="BV369" s="1"/>
      <c r="BW369" s="1"/>
      <c r="BX369" s="1"/>
      <c r="BY369" s="1"/>
    </row>
    <row r="370" spans="1:77" ht="11.25" customHeight="1" x14ac:dyDescent="0.2">
      <c r="A370" s="79"/>
      <c r="B370" s="80"/>
      <c r="C370" s="80"/>
      <c r="D370" s="80"/>
      <c r="E370" s="83"/>
      <c r="F370" s="79"/>
      <c r="G370" s="80"/>
      <c r="H370" s="80"/>
      <c r="I370" s="80"/>
      <c r="J370" s="83"/>
      <c r="K370" s="79"/>
      <c r="L370" s="80"/>
      <c r="M370" s="80"/>
      <c r="N370" s="80"/>
      <c r="O370" s="83"/>
      <c r="P370" s="79"/>
      <c r="Q370" s="80"/>
      <c r="R370" s="80"/>
      <c r="S370" s="80"/>
      <c r="T370" s="83"/>
      <c r="U370" s="79"/>
      <c r="V370" s="80"/>
      <c r="W370" s="80"/>
      <c r="X370" s="80"/>
      <c r="Y370" s="83"/>
      <c r="Z370" s="80"/>
      <c r="AA370" s="80"/>
      <c r="AB370" s="80"/>
      <c r="AC370" s="80"/>
      <c r="AD370" s="80"/>
      <c r="AE370" s="83"/>
      <c r="AF370" s="79"/>
      <c r="AG370" s="80"/>
      <c r="AH370" s="80"/>
      <c r="AI370" s="80"/>
      <c r="AJ370" s="83"/>
      <c r="AK370" s="79"/>
      <c r="AL370" s="80"/>
      <c r="AM370" s="80"/>
      <c r="AN370" s="80"/>
      <c r="AO370" s="80"/>
      <c r="AP370" s="80"/>
      <c r="AQ370" s="83"/>
      <c r="AR370" s="79"/>
      <c r="AS370" s="80"/>
      <c r="AT370" s="80"/>
      <c r="AU370" s="80"/>
      <c r="AV370" s="79"/>
      <c r="AW370" s="80"/>
      <c r="AX370" s="80"/>
      <c r="AY370" s="80"/>
      <c r="AZ370" s="83"/>
      <c r="BA370" s="80"/>
      <c r="BB370" s="80"/>
      <c r="BC370" s="80"/>
      <c r="BD370" s="80"/>
      <c r="BE370" s="80"/>
      <c r="BF370" s="80"/>
      <c r="BG370" s="79"/>
      <c r="BH370" s="80"/>
      <c r="BI370" s="80"/>
      <c r="BJ370" s="80"/>
      <c r="BK370" s="80"/>
      <c r="BL370" s="83"/>
      <c r="BM370" s="79"/>
      <c r="BN370" s="80"/>
      <c r="BO370" s="80"/>
      <c r="BP370" s="80"/>
      <c r="BQ370" s="80"/>
      <c r="BR370" s="83"/>
      <c r="BS370" s="1"/>
      <c r="BT370" s="1"/>
      <c r="BU370" s="1"/>
      <c r="BV370" s="1"/>
      <c r="BW370" s="1"/>
      <c r="BX370" s="1"/>
      <c r="BY370" s="1"/>
    </row>
    <row r="371" spans="1:77" ht="11.25" customHeight="1" x14ac:dyDescent="0.2">
      <c r="A371" s="79"/>
      <c r="B371" s="80"/>
      <c r="C371" s="80"/>
      <c r="D371" s="80"/>
      <c r="E371" s="83"/>
      <c r="F371" s="79"/>
      <c r="G371" s="80"/>
      <c r="H371" s="80"/>
      <c r="I371" s="80"/>
      <c r="J371" s="83"/>
      <c r="K371" s="79"/>
      <c r="L371" s="80"/>
      <c r="M371" s="80"/>
      <c r="N371" s="80"/>
      <c r="O371" s="83"/>
      <c r="P371" s="79"/>
      <c r="Q371" s="80"/>
      <c r="R371" s="80"/>
      <c r="S371" s="80"/>
      <c r="T371" s="83"/>
      <c r="U371" s="79"/>
      <c r="V371" s="80"/>
      <c r="W371" s="80"/>
      <c r="X371" s="80"/>
      <c r="Y371" s="83"/>
      <c r="Z371" s="80"/>
      <c r="AA371" s="80"/>
      <c r="AB371" s="80"/>
      <c r="AC371" s="80"/>
      <c r="AD371" s="80"/>
      <c r="AE371" s="83"/>
      <c r="AF371" s="79"/>
      <c r="AG371" s="80"/>
      <c r="AH371" s="80"/>
      <c r="AI371" s="80"/>
      <c r="AJ371" s="83"/>
      <c r="AK371" s="79"/>
      <c r="AL371" s="80"/>
      <c r="AM371" s="80"/>
      <c r="AN371" s="80"/>
      <c r="AO371" s="80"/>
      <c r="AP371" s="80"/>
      <c r="AQ371" s="83"/>
      <c r="AR371" s="79"/>
      <c r="AS371" s="80"/>
      <c r="AT371" s="80"/>
      <c r="AU371" s="80"/>
      <c r="AV371" s="79"/>
      <c r="AW371" s="80"/>
      <c r="AX371" s="80"/>
      <c r="AY371" s="80"/>
      <c r="AZ371" s="83"/>
      <c r="BA371" s="80"/>
      <c r="BB371" s="80"/>
      <c r="BC371" s="80"/>
      <c r="BD371" s="80"/>
      <c r="BE371" s="80"/>
      <c r="BF371" s="80"/>
      <c r="BG371" s="79"/>
      <c r="BH371" s="80"/>
      <c r="BI371" s="80"/>
      <c r="BJ371" s="80"/>
      <c r="BK371" s="80"/>
      <c r="BL371" s="83"/>
      <c r="BM371" s="79"/>
      <c r="BN371" s="80"/>
      <c r="BO371" s="80"/>
      <c r="BP371" s="80"/>
      <c r="BQ371" s="80"/>
      <c r="BR371" s="83"/>
      <c r="BS371" s="1"/>
      <c r="BT371" s="1"/>
      <c r="BU371" s="1"/>
      <c r="BV371" s="1"/>
      <c r="BW371" s="1"/>
      <c r="BX371" s="1"/>
      <c r="BY371" s="1"/>
    </row>
    <row r="372" spans="1:77" ht="9.75" customHeight="1" x14ac:dyDescent="0.2">
      <c r="A372" s="79"/>
      <c r="B372" s="80"/>
      <c r="C372" s="80"/>
      <c r="D372" s="80"/>
      <c r="E372" s="83"/>
      <c r="F372" s="79"/>
      <c r="G372" s="80"/>
      <c r="H372" s="80"/>
      <c r="I372" s="80"/>
      <c r="J372" s="83"/>
      <c r="K372" s="79"/>
      <c r="L372" s="80"/>
      <c r="M372" s="80"/>
      <c r="N372" s="80"/>
      <c r="O372" s="83"/>
      <c r="P372" s="79"/>
      <c r="Q372" s="80"/>
      <c r="R372" s="80"/>
      <c r="S372" s="80"/>
      <c r="T372" s="83"/>
      <c r="U372" s="79"/>
      <c r="V372" s="80"/>
      <c r="W372" s="80"/>
      <c r="X372" s="80"/>
      <c r="Y372" s="83"/>
      <c r="Z372" s="80"/>
      <c r="AA372" s="80"/>
      <c r="AB372" s="80"/>
      <c r="AC372" s="80"/>
      <c r="AD372" s="80"/>
      <c r="AE372" s="83"/>
      <c r="AF372" s="79"/>
      <c r="AG372" s="80"/>
      <c r="AH372" s="80"/>
      <c r="AI372" s="80"/>
      <c r="AJ372" s="83"/>
      <c r="AK372" s="79"/>
      <c r="AL372" s="80"/>
      <c r="AM372" s="80"/>
      <c r="AN372" s="80"/>
      <c r="AO372" s="80"/>
      <c r="AP372" s="80"/>
      <c r="AQ372" s="83"/>
      <c r="AR372" s="79"/>
      <c r="AS372" s="80"/>
      <c r="AT372" s="80"/>
      <c r="AU372" s="80"/>
      <c r="AV372" s="79"/>
      <c r="AW372" s="80"/>
      <c r="AX372" s="80"/>
      <c r="AY372" s="80"/>
      <c r="AZ372" s="83"/>
      <c r="BA372" s="80"/>
      <c r="BB372" s="80"/>
      <c r="BC372" s="80"/>
      <c r="BD372" s="80"/>
      <c r="BE372" s="80"/>
      <c r="BF372" s="80"/>
      <c r="BG372" s="79"/>
      <c r="BH372" s="80"/>
      <c r="BI372" s="80"/>
      <c r="BJ372" s="80"/>
      <c r="BK372" s="80"/>
      <c r="BL372" s="83"/>
      <c r="BM372" s="79"/>
      <c r="BN372" s="80"/>
      <c r="BO372" s="80"/>
      <c r="BP372" s="80"/>
      <c r="BQ372" s="80"/>
      <c r="BR372" s="83"/>
      <c r="BS372" s="1"/>
      <c r="BT372" s="1"/>
      <c r="BU372" s="1"/>
      <c r="BV372" s="1"/>
      <c r="BW372" s="1"/>
      <c r="BX372" s="1"/>
      <c r="BY372" s="1"/>
    </row>
    <row r="373" spans="1:77" ht="11.25" hidden="1" customHeight="1" x14ac:dyDescent="0.2">
      <c r="A373" s="79"/>
      <c r="B373" s="80"/>
      <c r="C373" s="80"/>
      <c r="D373" s="80"/>
      <c r="E373" s="83"/>
      <c r="F373" s="79"/>
      <c r="G373" s="80"/>
      <c r="H373" s="80"/>
      <c r="I373" s="80"/>
      <c r="J373" s="83"/>
      <c r="K373" s="79"/>
      <c r="L373" s="80"/>
      <c r="M373" s="80"/>
      <c r="N373" s="80"/>
      <c r="O373" s="83"/>
      <c r="P373" s="79"/>
      <c r="Q373" s="80"/>
      <c r="R373" s="80"/>
      <c r="S373" s="80"/>
      <c r="T373" s="83"/>
      <c r="U373" s="79"/>
      <c r="V373" s="80"/>
      <c r="W373" s="80"/>
      <c r="X373" s="80"/>
      <c r="Y373" s="83"/>
      <c r="Z373" s="80"/>
      <c r="AA373" s="80"/>
      <c r="AB373" s="80"/>
      <c r="AC373" s="80"/>
      <c r="AD373" s="80"/>
      <c r="AE373" s="83"/>
      <c r="AF373" s="79"/>
      <c r="AG373" s="80"/>
      <c r="AH373" s="80"/>
      <c r="AI373" s="80"/>
      <c r="AJ373" s="83"/>
      <c r="AK373" s="79"/>
      <c r="AL373" s="80"/>
      <c r="AM373" s="80"/>
      <c r="AN373" s="80"/>
      <c r="AO373" s="80"/>
      <c r="AP373" s="80"/>
      <c r="AQ373" s="83"/>
      <c r="AR373" s="79"/>
      <c r="AS373" s="80"/>
      <c r="AT373" s="80"/>
      <c r="AU373" s="80"/>
      <c r="AV373" s="79"/>
      <c r="AW373" s="80"/>
      <c r="AX373" s="80"/>
      <c r="AY373" s="80"/>
      <c r="AZ373" s="83"/>
      <c r="BA373" s="80"/>
      <c r="BB373" s="80"/>
      <c r="BC373" s="80"/>
      <c r="BD373" s="80"/>
      <c r="BE373" s="80"/>
      <c r="BF373" s="80"/>
      <c r="BG373" s="79"/>
      <c r="BH373" s="80"/>
      <c r="BI373" s="80"/>
      <c r="BJ373" s="80"/>
      <c r="BK373" s="80"/>
      <c r="BL373" s="83"/>
      <c r="BM373" s="79"/>
      <c r="BN373" s="80"/>
      <c r="BO373" s="80"/>
      <c r="BP373" s="80"/>
      <c r="BQ373" s="80"/>
      <c r="BR373" s="83"/>
      <c r="BS373" s="1"/>
      <c r="BT373" s="1"/>
      <c r="BU373" s="1"/>
      <c r="BV373" s="1"/>
      <c r="BW373" s="1"/>
      <c r="BX373" s="1"/>
      <c r="BY373" s="1"/>
    </row>
    <row r="374" spans="1:77" ht="11.25" hidden="1" customHeight="1" x14ac:dyDescent="0.2">
      <c r="A374" s="79"/>
      <c r="B374" s="80"/>
      <c r="C374" s="80"/>
      <c r="D374" s="80"/>
      <c r="E374" s="83"/>
      <c r="F374" s="79"/>
      <c r="G374" s="80"/>
      <c r="H374" s="80"/>
      <c r="I374" s="80"/>
      <c r="J374" s="83"/>
      <c r="K374" s="79"/>
      <c r="L374" s="80"/>
      <c r="M374" s="80"/>
      <c r="N374" s="80"/>
      <c r="O374" s="83"/>
      <c r="P374" s="79"/>
      <c r="Q374" s="80"/>
      <c r="R374" s="80"/>
      <c r="S374" s="80"/>
      <c r="T374" s="83"/>
      <c r="U374" s="79"/>
      <c r="V374" s="80"/>
      <c r="W374" s="80"/>
      <c r="X374" s="80"/>
      <c r="Y374" s="83"/>
      <c r="Z374" s="80"/>
      <c r="AA374" s="80"/>
      <c r="AB374" s="80"/>
      <c r="AC374" s="80"/>
      <c r="AD374" s="80"/>
      <c r="AE374" s="83"/>
      <c r="AF374" s="79"/>
      <c r="AG374" s="80"/>
      <c r="AH374" s="80"/>
      <c r="AI374" s="80"/>
      <c r="AJ374" s="83"/>
      <c r="AK374" s="79"/>
      <c r="AL374" s="80"/>
      <c r="AM374" s="80"/>
      <c r="AN374" s="80"/>
      <c r="AO374" s="80"/>
      <c r="AP374" s="80"/>
      <c r="AQ374" s="83"/>
      <c r="AR374" s="79"/>
      <c r="AS374" s="80"/>
      <c r="AT374" s="80"/>
      <c r="AU374" s="80"/>
      <c r="AV374" s="79"/>
      <c r="AW374" s="80"/>
      <c r="AX374" s="80"/>
      <c r="AY374" s="80"/>
      <c r="AZ374" s="83"/>
      <c r="BA374" s="80"/>
      <c r="BB374" s="80"/>
      <c r="BC374" s="80"/>
      <c r="BD374" s="80"/>
      <c r="BE374" s="80"/>
      <c r="BF374" s="80"/>
      <c r="BG374" s="79"/>
      <c r="BH374" s="80"/>
      <c r="BI374" s="80"/>
      <c r="BJ374" s="80"/>
      <c r="BK374" s="80"/>
      <c r="BL374" s="83"/>
      <c r="BM374" s="79"/>
      <c r="BN374" s="80"/>
      <c r="BO374" s="80"/>
      <c r="BP374" s="80"/>
      <c r="BQ374" s="80"/>
      <c r="BR374" s="83"/>
      <c r="BS374" s="1"/>
      <c r="BT374" s="1"/>
      <c r="BU374" s="1"/>
      <c r="BV374" s="1"/>
      <c r="BW374" s="1"/>
      <c r="BX374" s="1"/>
      <c r="BY374" s="1"/>
    </row>
    <row r="375" spans="1:77" ht="11.25" hidden="1" customHeight="1" x14ac:dyDescent="0.2">
      <c r="A375" s="79"/>
      <c r="B375" s="80"/>
      <c r="C375" s="80"/>
      <c r="D375" s="80"/>
      <c r="E375" s="83"/>
      <c r="F375" s="79"/>
      <c r="G375" s="80"/>
      <c r="H375" s="80"/>
      <c r="I375" s="80"/>
      <c r="J375" s="83"/>
      <c r="K375" s="79"/>
      <c r="L375" s="80"/>
      <c r="M375" s="80"/>
      <c r="N375" s="80"/>
      <c r="O375" s="83"/>
      <c r="P375" s="79"/>
      <c r="Q375" s="80"/>
      <c r="R375" s="80"/>
      <c r="S375" s="80"/>
      <c r="T375" s="83"/>
      <c r="U375" s="79"/>
      <c r="V375" s="80"/>
      <c r="W375" s="80"/>
      <c r="X375" s="80"/>
      <c r="Y375" s="83"/>
      <c r="Z375" s="80"/>
      <c r="AA375" s="80"/>
      <c r="AB375" s="80"/>
      <c r="AC375" s="80"/>
      <c r="AD375" s="80"/>
      <c r="AE375" s="83"/>
      <c r="AF375" s="79"/>
      <c r="AG375" s="80"/>
      <c r="AH375" s="80"/>
      <c r="AI375" s="80"/>
      <c r="AJ375" s="83"/>
      <c r="AK375" s="79"/>
      <c r="AL375" s="80"/>
      <c r="AM375" s="80"/>
      <c r="AN375" s="80"/>
      <c r="AO375" s="80"/>
      <c r="AP375" s="80"/>
      <c r="AQ375" s="83"/>
      <c r="AR375" s="79"/>
      <c r="AS375" s="80"/>
      <c r="AT375" s="80"/>
      <c r="AU375" s="80"/>
      <c r="AV375" s="79"/>
      <c r="AW375" s="80"/>
      <c r="AX375" s="80"/>
      <c r="AY375" s="80"/>
      <c r="AZ375" s="83"/>
      <c r="BA375" s="80"/>
      <c r="BB375" s="80"/>
      <c r="BC375" s="80"/>
      <c r="BD375" s="80"/>
      <c r="BE375" s="80"/>
      <c r="BF375" s="80"/>
      <c r="BG375" s="79"/>
      <c r="BH375" s="80"/>
      <c r="BI375" s="80"/>
      <c r="BJ375" s="80"/>
      <c r="BK375" s="80"/>
      <c r="BL375" s="83"/>
      <c r="BM375" s="79"/>
      <c r="BN375" s="80"/>
      <c r="BO375" s="80"/>
      <c r="BP375" s="80"/>
      <c r="BQ375" s="80"/>
      <c r="BR375" s="83"/>
      <c r="BS375" s="1"/>
      <c r="BT375" s="1"/>
      <c r="BU375" s="1"/>
      <c r="BV375" s="1"/>
      <c r="BW375" s="1"/>
      <c r="BX375" s="1"/>
      <c r="BY375" s="1"/>
    </row>
    <row r="376" spans="1:77" ht="11.25" customHeight="1" x14ac:dyDescent="0.2">
      <c r="A376" s="79"/>
      <c r="B376" s="80"/>
      <c r="C376" s="80"/>
      <c r="D376" s="80"/>
      <c r="E376" s="83"/>
      <c r="F376" s="79"/>
      <c r="G376" s="80"/>
      <c r="H376" s="80"/>
      <c r="I376" s="80"/>
      <c r="J376" s="83"/>
      <c r="K376" s="79"/>
      <c r="L376" s="80"/>
      <c r="M376" s="80"/>
      <c r="N376" s="80"/>
      <c r="O376" s="83"/>
      <c r="P376" s="79"/>
      <c r="Q376" s="80"/>
      <c r="R376" s="80"/>
      <c r="S376" s="80"/>
      <c r="T376" s="83"/>
      <c r="U376" s="79"/>
      <c r="V376" s="80"/>
      <c r="W376" s="80"/>
      <c r="X376" s="80"/>
      <c r="Y376" s="83"/>
      <c r="Z376" s="80"/>
      <c r="AA376" s="80"/>
      <c r="AB376" s="80"/>
      <c r="AC376" s="80"/>
      <c r="AD376" s="80"/>
      <c r="AE376" s="83"/>
      <c r="AF376" s="79"/>
      <c r="AG376" s="80"/>
      <c r="AH376" s="80"/>
      <c r="AI376" s="80"/>
      <c r="AJ376" s="83"/>
      <c r="AK376" s="79"/>
      <c r="AL376" s="80"/>
      <c r="AM376" s="80"/>
      <c r="AN376" s="80"/>
      <c r="AO376" s="80"/>
      <c r="AP376" s="80"/>
      <c r="AQ376" s="83"/>
      <c r="AR376" s="79"/>
      <c r="AS376" s="80"/>
      <c r="AT376" s="80"/>
      <c r="AU376" s="80"/>
      <c r="AV376" s="79"/>
      <c r="AW376" s="80"/>
      <c r="AX376" s="80"/>
      <c r="AY376" s="80"/>
      <c r="AZ376" s="83"/>
      <c r="BA376" s="80"/>
      <c r="BB376" s="80"/>
      <c r="BC376" s="80"/>
      <c r="BD376" s="80"/>
      <c r="BE376" s="80"/>
      <c r="BF376" s="80"/>
      <c r="BG376" s="79"/>
      <c r="BH376" s="80"/>
      <c r="BI376" s="80"/>
      <c r="BJ376" s="80"/>
      <c r="BK376" s="80"/>
      <c r="BL376" s="83"/>
      <c r="BM376" s="79"/>
      <c r="BN376" s="80"/>
      <c r="BO376" s="80"/>
      <c r="BP376" s="80"/>
      <c r="BQ376" s="80"/>
      <c r="BR376" s="83"/>
      <c r="BS376" s="1"/>
      <c r="BT376" s="1"/>
      <c r="BU376" s="1"/>
      <c r="BV376" s="1"/>
      <c r="BW376" s="1"/>
      <c r="BX376" s="1"/>
      <c r="BY376" s="1"/>
    </row>
    <row r="377" spans="1:77" ht="18.75" customHeight="1" x14ac:dyDescent="0.2">
      <c r="A377" s="84"/>
      <c r="B377" s="85"/>
      <c r="C377" s="85"/>
      <c r="D377" s="85"/>
      <c r="E377" s="86"/>
      <c r="F377" s="84"/>
      <c r="G377" s="85"/>
      <c r="H377" s="85"/>
      <c r="I377" s="85"/>
      <c r="J377" s="86"/>
      <c r="K377" s="84"/>
      <c r="L377" s="85"/>
      <c r="M377" s="85"/>
      <c r="N377" s="85"/>
      <c r="O377" s="86"/>
      <c r="P377" s="84"/>
      <c r="Q377" s="85"/>
      <c r="R377" s="85"/>
      <c r="S377" s="85"/>
      <c r="T377" s="86"/>
      <c r="U377" s="84"/>
      <c r="V377" s="85"/>
      <c r="W377" s="85"/>
      <c r="X377" s="85"/>
      <c r="Y377" s="86"/>
      <c r="Z377" s="85"/>
      <c r="AA377" s="85"/>
      <c r="AB377" s="85"/>
      <c r="AC377" s="85"/>
      <c r="AD377" s="85"/>
      <c r="AE377" s="86"/>
      <c r="AF377" s="84"/>
      <c r="AG377" s="85"/>
      <c r="AH377" s="85"/>
      <c r="AI377" s="85"/>
      <c r="AJ377" s="86"/>
      <c r="AK377" s="84"/>
      <c r="AL377" s="85"/>
      <c r="AM377" s="85"/>
      <c r="AN377" s="85"/>
      <c r="AO377" s="85"/>
      <c r="AP377" s="85"/>
      <c r="AQ377" s="86"/>
      <c r="AR377" s="84"/>
      <c r="AS377" s="85"/>
      <c r="AT377" s="85"/>
      <c r="AU377" s="85"/>
      <c r="AV377" s="84"/>
      <c r="AW377" s="85"/>
      <c r="AX377" s="85"/>
      <c r="AY377" s="85"/>
      <c r="AZ377" s="86"/>
      <c r="BA377" s="85"/>
      <c r="BB377" s="85"/>
      <c r="BC377" s="85"/>
      <c r="BD377" s="85"/>
      <c r="BE377" s="85"/>
      <c r="BF377" s="85"/>
      <c r="BG377" s="84"/>
      <c r="BH377" s="85"/>
      <c r="BI377" s="85"/>
      <c r="BJ377" s="85"/>
      <c r="BK377" s="85"/>
      <c r="BL377" s="86"/>
      <c r="BM377" s="84"/>
      <c r="BN377" s="85"/>
      <c r="BO377" s="85"/>
      <c r="BP377" s="85"/>
      <c r="BQ377" s="85"/>
      <c r="BR377" s="86"/>
      <c r="BS377" s="1"/>
      <c r="BT377" s="1"/>
      <c r="BU377" s="1"/>
      <c r="BV377" s="1"/>
      <c r="BW377" s="1"/>
      <c r="BX377" s="1"/>
      <c r="BY377" s="1"/>
    </row>
    <row r="378" spans="1:77" ht="11.25" customHeight="1" x14ac:dyDescent="0.2">
      <c r="A378" s="126">
        <v>1</v>
      </c>
      <c r="B378" s="96"/>
      <c r="C378" s="96"/>
      <c r="D378" s="96"/>
      <c r="E378" s="97"/>
      <c r="F378" s="126">
        <v>2</v>
      </c>
      <c r="G378" s="96"/>
      <c r="H378" s="96"/>
      <c r="I378" s="96"/>
      <c r="J378" s="97"/>
      <c r="K378" s="126">
        <v>3</v>
      </c>
      <c r="L378" s="96"/>
      <c r="M378" s="96"/>
      <c r="N378" s="96"/>
      <c r="O378" s="96"/>
      <c r="P378" s="126">
        <v>4</v>
      </c>
      <c r="Q378" s="96"/>
      <c r="R378" s="96"/>
      <c r="S378" s="96"/>
      <c r="T378" s="97"/>
      <c r="U378" s="126">
        <v>5</v>
      </c>
      <c r="V378" s="96"/>
      <c r="W378" s="96"/>
      <c r="X378" s="96"/>
      <c r="Y378" s="97"/>
      <c r="Z378" s="126">
        <v>6</v>
      </c>
      <c r="AA378" s="96"/>
      <c r="AB378" s="96"/>
      <c r="AC378" s="96"/>
      <c r="AD378" s="96"/>
      <c r="AE378" s="97"/>
      <c r="AF378" s="126">
        <v>7</v>
      </c>
      <c r="AG378" s="96"/>
      <c r="AH378" s="96"/>
      <c r="AI378" s="96"/>
      <c r="AJ378" s="97"/>
      <c r="AK378" s="126">
        <v>8</v>
      </c>
      <c r="AL378" s="96"/>
      <c r="AM378" s="96"/>
      <c r="AN378" s="96"/>
      <c r="AO378" s="96"/>
      <c r="AP378" s="96"/>
      <c r="AQ378" s="97"/>
      <c r="AR378" s="208">
        <v>9</v>
      </c>
      <c r="AS378" s="96"/>
      <c r="AT378" s="96"/>
      <c r="AU378" s="97"/>
      <c r="AV378" s="126">
        <v>10</v>
      </c>
      <c r="AW378" s="96"/>
      <c r="AX378" s="96"/>
      <c r="AY378" s="96"/>
      <c r="AZ378" s="97"/>
      <c r="BA378" s="126">
        <v>11</v>
      </c>
      <c r="BB378" s="96"/>
      <c r="BC378" s="96"/>
      <c r="BD378" s="96"/>
      <c r="BE378" s="96"/>
      <c r="BF378" s="97"/>
      <c r="BG378" s="126">
        <v>12</v>
      </c>
      <c r="BH378" s="96"/>
      <c r="BI378" s="96"/>
      <c r="BJ378" s="96"/>
      <c r="BK378" s="96"/>
      <c r="BL378" s="97"/>
      <c r="BM378" s="208">
        <v>13</v>
      </c>
      <c r="BN378" s="96"/>
      <c r="BO378" s="96"/>
      <c r="BP378" s="96"/>
      <c r="BQ378" s="96"/>
      <c r="BR378" s="97"/>
      <c r="BS378" s="1"/>
      <c r="BT378" s="1"/>
      <c r="BU378" s="1"/>
      <c r="BV378" s="1"/>
      <c r="BW378" s="1"/>
      <c r="BX378" s="1"/>
      <c r="BY378" s="1"/>
    </row>
    <row r="379" spans="1:77" ht="15" customHeight="1" x14ac:dyDescent="0.2">
      <c r="A379" s="111" t="s">
        <v>48</v>
      </c>
      <c r="B379" s="96"/>
      <c r="C379" s="96"/>
      <c r="D379" s="96"/>
      <c r="E379" s="97"/>
      <c r="F379" s="111" t="s">
        <v>48</v>
      </c>
      <c r="G379" s="96"/>
      <c r="H379" s="96"/>
      <c r="I379" s="96"/>
      <c r="J379" s="97"/>
      <c r="K379" s="111" t="s">
        <v>48</v>
      </c>
      <c r="L379" s="96"/>
      <c r="M379" s="96"/>
      <c r="N379" s="96"/>
      <c r="O379" s="96"/>
      <c r="P379" s="111" t="s">
        <v>48</v>
      </c>
      <c r="Q379" s="96"/>
      <c r="R379" s="96"/>
      <c r="S379" s="96"/>
      <c r="T379" s="97"/>
      <c r="U379" s="111" t="s">
        <v>48</v>
      </c>
      <c r="V379" s="96"/>
      <c r="W379" s="96"/>
      <c r="X379" s="96"/>
      <c r="Y379" s="97"/>
      <c r="Z379" s="111" t="s">
        <v>48</v>
      </c>
      <c r="AA379" s="96"/>
      <c r="AB379" s="96"/>
      <c r="AC379" s="96"/>
      <c r="AD379" s="96"/>
      <c r="AE379" s="97"/>
      <c r="AF379" s="111" t="s">
        <v>48</v>
      </c>
      <c r="AG379" s="96"/>
      <c r="AH379" s="96"/>
      <c r="AI379" s="96"/>
      <c r="AJ379" s="97"/>
      <c r="AK379" s="111" t="s">
        <v>48</v>
      </c>
      <c r="AL379" s="96"/>
      <c r="AM379" s="96"/>
      <c r="AN379" s="96"/>
      <c r="AO379" s="96"/>
      <c r="AP379" s="96"/>
      <c r="AQ379" s="97"/>
      <c r="AR379" s="325" t="s">
        <v>48</v>
      </c>
      <c r="AS379" s="96"/>
      <c r="AT379" s="96"/>
      <c r="AU379" s="97"/>
      <c r="AV379" s="111" t="s">
        <v>48</v>
      </c>
      <c r="AW379" s="96"/>
      <c r="AX379" s="96"/>
      <c r="AY379" s="96"/>
      <c r="AZ379" s="97"/>
      <c r="BA379" s="111" t="s">
        <v>48</v>
      </c>
      <c r="BB379" s="96"/>
      <c r="BC379" s="96"/>
      <c r="BD379" s="96"/>
      <c r="BE379" s="96"/>
      <c r="BF379" s="97"/>
      <c r="BG379" s="327">
        <v>0</v>
      </c>
      <c r="BH379" s="96"/>
      <c r="BI379" s="96"/>
      <c r="BJ379" s="96"/>
      <c r="BK379" s="96"/>
      <c r="BL379" s="97"/>
      <c r="BM379" s="328">
        <v>0</v>
      </c>
      <c r="BN379" s="96"/>
      <c r="BO379" s="96"/>
      <c r="BP379" s="96"/>
      <c r="BQ379" s="96"/>
      <c r="BR379" s="97"/>
      <c r="BS379" s="1"/>
      <c r="BT379" s="1"/>
      <c r="BU379" s="1"/>
      <c r="BV379" s="1"/>
      <c r="BW379" s="1"/>
      <c r="BX379" s="1"/>
      <c r="BY379" s="1"/>
    </row>
    <row r="380" spans="1:77" ht="12.75" customHeight="1" x14ac:dyDescent="0.2">
      <c r="A380" s="131" t="s">
        <v>605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82"/>
      <c r="BG380" s="128" t="s">
        <v>48</v>
      </c>
      <c r="BH380" s="78"/>
      <c r="BI380" s="78"/>
      <c r="BJ380" s="78"/>
      <c r="BK380" s="78"/>
      <c r="BL380" s="82"/>
      <c r="BM380" s="128" t="s">
        <v>48</v>
      </c>
      <c r="BN380" s="78"/>
      <c r="BO380" s="78"/>
      <c r="BP380" s="78"/>
      <c r="BQ380" s="78"/>
      <c r="BR380" s="82"/>
      <c r="BS380" s="26"/>
      <c r="BT380" s="26"/>
      <c r="BU380" s="26"/>
      <c r="BV380" s="26"/>
      <c r="BW380" s="26"/>
    </row>
    <row r="381" spans="1:77" ht="15" customHeight="1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6"/>
      <c r="BG381" s="84"/>
      <c r="BH381" s="85"/>
      <c r="BI381" s="85"/>
      <c r="BJ381" s="85"/>
      <c r="BK381" s="85"/>
      <c r="BL381" s="86"/>
      <c r="BM381" s="84"/>
      <c r="BN381" s="85"/>
      <c r="BO381" s="85"/>
      <c r="BP381" s="85"/>
      <c r="BQ381" s="85"/>
      <c r="BR381" s="86"/>
      <c r="BS381" s="26"/>
      <c r="BT381" s="26"/>
      <c r="BU381" s="26"/>
      <c r="BV381" s="26"/>
      <c r="BW381" s="26"/>
    </row>
    <row r="382" spans="1:77" ht="4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26"/>
      <c r="BT382" s="26"/>
      <c r="BU382" s="26"/>
      <c r="BV382" s="26"/>
      <c r="BW382" s="26"/>
    </row>
    <row r="383" spans="1:77" ht="15" customHeight="1" x14ac:dyDescent="0.25">
      <c r="A383" s="242" t="s">
        <v>685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1:77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1:77" ht="11.25" customHeight="1" x14ac:dyDescent="0.2">
      <c r="A385" s="212" t="s">
        <v>597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1:77" ht="11.25" customHeight="1" x14ac:dyDescent="0.2">
      <c r="A386" s="334" t="s">
        <v>686</v>
      </c>
      <c r="B386" s="136"/>
      <c r="C386" s="136"/>
      <c r="D386" s="136"/>
      <c r="E386" s="141"/>
      <c r="F386" s="337" t="s">
        <v>328</v>
      </c>
      <c r="G386" s="136"/>
      <c r="H386" s="136"/>
      <c r="I386" s="136"/>
      <c r="J386" s="136"/>
      <c r="K386" s="136"/>
      <c r="L386" s="136"/>
      <c r="M386" s="136"/>
      <c r="N386" s="331" t="s">
        <v>329</v>
      </c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41"/>
      <c r="AA386" s="331" t="s">
        <v>675</v>
      </c>
      <c r="AB386" s="136"/>
      <c r="AC386" s="136"/>
      <c r="AD386" s="136"/>
      <c r="AE386" s="136"/>
      <c r="AF386" s="141"/>
      <c r="AG386" s="337" t="s">
        <v>306</v>
      </c>
      <c r="AH386" s="136"/>
      <c r="AI386" s="136"/>
      <c r="AJ386" s="136"/>
      <c r="AK386" s="136"/>
      <c r="AL386" s="141"/>
      <c r="AM386" s="331" t="s">
        <v>687</v>
      </c>
      <c r="AN386" s="136"/>
      <c r="AO386" s="136"/>
      <c r="AP386" s="136"/>
      <c r="AQ386" s="141"/>
      <c r="AR386" s="331" t="s">
        <v>534</v>
      </c>
      <c r="AS386" s="136"/>
      <c r="AT386" s="136"/>
      <c r="AU386" s="136"/>
      <c r="AV386" s="136"/>
      <c r="AW386" s="136"/>
      <c r="AX386" s="141"/>
      <c r="AY386" s="331" t="s">
        <v>659</v>
      </c>
      <c r="AZ386" s="136"/>
      <c r="BA386" s="136"/>
      <c r="BB386" s="136"/>
      <c r="BC386" s="136"/>
      <c r="BD386" s="141"/>
      <c r="BE386" s="331" t="s">
        <v>310</v>
      </c>
      <c r="BF386" s="136"/>
      <c r="BG386" s="136"/>
      <c r="BH386" s="136"/>
      <c r="BI386" s="136"/>
      <c r="BJ386" s="136"/>
      <c r="BK386" s="136"/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7"/>
      <c r="BY386" s="1"/>
    </row>
    <row r="387" spans="1:77" ht="11.25" customHeight="1" x14ac:dyDescent="0.2">
      <c r="A387" s="142"/>
      <c r="B387" s="134"/>
      <c r="C387" s="134"/>
      <c r="D387" s="134"/>
      <c r="E387" s="83"/>
      <c r="F387" s="134"/>
      <c r="G387" s="134"/>
      <c r="H387" s="134"/>
      <c r="I387" s="134"/>
      <c r="J387" s="134"/>
      <c r="K387" s="134"/>
      <c r="L387" s="134"/>
      <c r="M387" s="134"/>
      <c r="N387" s="79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83"/>
      <c r="AA387" s="79"/>
      <c r="AB387" s="134"/>
      <c r="AC387" s="134"/>
      <c r="AD387" s="134"/>
      <c r="AE387" s="134"/>
      <c r="AF387" s="83"/>
      <c r="AG387" s="134"/>
      <c r="AH387" s="134"/>
      <c r="AI387" s="134"/>
      <c r="AJ387" s="134"/>
      <c r="AK387" s="134"/>
      <c r="AL387" s="83"/>
      <c r="AM387" s="79"/>
      <c r="AN387" s="134"/>
      <c r="AO387" s="134"/>
      <c r="AP387" s="134"/>
      <c r="AQ387" s="83"/>
      <c r="AR387" s="79"/>
      <c r="AS387" s="134"/>
      <c r="AT387" s="134"/>
      <c r="AU387" s="134"/>
      <c r="AV387" s="134"/>
      <c r="AW387" s="134"/>
      <c r="AX387" s="83"/>
      <c r="AY387" s="79"/>
      <c r="AZ387" s="134"/>
      <c r="BA387" s="134"/>
      <c r="BB387" s="134"/>
      <c r="BC387" s="134"/>
      <c r="BD387" s="83"/>
      <c r="BE387" s="79"/>
      <c r="BF387" s="134"/>
      <c r="BG387" s="134"/>
      <c r="BH387" s="134"/>
      <c r="BI387" s="134"/>
      <c r="BJ387" s="134"/>
      <c r="BK387" s="134"/>
      <c r="BL387" s="134"/>
      <c r="BM387" s="134"/>
      <c r="BN387" s="134"/>
      <c r="BO387" s="134"/>
      <c r="BP387" s="134"/>
      <c r="BQ387" s="134"/>
      <c r="BR387" s="134"/>
      <c r="BS387" s="134"/>
      <c r="BT387" s="134"/>
      <c r="BU387" s="134"/>
      <c r="BV387" s="134"/>
      <c r="BW387" s="134"/>
      <c r="BX387" s="138"/>
      <c r="BY387" s="1"/>
    </row>
    <row r="388" spans="1:77" ht="11.25" customHeight="1" x14ac:dyDescent="0.2">
      <c r="A388" s="142"/>
      <c r="B388" s="134"/>
      <c r="C388" s="134"/>
      <c r="D388" s="134"/>
      <c r="E388" s="83"/>
      <c r="F388" s="134"/>
      <c r="G388" s="134"/>
      <c r="H388" s="134"/>
      <c r="I388" s="134"/>
      <c r="J388" s="134"/>
      <c r="K388" s="134"/>
      <c r="L388" s="134"/>
      <c r="M388" s="134"/>
      <c r="N388" s="79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83"/>
      <c r="AA388" s="79"/>
      <c r="AB388" s="134"/>
      <c r="AC388" s="134"/>
      <c r="AD388" s="134"/>
      <c r="AE388" s="134"/>
      <c r="AF388" s="83"/>
      <c r="AG388" s="134"/>
      <c r="AH388" s="134"/>
      <c r="AI388" s="134"/>
      <c r="AJ388" s="134"/>
      <c r="AK388" s="134"/>
      <c r="AL388" s="83"/>
      <c r="AM388" s="79"/>
      <c r="AN388" s="134"/>
      <c r="AO388" s="134"/>
      <c r="AP388" s="134"/>
      <c r="AQ388" s="83"/>
      <c r="AR388" s="79"/>
      <c r="AS388" s="134"/>
      <c r="AT388" s="134"/>
      <c r="AU388" s="134"/>
      <c r="AV388" s="134"/>
      <c r="AW388" s="134"/>
      <c r="AX388" s="83"/>
      <c r="AY388" s="79"/>
      <c r="AZ388" s="134"/>
      <c r="BA388" s="134"/>
      <c r="BB388" s="134"/>
      <c r="BC388" s="134"/>
      <c r="BD388" s="83"/>
      <c r="BE388" s="79"/>
      <c r="BF388" s="134"/>
      <c r="BG388" s="134"/>
      <c r="BH388" s="134"/>
      <c r="BI388" s="134"/>
      <c r="BJ388" s="134"/>
      <c r="BK388" s="134"/>
      <c r="BL388" s="134"/>
      <c r="BM388" s="134"/>
      <c r="BN388" s="134"/>
      <c r="BO388" s="134"/>
      <c r="BP388" s="134"/>
      <c r="BQ388" s="134"/>
      <c r="BR388" s="134"/>
      <c r="BS388" s="134"/>
      <c r="BT388" s="134"/>
      <c r="BU388" s="134"/>
      <c r="BV388" s="134"/>
      <c r="BW388" s="134"/>
      <c r="BX388" s="138"/>
      <c r="BY388" s="1"/>
    </row>
    <row r="389" spans="1:77" ht="21" customHeight="1" x14ac:dyDescent="0.2">
      <c r="A389" s="335"/>
      <c r="B389" s="333"/>
      <c r="C389" s="333"/>
      <c r="D389" s="333"/>
      <c r="E389" s="86"/>
      <c r="F389" s="333"/>
      <c r="G389" s="333"/>
      <c r="H389" s="333"/>
      <c r="I389" s="333"/>
      <c r="J389" s="333"/>
      <c r="K389" s="333"/>
      <c r="L389" s="333"/>
      <c r="M389" s="333"/>
      <c r="N389" s="84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  <c r="Z389" s="86"/>
      <c r="AA389" s="84"/>
      <c r="AB389" s="333"/>
      <c r="AC389" s="333"/>
      <c r="AD389" s="333"/>
      <c r="AE389" s="333"/>
      <c r="AF389" s="86"/>
      <c r="AG389" s="333"/>
      <c r="AH389" s="333"/>
      <c r="AI389" s="333"/>
      <c r="AJ389" s="333"/>
      <c r="AK389" s="333"/>
      <c r="AL389" s="86"/>
      <c r="AM389" s="84"/>
      <c r="AN389" s="333"/>
      <c r="AO389" s="333"/>
      <c r="AP389" s="333"/>
      <c r="AQ389" s="86"/>
      <c r="AR389" s="84"/>
      <c r="AS389" s="333"/>
      <c r="AT389" s="333"/>
      <c r="AU389" s="333"/>
      <c r="AV389" s="333"/>
      <c r="AW389" s="333"/>
      <c r="AX389" s="86"/>
      <c r="AY389" s="84"/>
      <c r="AZ389" s="333"/>
      <c r="BA389" s="333"/>
      <c r="BB389" s="333"/>
      <c r="BC389" s="333"/>
      <c r="BD389" s="86"/>
      <c r="BE389" s="84"/>
      <c r="BF389" s="333"/>
      <c r="BG389" s="333"/>
      <c r="BH389" s="333"/>
      <c r="BI389" s="333"/>
      <c r="BJ389" s="333"/>
      <c r="BK389" s="333"/>
      <c r="BL389" s="333"/>
      <c r="BM389" s="333"/>
      <c r="BN389" s="333"/>
      <c r="BO389" s="333"/>
      <c r="BP389" s="333"/>
      <c r="BQ389" s="333"/>
      <c r="BR389" s="333"/>
      <c r="BS389" s="333"/>
      <c r="BT389" s="333"/>
      <c r="BU389" s="333"/>
      <c r="BV389" s="333"/>
      <c r="BW389" s="333"/>
      <c r="BX389" s="336"/>
      <c r="BY389" s="1"/>
    </row>
    <row r="390" spans="1:77" ht="15" customHeight="1" x14ac:dyDescent="0.2">
      <c r="A390" s="329">
        <v>1</v>
      </c>
      <c r="B390" s="96"/>
      <c r="C390" s="96"/>
      <c r="D390" s="96"/>
      <c r="E390" s="96"/>
      <c r="F390" s="126">
        <v>2</v>
      </c>
      <c r="G390" s="96"/>
      <c r="H390" s="96"/>
      <c r="I390" s="96"/>
      <c r="J390" s="96"/>
      <c r="K390" s="96"/>
      <c r="L390" s="96"/>
      <c r="M390" s="97"/>
      <c r="N390" s="126">
        <v>3</v>
      </c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7"/>
      <c r="AA390" s="126">
        <v>4</v>
      </c>
      <c r="AB390" s="96"/>
      <c r="AC390" s="96"/>
      <c r="AD390" s="96"/>
      <c r="AE390" s="96"/>
      <c r="AF390" s="97"/>
      <c r="AG390" s="126">
        <v>5</v>
      </c>
      <c r="AH390" s="96"/>
      <c r="AI390" s="96"/>
      <c r="AJ390" s="96"/>
      <c r="AK390" s="96"/>
      <c r="AL390" s="97"/>
      <c r="AM390" s="126">
        <v>6</v>
      </c>
      <c r="AN390" s="96"/>
      <c r="AO390" s="96"/>
      <c r="AP390" s="96"/>
      <c r="AQ390" s="96"/>
      <c r="AR390" s="126">
        <v>7</v>
      </c>
      <c r="AS390" s="96"/>
      <c r="AT390" s="96"/>
      <c r="AU390" s="96"/>
      <c r="AV390" s="96"/>
      <c r="AW390" s="96"/>
      <c r="AX390" s="97"/>
      <c r="AY390" s="126">
        <v>8</v>
      </c>
      <c r="AZ390" s="96"/>
      <c r="BA390" s="96"/>
      <c r="BB390" s="96"/>
      <c r="BC390" s="96"/>
      <c r="BD390" s="97"/>
      <c r="BE390" s="176">
        <v>9</v>
      </c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330"/>
      <c r="BY390" s="1"/>
    </row>
    <row r="391" spans="1:77" ht="23.25" customHeight="1" x14ac:dyDescent="0.2">
      <c r="A391" s="341" t="s">
        <v>48</v>
      </c>
      <c r="B391" s="96"/>
      <c r="C391" s="96"/>
      <c r="D391" s="96"/>
      <c r="E391" s="97"/>
      <c r="F391" s="173" t="s">
        <v>48</v>
      </c>
      <c r="G391" s="96"/>
      <c r="H391" s="96"/>
      <c r="I391" s="96"/>
      <c r="J391" s="96"/>
      <c r="K391" s="96"/>
      <c r="L391" s="96"/>
      <c r="M391" s="97"/>
      <c r="N391" s="173" t="s">
        <v>48</v>
      </c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7"/>
      <c r="AA391" s="173" t="s">
        <v>48</v>
      </c>
      <c r="AB391" s="96"/>
      <c r="AC391" s="96"/>
      <c r="AD391" s="96"/>
      <c r="AE391" s="96"/>
      <c r="AF391" s="97"/>
      <c r="AG391" s="173" t="s">
        <v>48</v>
      </c>
      <c r="AH391" s="96"/>
      <c r="AI391" s="96"/>
      <c r="AJ391" s="96"/>
      <c r="AK391" s="96"/>
      <c r="AL391" s="97"/>
      <c r="AM391" s="173" t="s">
        <v>48</v>
      </c>
      <c r="AN391" s="96"/>
      <c r="AO391" s="96"/>
      <c r="AP391" s="96"/>
      <c r="AQ391" s="97"/>
      <c r="AR391" s="209" t="s">
        <v>48</v>
      </c>
      <c r="AS391" s="96"/>
      <c r="AT391" s="96"/>
      <c r="AU391" s="96"/>
      <c r="AV391" s="96"/>
      <c r="AW391" s="96"/>
      <c r="AX391" s="97"/>
      <c r="AY391" s="173" t="s">
        <v>48</v>
      </c>
      <c r="AZ391" s="96"/>
      <c r="BA391" s="96"/>
      <c r="BB391" s="96"/>
      <c r="BC391" s="96"/>
      <c r="BD391" s="97"/>
      <c r="BE391" s="233">
        <v>0</v>
      </c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330"/>
      <c r="BY391" s="1"/>
    </row>
    <row r="392" spans="1:77" ht="8.25" customHeight="1" x14ac:dyDescent="0.2">
      <c r="A392" s="342" t="s">
        <v>356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82"/>
      <c r="AA392" s="132"/>
      <c r="AB392" s="78"/>
      <c r="AC392" s="78"/>
      <c r="AD392" s="78"/>
      <c r="AE392" s="78"/>
      <c r="AF392" s="82"/>
      <c r="AG392" s="132"/>
      <c r="AH392" s="78"/>
      <c r="AI392" s="78"/>
      <c r="AJ392" s="78"/>
      <c r="AK392" s="78"/>
      <c r="AL392" s="82"/>
      <c r="AM392" s="179"/>
      <c r="AN392" s="134"/>
      <c r="AO392" s="134"/>
      <c r="AP392" s="134"/>
      <c r="AQ392" s="83"/>
      <c r="AR392" s="132"/>
      <c r="AS392" s="78"/>
      <c r="AT392" s="78"/>
      <c r="AU392" s="78"/>
      <c r="AV392" s="78"/>
      <c r="AW392" s="78"/>
      <c r="AX392" s="82"/>
      <c r="AY392" s="179"/>
      <c r="AZ392" s="134"/>
      <c r="BA392" s="134"/>
      <c r="BB392" s="134"/>
      <c r="BC392" s="134"/>
      <c r="BD392" s="83"/>
      <c r="BE392" s="112">
        <v>0</v>
      </c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339"/>
      <c r="BY392" s="1"/>
    </row>
    <row r="393" spans="1:77" ht="15" customHeight="1" x14ac:dyDescent="0.2">
      <c r="A393" s="143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4"/>
      <c r="AA393" s="338"/>
      <c r="AB393" s="148"/>
      <c r="AC393" s="148"/>
      <c r="AD393" s="148"/>
      <c r="AE393" s="148"/>
      <c r="AF393" s="144"/>
      <c r="AG393" s="338"/>
      <c r="AH393" s="148"/>
      <c r="AI393" s="148"/>
      <c r="AJ393" s="148"/>
      <c r="AK393" s="148"/>
      <c r="AL393" s="144"/>
      <c r="AM393" s="338"/>
      <c r="AN393" s="148"/>
      <c r="AO393" s="148"/>
      <c r="AP393" s="148"/>
      <c r="AQ393" s="144"/>
      <c r="AR393" s="338"/>
      <c r="AS393" s="148"/>
      <c r="AT393" s="148"/>
      <c r="AU393" s="148"/>
      <c r="AV393" s="148"/>
      <c r="AW393" s="148"/>
      <c r="AX393" s="144"/>
      <c r="AY393" s="338"/>
      <c r="AZ393" s="148"/>
      <c r="BA393" s="148"/>
      <c r="BB393" s="148"/>
      <c r="BC393" s="148"/>
      <c r="BD393" s="144"/>
      <c r="BE393" s="33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340"/>
      <c r="BY393" s="1"/>
    </row>
    <row r="394" spans="1:77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</row>
    <row r="395" spans="1:77" ht="11.25" customHeight="1" x14ac:dyDescent="0.2">
      <c r="A395" s="212" t="s">
        <v>606</v>
      </c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</row>
    <row r="396" spans="1:77" ht="11.25" customHeight="1" x14ac:dyDescent="0.2">
      <c r="A396" s="334" t="s">
        <v>686</v>
      </c>
      <c r="B396" s="136"/>
      <c r="C396" s="136"/>
      <c r="D396" s="136"/>
      <c r="E396" s="141"/>
      <c r="F396" s="337" t="s">
        <v>328</v>
      </c>
      <c r="G396" s="136"/>
      <c r="H396" s="136"/>
      <c r="I396" s="136"/>
      <c r="J396" s="136"/>
      <c r="K396" s="136"/>
      <c r="L396" s="136"/>
      <c r="M396" s="136"/>
      <c r="N396" s="331" t="s">
        <v>329</v>
      </c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41"/>
      <c r="AA396" s="331" t="s">
        <v>675</v>
      </c>
      <c r="AB396" s="136"/>
      <c r="AC396" s="136"/>
      <c r="AD396" s="136"/>
      <c r="AE396" s="136"/>
      <c r="AF396" s="141"/>
      <c r="AG396" s="337" t="s">
        <v>306</v>
      </c>
      <c r="AH396" s="136"/>
      <c r="AI396" s="136"/>
      <c r="AJ396" s="136"/>
      <c r="AK396" s="136"/>
      <c r="AL396" s="141"/>
      <c r="AM396" s="331" t="s">
        <v>688</v>
      </c>
      <c r="AN396" s="136"/>
      <c r="AO396" s="136"/>
      <c r="AP396" s="136"/>
      <c r="AQ396" s="141"/>
      <c r="AR396" s="331" t="s">
        <v>689</v>
      </c>
      <c r="AS396" s="136"/>
      <c r="AT396" s="136"/>
      <c r="AU396" s="136"/>
      <c r="AV396" s="136"/>
      <c r="AW396" s="136"/>
      <c r="AX396" s="141"/>
      <c r="AY396" s="331" t="s">
        <v>678</v>
      </c>
      <c r="AZ396" s="136"/>
      <c r="BA396" s="136"/>
      <c r="BB396" s="136"/>
      <c r="BC396" s="136"/>
      <c r="BD396" s="136"/>
      <c r="BE396" s="334" t="s">
        <v>310</v>
      </c>
      <c r="BF396" s="136"/>
      <c r="BG396" s="136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7"/>
      <c r="BY396" s="1"/>
    </row>
    <row r="397" spans="1:77" ht="5.25" customHeight="1" x14ac:dyDescent="0.2">
      <c r="A397" s="142"/>
      <c r="B397" s="134"/>
      <c r="C397" s="134"/>
      <c r="D397" s="134"/>
      <c r="E397" s="83"/>
      <c r="F397" s="134"/>
      <c r="G397" s="134"/>
      <c r="H397" s="134"/>
      <c r="I397" s="134"/>
      <c r="J397" s="134"/>
      <c r="K397" s="134"/>
      <c r="L397" s="134"/>
      <c r="M397" s="134"/>
      <c r="N397" s="79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83"/>
      <c r="AA397" s="79"/>
      <c r="AB397" s="134"/>
      <c r="AC397" s="134"/>
      <c r="AD397" s="134"/>
      <c r="AE397" s="134"/>
      <c r="AF397" s="83"/>
      <c r="AG397" s="134"/>
      <c r="AH397" s="134"/>
      <c r="AI397" s="134"/>
      <c r="AJ397" s="134"/>
      <c r="AK397" s="134"/>
      <c r="AL397" s="83"/>
      <c r="AM397" s="79"/>
      <c r="AN397" s="134"/>
      <c r="AO397" s="134"/>
      <c r="AP397" s="134"/>
      <c r="AQ397" s="83"/>
      <c r="AR397" s="79"/>
      <c r="AS397" s="134"/>
      <c r="AT397" s="134"/>
      <c r="AU397" s="134"/>
      <c r="AV397" s="134"/>
      <c r="AW397" s="134"/>
      <c r="AX397" s="83"/>
      <c r="AY397" s="79"/>
      <c r="AZ397" s="134"/>
      <c r="BA397" s="134"/>
      <c r="BB397" s="134"/>
      <c r="BC397" s="134"/>
      <c r="BD397" s="332"/>
      <c r="BE397" s="142"/>
      <c r="BF397" s="134"/>
      <c r="BG397" s="134"/>
      <c r="BH397" s="134"/>
      <c r="BI397" s="134"/>
      <c r="BJ397" s="134"/>
      <c r="BK397" s="134"/>
      <c r="BL397" s="134"/>
      <c r="BM397" s="134"/>
      <c r="BN397" s="134"/>
      <c r="BO397" s="134"/>
      <c r="BP397" s="134"/>
      <c r="BQ397" s="134"/>
      <c r="BR397" s="134"/>
      <c r="BS397" s="134"/>
      <c r="BT397" s="134"/>
      <c r="BU397" s="134"/>
      <c r="BV397" s="134"/>
      <c r="BW397" s="134"/>
      <c r="BX397" s="138"/>
      <c r="BY397" s="1"/>
    </row>
    <row r="398" spans="1:77" ht="11.25" customHeight="1" x14ac:dyDescent="0.2">
      <c r="A398" s="142"/>
      <c r="B398" s="134"/>
      <c r="C398" s="134"/>
      <c r="D398" s="134"/>
      <c r="E398" s="83"/>
      <c r="F398" s="134"/>
      <c r="G398" s="134"/>
      <c r="H398" s="134"/>
      <c r="I398" s="134"/>
      <c r="J398" s="134"/>
      <c r="K398" s="134"/>
      <c r="L398" s="134"/>
      <c r="M398" s="134"/>
      <c r="N398" s="79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83"/>
      <c r="AA398" s="79"/>
      <c r="AB398" s="134"/>
      <c r="AC398" s="134"/>
      <c r="AD398" s="134"/>
      <c r="AE398" s="134"/>
      <c r="AF398" s="83"/>
      <c r="AG398" s="134"/>
      <c r="AH398" s="134"/>
      <c r="AI398" s="134"/>
      <c r="AJ398" s="134"/>
      <c r="AK398" s="134"/>
      <c r="AL398" s="83"/>
      <c r="AM398" s="79"/>
      <c r="AN398" s="134"/>
      <c r="AO398" s="134"/>
      <c r="AP398" s="134"/>
      <c r="AQ398" s="83"/>
      <c r="AR398" s="79"/>
      <c r="AS398" s="134"/>
      <c r="AT398" s="134"/>
      <c r="AU398" s="134"/>
      <c r="AV398" s="134"/>
      <c r="AW398" s="134"/>
      <c r="AX398" s="83"/>
      <c r="AY398" s="79"/>
      <c r="AZ398" s="134"/>
      <c r="BA398" s="134"/>
      <c r="BB398" s="134"/>
      <c r="BC398" s="134"/>
      <c r="BD398" s="332"/>
      <c r="BE398" s="142"/>
      <c r="BF398" s="134"/>
      <c r="BG398" s="134"/>
      <c r="BH398" s="134"/>
      <c r="BI398" s="134"/>
      <c r="BJ398" s="134"/>
      <c r="BK398" s="134"/>
      <c r="BL398" s="134"/>
      <c r="BM398" s="134"/>
      <c r="BN398" s="134"/>
      <c r="BO398" s="134"/>
      <c r="BP398" s="134"/>
      <c r="BQ398" s="134"/>
      <c r="BR398" s="134"/>
      <c r="BS398" s="134"/>
      <c r="BT398" s="134"/>
      <c r="BU398" s="134"/>
      <c r="BV398" s="134"/>
      <c r="BW398" s="134"/>
      <c r="BX398" s="138"/>
      <c r="BY398" s="1"/>
    </row>
    <row r="399" spans="1:77" ht="45.75" customHeight="1" x14ac:dyDescent="0.2">
      <c r="A399" s="335"/>
      <c r="B399" s="333"/>
      <c r="C399" s="333"/>
      <c r="D399" s="333"/>
      <c r="E399" s="86"/>
      <c r="F399" s="333"/>
      <c r="G399" s="333"/>
      <c r="H399" s="333"/>
      <c r="I399" s="333"/>
      <c r="J399" s="333"/>
      <c r="K399" s="333"/>
      <c r="L399" s="333"/>
      <c r="M399" s="333"/>
      <c r="N399" s="84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  <c r="Z399" s="86"/>
      <c r="AA399" s="84"/>
      <c r="AB399" s="333"/>
      <c r="AC399" s="333"/>
      <c r="AD399" s="333"/>
      <c r="AE399" s="333"/>
      <c r="AF399" s="86"/>
      <c r="AG399" s="333"/>
      <c r="AH399" s="333"/>
      <c r="AI399" s="333"/>
      <c r="AJ399" s="333"/>
      <c r="AK399" s="333"/>
      <c r="AL399" s="86"/>
      <c r="AM399" s="84"/>
      <c r="AN399" s="333"/>
      <c r="AO399" s="333"/>
      <c r="AP399" s="333"/>
      <c r="AQ399" s="86"/>
      <c r="AR399" s="84"/>
      <c r="AS399" s="333"/>
      <c r="AT399" s="333"/>
      <c r="AU399" s="333"/>
      <c r="AV399" s="333"/>
      <c r="AW399" s="333"/>
      <c r="AX399" s="86"/>
      <c r="AY399" s="84"/>
      <c r="AZ399" s="333"/>
      <c r="BA399" s="333"/>
      <c r="BB399" s="333"/>
      <c r="BC399" s="333"/>
      <c r="BD399" s="333"/>
      <c r="BE399" s="335"/>
      <c r="BF399" s="333"/>
      <c r="BG399" s="333"/>
      <c r="BH399" s="333"/>
      <c r="BI399" s="333"/>
      <c r="BJ399" s="333"/>
      <c r="BK399" s="333"/>
      <c r="BL399" s="333"/>
      <c r="BM399" s="333"/>
      <c r="BN399" s="333"/>
      <c r="BO399" s="333"/>
      <c r="BP399" s="333"/>
      <c r="BQ399" s="333"/>
      <c r="BR399" s="333"/>
      <c r="BS399" s="333"/>
      <c r="BT399" s="333"/>
      <c r="BU399" s="333"/>
      <c r="BV399" s="333"/>
      <c r="BW399" s="333"/>
      <c r="BX399" s="336"/>
      <c r="BY399" s="1"/>
    </row>
    <row r="400" spans="1:77" ht="18" customHeight="1" x14ac:dyDescent="0.2">
      <c r="A400" s="329">
        <v>1</v>
      </c>
      <c r="B400" s="96"/>
      <c r="C400" s="96"/>
      <c r="D400" s="96"/>
      <c r="E400" s="96"/>
      <c r="F400" s="126">
        <v>2</v>
      </c>
      <c r="G400" s="96"/>
      <c r="H400" s="96"/>
      <c r="I400" s="96"/>
      <c r="J400" s="96"/>
      <c r="K400" s="96"/>
      <c r="L400" s="96"/>
      <c r="M400" s="97"/>
      <c r="N400" s="126">
        <v>3</v>
      </c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7"/>
      <c r="AA400" s="126">
        <v>4</v>
      </c>
      <c r="AB400" s="96"/>
      <c r="AC400" s="96"/>
      <c r="AD400" s="96"/>
      <c r="AE400" s="96"/>
      <c r="AF400" s="97"/>
      <c r="AG400" s="126">
        <v>5</v>
      </c>
      <c r="AH400" s="96"/>
      <c r="AI400" s="96"/>
      <c r="AJ400" s="96"/>
      <c r="AK400" s="96"/>
      <c r="AL400" s="97"/>
      <c r="AM400" s="126">
        <v>6</v>
      </c>
      <c r="AN400" s="96"/>
      <c r="AO400" s="96"/>
      <c r="AP400" s="96"/>
      <c r="AQ400" s="96"/>
      <c r="AR400" s="126">
        <v>7</v>
      </c>
      <c r="AS400" s="96"/>
      <c r="AT400" s="96"/>
      <c r="AU400" s="96"/>
      <c r="AV400" s="96"/>
      <c r="AW400" s="96"/>
      <c r="AX400" s="97"/>
      <c r="AY400" s="126">
        <v>8</v>
      </c>
      <c r="AZ400" s="96"/>
      <c r="BA400" s="96"/>
      <c r="BB400" s="96"/>
      <c r="BC400" s="96"/>
      <c r="BD400" s="96"/>
      <c r="BE400" s="329">
        <v>9</v>
      </c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330"/>
      <c r="BY400" s="1"/>
    </row>
    <row r="401" spans="1:77" ht="21" customHeight="1" x14ac:dyDescent="0.2">
      <c r="A401" s="341" t="s">
        <v>48</v>
      </c>
      <c r="B401" s="96"/>
      <c r="C401" s="96"/>
      <c r="D401" s="96"/>
      <c r="E401" s="97"/>
      <c r="F401" s="173" t="s">
        <v>48</v>
      </c>
      <c r="G401" s="96"/>
      <c r="H401" s="96"/>
      <c r="I401" s="96"/>
      <c r="J401" s="96"/>
      <c r="K401" s="96"/>
      <c r="L401" s="96"/>
      <c r="M401" s="97"/>
      <c r="N401" s="173" t="s">
        <v>48</v>
      </c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7"/>
      <c r="AA401" s="173" t="s">
        <v>48</v>
      </c>
      <c r="AB401" s="96"/>
      <c r="AC401" s="96"/>
      <c r="AD401" s="96"/>
      <c r="AE401" s="96"/>
      <c r="AF401" s="97"/>
      <c r="AG401" s="173" t="s">
        <v>48</v>
      </c>
      <c r="AH401" s="96"/>
      <c r="AI401" s="96"/>
      <c r="AJ401" s="96"/>
      <c r="AK401" s="96"/>
      <c r="AL401" s="97"/>
      <c r="AM401" s="173" t="s">
        <v>48</v>
      </c>
      <c r="AN401" s="96"/>
      <c r="AO401" s="96"/>
      <c r="AP401" s="96"/>
      <c r="AQ401" s="97"/>
      <c r="AR401" s="209" t="s">
        <v>48</v>
      </c>
      <c r="AS401" s="96"/>
      <c r="AT401" s="96"/>
      <c r="AU401" s="96"/>
      <c r="AV401" s="96"/>
      <c r="AW401" s="96"/>
      <c r="AX401" s="97"/>
      <c r="AY401" s="173" t="s">
        <v>48</v>
      </c>
      <c r="AZ401" s="96"/>
      <c r="BA401" s="96"/>
      <c r="BB401" s="96"/>
      <c r="BC401" s="96"/>
      <c r="BD401" s="96"/>
      <c r="BE401" s="344">
        <v>0</v>
      </c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330"/>
      <c r="BY401" s="1"/>
    </row>
    <row r="402" spans="1:77" ht="15" customHeight="1" x14ac:dyDescent="0.2">
      <c r="A402" s="342" t="s">
        <v>356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82"/>
      <c r="AA402" s="132"/>
      <c r="AB402" s="78"/>
      <c r="AC402" s="78"/>
      <c r="AD402" s="78"/>
      <c r="AE402" s="78"/>
      <c r="AF402" s="82"/>
      <c r="AG402" s="132"/>
      <c r="AH402" s="78"/>
      <c r="AI402" s="78"/>
      <c r="AJ402" s="78"/>
      <c r="AK402" s="78"/>
      <c r="AL402" s="82"/>
      <c r="AM402" s="179"/>
      <c r="AN402" s="134"/>
      <c r="AO402" s="134"/>
      <c r="AP402" s="134"/>
      <c r="AQ402" s="83"/>
      <c r="AR402" s="132"/>
      <c r="AS402" s="78"/>
      <c r="AT402" s="78"/>
      <c r="AU402" s="78"/>
      <c r="AV402" s="78"/>
      <c r="AW402" s="78"/>
      <c r="AX402" s="82"/>
      <c r="AY402" s="179"/>
      <c r="AZ402" s="134"/>
      <c r="BA402" s="134"/>
      <c r="BB402" s="134"/>
      <c r="BC402" s="134"/>
      <c r="BD402" s="332"/>
      <c r="BE402" s="343">
        <v>0</v>
      </c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339"/>
      <c r="BY402" s="1"/>
    </row>
    <row r="403" spans="1:77" ht="6.75" customHeight="1" x14ac:dyDescent="0.2">
      <c r="A403" s="143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4"/>
      <c r="AA403" s="338"/>
      <c r="AB403" s="148"/>
      <c r="AC403" s="148"/>
      <c r="AD403" s="148"/>
      <c r="AE403" s="148"/>
      <c r="AF403" s="144"/>
      <c r="AG403" s="338"/>
      <c r="AH403" s="148"/>
      <c r="AI403" s="148"/>
      <c r="AJ403" s="148"/>
      <c r="AK403" s="148"/>
      <c r="AL403" s="144"/>
      <c r="AM403" s="338"/>
      <c r="AN403" s="148"/>
      <c r="AO403" s="148"/>
      <c r="AP403" s="148"/>
      <c r="AQ403" s="144"/>
      <c r="AR403" s="338"/>
      <c r="AS403" s="148"/>
      <c r="AT403" s="148"/>
      <c r="AU403" s="148"/>
      <c r="AV403" s="148"/>
      <c r="AW403" s="148"/>
      <c r="AX403" s="144"/>
      <c r="AY403" s="338"/>
      <c r="AZ403" s="148"/>
      <c r="BA403" s="148"/>
      <c r="BB403" s="148"/>
      <c r="BC403" s="148"/>
      <c r="BD403" s="148"/>
      <c r="BE403" s="143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340"/>
      <c r="BY403" s="1"/>
    </row>
    <row r="404" spans="1:77" ht="9.75" hidden="1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</row>
    <row r="405" spans="1:77" ht="11.25" customHeight="1" x14ac:dyDescent="0.2">
      <c r="A405" s="226" t="s">
        <v>690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pans="1:77" ht="11.25" customHeight="1" x14ac:dyDescent="0.2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pans="1:77" ht="9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</row>
    <row r="408" spans="1:77" ht="39" customHeight="1" x14ac:dyDescent="0.25">
      <c r="A408" s="242" t="s">
        <v>691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242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1"/>
      <c r="BN408" s="1"/>
      <c r="BO408" s="1"/>
      <c r="BP408" s="1"/>
      <c r="BQ408" s="1"/>
      <c r="BR408" s="1"/>
    </row>
    <row r="409" spans="1:77" ht="21" customHeight="1" x14ac:dyDescent="0.2">
      <c r="A409" s="349" t="s">
        <v>597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</row>
    <row r="410" spans="1:77" ht="11.25" customHeight="1" x14ac:dyDescent="0.2">
      <c r="A410" s="170" t="s">
        <v>664</v>
      </c>
      <c r="B410" s="78"/>
      <c r="C410" s="78"/>
      <c r="D410" s="78"/>
      <c r="E410" s="82"/>
      <c r="F410" s="170" t="s">
        <v>328</v>
      </c>
      <c r="G410" s="78"/>
      <c r="H410" s="78"/>
      <c r="I410" s="78"/>
      <c r="J410" s="78"/>
      <c r="K410" s="78"/>
      <c r="L410" s="78"/>
      <c r="M410" s="78"/>
      <c r="N410" s="170" t="s">
        <v>692</v>
      </c>
      <c r="O410" s="78"/>
      <c r="P410" s="78"/>
      <c r="Q410" s="78"/>
      <c r="R410" s="78"/>
      <c r="S410" s="78"/>
      <c r="T410" s="82"/>
      <c r="U410" s="170" t="s">
        <v>657</v>
      </c>
      <c r="V410" s="78"/>
      <c r="W410" s="78"/>
      <c r="X410" s="78"/>
      <c r="Y410" s="82"/>
      <c r="Z410" s="171" t="s">
        <v>658</v>
      </c>
      <c r="AA410" s="78"/>
      <c r="AB410" s="78"/>
      <c r="AC410" s="78"/>
      <c r="AD410" s="78"/>
      <c r="AE410" s="82"/>
      <c r="AF410" s="170" t="s">
        <v>693</v>
      </c>
      <c r="AG410" s="78"/>
      <c r="AH410" s="78"/>
      <c r="AI410" s="78"/>
      <c r="AJ410" s="82"/>
      <c r="AK410" s="170" t="s">
        <v>694</v>
      </c>
      <c r="AL410" s="78"/>
      <c r="AM410" s="78"/>
      <c r="AN410" s="78"/>
      <c r="AO410" s="78"/>
      <c r="AP410" s="78"/>
      <c r="AQ410" s="82"/>
      <c r="AR410" s="170" t="s">
        <v>450</v>
      </c>
      <c r="AS410" s="78"/>
      <c r="AT410" s="78"/>
      <c r="AU410" s="78"/>
      <c r="AV410" s="170" t="s">
        <v>599</v>
      </c>
      <c r="AW410" s="78"/>
      <c r="AX410" s="78"/>
      <c r="AY410" s="78"/>
      <c r="AZ410" s="82"/>
      <c r="BA410" s="171" t="s">
        <v>602</v>
      </c>
      <c r="BB410" s="78"/>
      <c r="BC410" s="78"/>
      <c r="BD410" s="78"/>
      <c r="BE410" s="78"/>
      <c r="BF410" s="78"/>
      <c r="BG410" s="170" t="s">
        <v>603</v>
      </c>
      <c r="BH410" s="78"/>
      <c r="BI410" s="78"/>
      <c r="BJ410" s="78"/>
      <c r="BK410" s="78"/>
      <c r="BL410" s="78"/>
      <c r="BM410" s="334" t="s">
        <v>604</v>
      </c>
      <c r="BN410" s="136"/>
      <c r="BO410" s="136"/>
      <c r="BP410" s="136"/>
      <c r="BQ410" s="136"/>
      <c r="BR410" s="136"/>
      <c r="BS410" s="136"/>
      <c r="BT410" s="136"/>
      <c r="BU410" s="136"/>
      <c r="BV410" s="136"/>
      <c r="BW410" s="136"/>
      <c r="BX410" s="137"/>
    </row>
    <row r="411" spans="1:77" ht="11.25" customHeight="1" x14ac:dyDescent="0.2">
      <c r="A411" s="79"/>
      <c r="B411" s="80"/>
      <c r="C411" s="80"/>
      <c r="D411" s="80"/>
      <c r="E411" s="83"/>
      <c r="F411" s="79"/>
      <c r="G411" s="80"/>
      <c r="H411" s="80"/>
      <c r="I411" s="80"/>
      <c r="J411" s="80"/>
      <c r="K411" s="80"/>
      <c r="L411" s="80"/>
      <c r="M411" s="80"/>
      <c r="N411" s="79"/>
      <c r="O411" s="80"/>
      <c r="P411" s="80"/>
      <c r="Q411" s="80"/>
      <c r="R411" s="80"/>
      <c r="S411" s="80"/>
      <c r="T411" s="83"/>
      <c r="U411" s="79"/>
      <c r="V411" s="80"/>
      <c r="W411" s="80"/>
      <c r="X411" s="80"/>
      <c r="Y411" s="83"/>
      <c r="Z411" s="80"/>
      <c r="AA411" s="80"/>
      <c r="AB411" s="80"/>
      <c r="AC411" s="80"/>
      <c r="AD411" s="80"/>
      <c r="AE411" s="83"/>
      <c r="AF411" s="79"/>
      <c r="AG411" s="80"/>
      <c r="AH411" s="80"/>
      <c r="AI411" s="80"/>
      <c r="AJ411" s="83"/>
      <c r="AK411" s="79"/>
      <c r="AL411" s="80"/>
      <c r="AM411" s="80"/>
      <c r="AN411" s="80"/>
      <c r="AO411" s="80"/>
      <c r="AP411" s="80"/>
      <c r="AQ411" s="83"/>
      <c r="AR411" s="79"/>
      <c r="AS411" s="80"/>
      <c r="AT411" s="80"/>
      <c r="AU411" s="80"/>
      <c r="AV411" s="79"/>
      <c r="AW411" s="80"/>
      <c r="AX411" s="80"/>
      <c r="AY411" s="80"/>
      <c r="AZ411" s="83"/>
      <c r="BA411" s="80"/>
      <c r="BB411" s="80"/>
      <c r="BC411" s="80"/>
      <c r="BD411" s="80"/>
      <c r="BE411" s="80"/>
      <c r="BF411" s="80"/>
      <c r="BG411" s="79"/>
      <c r="BH411" s="80"/>
      <c r="BI411" s="80"/>
      <c r="BJ411" s="80"/>
      <c r="BK411" s="80"/>
      <c r="BL411" s="332"/>
      <c r="BM411" s="142"/>
      <c r="BN411" s="134"/>
      <c r="BO411" s="134"/>
      <c r="BP411" s="134"/>
      <c r="BQ411" s="134"/>
      <c r="BR411" s="134"/>
      <c r="BS411" s="134"/>
      <c r="BT411" s="134"/>
      <c r="BU411" s="134"/>
      <c r="BV411" s="134"/>
      <c r="BW411" s="134"/>
      <c r="BX411" s="138"/>
    </row>
    <row r="412" spans="1:77" ht="11.25" customHeight="1" x14ac:dyDescent="0.2">
      <c r="A412" s="79"/>
      <c r="B412" s="80"/>
      <c r="C412" s="80"/>
      <c r="D412" s="80"/>
      <c r="E412" s="83"/>
      <c r="F412" s="79"/>
      <c r="G412" s="80"/>
      <c r="H412" s="80"/>
      <c r="I412" s="80"/>
      <c r="J412" s="80"/>
      <c r="K412" s="80"/>
      <c r="L412" s="80"/>
      <c r="M412" s="80"/>
      <c r="N412" s="79"/>
      <c r="O412" s="80"/>
      <c r="P412" s="80"/>
      <c r="Q412" s="80"/>
      <c r="R412" s="80"/>
      <c r="S412" s="80"/>
      <c r="T412" s="83"/>
      <c r="U412" s="79"/>
      <c r="V412" s="80"/>
      <c r="W412" s="80"/>
      <c r="X412" s="80"/>
      <c r="Y412" s="83"/>
      <c r="Z412" s="80"/>
      <c r="AA412" s="80"/>
      <c r="AB412" s="80"/>
      <c r="AC412" s="80"/>
      <c r="AD412" s="80"/>
      <c r="AE412" s="83"/>
      <c r="AF412" s="79"/>
      <c r="AG412" s="80"/>
      <c r="AH412" s="80"/>
      <c r="AI412" s="80"/>
      <c r="AJ412" s="83"/>
      <c r="AK412" s="79"/>
      <c r="AL412" s="80"/>
      <c r="AM412" s="80"/>
      <c r="AN412" s="80"/>
      <c r="AO412" s="80"/>
      <c r="AP412" s="80"/>
      <c r="AQ412" s="83"/>
      <c r="AR412" s="79"/>
      <c r="AS412" s="80"/>
      <c r="AT412" s="80"/>
      <c r="AU412" s="80"/>
      <c r="AV412" s="79"/>
      <c r="AW412" s="80"/>
      <c r="AX412" s="80"/>
      <c r="AY412" s="80"/>
      <c r="AZ412" s="83"/>
      <c r="BA412" s="80"/>
      <c r="BB412" s="80"/>
      <c r="BC412" s="80"/>
      <c r="BD412" s="80"/>
      <c r="BE412" s="80"/>
      <c r="BF412" s="80"/>
      <c r="BG412" s="79"/>
      <c r="BH412" s="80"/>
      <c r="BI412" s="80"/>
      <c r="BJ412" s="80"/>
      <c r="BK412" s="80"/>
      <c r="BL412" s="332"/>
      <c r="BM412" s="142"/>
      <c r="BN412" s="134"/>
      <c r="BO412" s="134"/>
      <c r="BP412" s="134"/>
      <c r="BQ412" s="134"/>
      <c r="BR412" s="134"/>
      <c r="BS412" s="134"/>
      <c r="BT412" s="134"/>
      <c r="BU412" s="134"/>
      <c r="BV412" s="134"/>
      <c r="BW412" s="134"/>
      <c r="BX412" s="138"/>
    </row>
    <row r="413" spans="1:77" ht="11.25" customHeight="1" x14ac:dyDescent="0.2">
      <c r="A413" s="79"/>
      <c r="B413" s="80"/>
      <c r="C413" s="80"/>
      <c r="D413" s="80"/>
      <c r="E413" s="83"/>
      <c r="F413" s="79"/>
      <c r="G413" s="80"/>
      <c r="H413" s="80"/>
      <c r="I413" s="80"/>
      <c r="J413" s="80"/>
      <c r="K413" s="80"/>
      <c r="L413" s="80"/>
      <c r="M413" s="80"/>
      <c r="N413" s="79"/>
      <c r="O413" s="80"/>
      <c r="P413" s="80"/>
      <c r="Q413" s="80"/>
      <c r="R413" s="80"/>
      <c r="S413" s="80"/>
      <c r="T413" s="83"/>
      <c r="U413" s="79"/>
      <c r="V413" s="80"/>
      <c r="W413" s="80"/>
      <c r="X413" s="80"/>
      <c r="Y413" s="83"/>
      <c r="Z413" s="80"/>
      <c r="AA413" s="80"/>
      <c r="AB413" s="80"/>
      <c r="AC413" s="80"/>
      <c r="AD413" s="80"/>
      <c r="AE413" s="83"/>
      <c r="AF413" s="79"/>
      <c r="AG413" s="80"/>
      <c r="AH413" s="80"/>
      <c r="AI413" s="80"/>
      <c r="AJ413" s="83"/>
      <c r="AK413" s="79"/>
      <c r="AL413" s="80"/>
      <c r="AM413" s="80"/>
      <c r="AN413" s="80"/>
      <c r="AO413" s="80"/>
      <c r="AP413" s="80"/>
      <c r="AQ413" s="83"/>
      <c r="AR413" s="79"/>
      <c r="AS413" s="80"/>
      <c r="AT413" s="80"/>
      <c r="AU413" s="80"/>
      <c r="AV413" s="79"/>
      <c r="AW413" s="80"/>
      <c r="AX413" s="80"/>
      <c r="AY413" s="80"/>
      <c r="AZ413" s="83"/>
      <c r="BA413" s="80"/>
      <c r="BB413" s="80"/>
      <c r="BC413" s="80"/>
      <c r="BD413" s="80"/>
      <c r="BE413" s="80"/>
      <c r="BF413" s="80"/>
      <c r="BG413" s="79"/>
      <c r="BH413" s="80"/>
      <c r="BI413" s="80"/>
      <c r="BJ413" s="80"/>
      <c r="BK413" s="80"/>
      <c r="BL413" s="332"/>
      <c r="BM413" s="142"/>
      <c r="BN413" s="134"/>
      <c r="BO413" s="134"/>
      <c r="BP413" s="134"/>
      <c r="BQ413" s="134"/>
      <c r="BR413" s="134"/>
      <c r="BS413" s="134"/>
      <c r="BT413" s="134"/>
      <c r="BU413" s="134"/>
      <c r="BV413" s="134"/>
      <c r="BW413" s="134"/>
      <c r="BX413" s="138"/>
    </row>
    <row r="414" spans="1:77" ht="25.5" customHeight="1" x14ac:dyDescent="0.2">
      <c r="A414" s="84"/>
      <c r="B414" s="85"/>
      <c r="C414" s="85"/>
      <c r="D414" s="85"/>
      <c r="E414" s="86"/>
      <c r="F414" s="84"/>
      <c r="G414" s="85"/>
      <c r="H414" s="85"/>
      <c r="I414" s="85"/>
      <c r="J414" s="85"/>
      <c r="K414" s="85"/>
      <c r="L414" s="85"/>
      <c r="M414" s="85"/>
      <c r="N414" s="84"/>
      <c r="O414" s="85"/>
      <c r="P414" s="85"/>
      <c r="Q414" s="85"/>
      <c r="R414" s="85"/>
      <c r="S414" s="85"/>
      <c r="T414" s="86"/>
      <c r="U414" s="84"/>
      <c r="V414" s="85"/>
      <c r="W414" s="85"/>
      <c r="X414" s="85"/>
      <c r="Y414" s="86"/>
      <c r="Z414" s="85"/>
      <c r="AA414" s="85"/>
      <c r="AB414" s="85"/>
      <c r="AC414" s="85"/>
      <c r="AD414" s="85"/>
      <c r="AE414" s="86"/>
      <c r="AF414" s="84"/>
      <c r="AG414" s="85"/>
      <c r="AH414" s="85"/>
      <c r="AI414" s="85"/>
      <c r="AJ414" s="86"/>
      <c r="AK414" s="84"/>
      <c r="AL414" s="85"/>
      <c r="AM414" s="85"/>
      <c r="AN414" s="85"/>
      <c r="AO414" s="85"/>
      <c r="AP414" s="85"/>
      <c r="AQ414" s="86"/>
      <c r="AR414" s="84"/>
      <c r="AS414" s="85"/>
      <c r="AT414" s="85"/>
      <c r="AU414" s="85"/>
      <c r="AV414" s="84"/>
      <c r="AW414" s="85"/>
      <c r="AX414" s="85"/>
      <c r="AY414" s="85"/>
      <c r="AZ414" s="86"/>
      <c r="BA414" s="85"/>
      <c r="BB414" s="85"/>
      <c r="BC414" s="85"/>
      <c r="BD414" s="85"/>
      <c r="BE414" s="85"/>
      <c r="BF414" s="85"/>
      <c r="BG414" s="84"/>
      <c r="BH414" s="85"/>
      <c r="BI414" s="85"/>
      <c r="BJ414" s="85"/>
      <c r="BK414" s="85"/>
      <c r="BL414" s="333"/>
      <c r="BM414" s="335"/>
      <c r="BN414" s="333"/>
      <c r="BO414" s="333"/>
      <c r="BP414" s="333"/>
      <c r="BQ414" s="333"/>
      <c r="BR414" s="333"/>
      <c r="BS414" s="333"/>
      <c r="BT414" s="333"/>
      <c r="BU414" s="333"/>
      <c r="BV414" s="333"/>
      <c r="BW414" s="333"/>
      <c r="BX414" s="336"/>
    </row>
    <row r="415" spans="1:77" ht="15.75" customHeight="1" x14ac:dyDescent="0.2">
      <c r="A415" s="126">
        <v>1</v>
      </c>
      <c r="B415" s="96"/>
      <c r="C415" s="96"/>
      <c r="D415" s="96"/>
      <c r="E415" s="97"/>
      <c r="F415" s="126">
        <v>2</v>
      </c>
      <c r="G415" s="96"/>
      <c r="H415" s="96"/>
      <c r="I415" s="96"/>
      <c r="J415" s="96"/>
      <c r="K415" s="96"/>
      <c r="L415" s="96"/>
      <c r="M415" s="96"/>
      <c r="N415" s="126">
        <v>3</v>
      </c>
      <c r="O415" s="96"/>
      <c r="P415" s="96"/>
      <c r="Q415" s="96"/>
      <c r="R415" s="96"/>
      <c r="S415" s="96"/>
      <c r="T415" s="97"/>
      <c r="U415" s="126">
        <v>4</v>
      </c>
      <c r="V415" s="96"/>
      <c r="W415" s="96"/>
      <c r="X415" s="96"/>
      <c r="Y415" s="97"/>
      <c r="Z415" s="126">
        <v>5</v>
      </c>
      <c r="AA415" s="96"/>
      <c r="AB415" s="96"/>
      <c r="AC415" s="96"/>
      <c r="AD415" s="96"/>
      <c r="AE415" s="97"/>
      <c r="AF415" s="126">
        <v>6</v>
      </c>
      <c r="AG415" s="96"/>
      <c r="AH415" s="96"/>
      <c r="AI415" s="96"/>
      <c r="AJ415" s="97"/>
      <c r="AK415" s="126">
        <v>7</v>
      </c>
      <c r="AL415" s="96"/>
      <c r="AM415" s="96"/>
      <c r="AN415" s="96"/>
      <c r="AO415" s="96"/>
      <c r="AP415" s="96"/>
      <c r="AQ415" s="97"/>
      <c r="AR415" s="208">
        <v>8</v>
      </c>
      <c r="AS415" s="96"/>
      <c r="AT415" s="96"/>
      <c r="AU415" s="97"/>
      <c r="AV415" s="126">
        <v>9</v>
      </c>
      <c r="AW415" s="96"/>
      <c r="AX415" s="96"/>
      <c r="AY415" s="96"/>
      <c r="AZ415" s="97"/>
      <c r="BA415" s="126">
        <v>10</v>
      </c>
      <c r="BB415" s="96"/>
      <c r="BC415" s="96"/>
      <c r="BD415" s="96"/>
      <c r="BE415" s="96"/>
      <c r="BF415" s="97"/>
      <c r="BG415" s="126">
        <v>11</v>
      </c>
      <c r="BH415" s="96"/>
      <c r="BI415" s="96"/>
      <c r="BJ415" s="96"/>
      <c r="BK415" s="96"/>
      <c r="BL415" s="96"/>
      <c r="BM415" s="348">
        <v>12</v>
      </c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330"/>
    </row>
    <row r="416" spans="1:77" ht="18" customHeight="1" x14ac:dyDescent="0.2">
      <c r="A416" s="111" t="s">
        <v>48</v>
      </c>
      <c r="B416" s="96"/>
      <c r="C416" s="96"/>
      <c r="D416" s="96"/>
      <c r="E416" s="97"/>
      <c r="F416" s="111" t="s">
        <v>48</v>
      </c>
      <c r="G416" s="96"/>
      <c r="H416" s="96"/>
      <c r="I416" s="96"/>
      <c r="J416" s="96"/>
      <c r="K416" s="96"/>
      <c r="L416" s="96"/>
      <c r="M416" s="96"/>
      <c r="N416" s="111" t="s">
        <v>48</v>
      </c>
      <c r="O416" s="96"/>
      <c r="P416" s="96"/>
      <c r="Q416" s="96"/>
      <c r="R416" s="96"/>
      <c r="S416" s="96"/>
      <c r="T416" s="97"/>
      <c r="U416" s="111" t="s">
        <v>48</v>
      </c>
      <c r="V416" s="96"/>
      <c r="W416" s="96"/>
      <c r="X416" s="96"/>
      <c r="Y416" s="97"/>
      <c r="Z416" s="111" t="s">
        <v>48</v>
      </c>
      <c r="AA416" s="96"/>
      <c r="AB416" s="96"/>
      <c r="AC416" s="96"/>
      <c r="AD416" s="96"/>
      <c r="AE416" s="97"/>
      <c r="AF416" s="111" t="s">
        <v>48</v>
      </c>
      <c r="AG416" s="96"/>
      <c r="AH416" s="96"/>
      <c r="AI416" s="96"/>
      <c r="AJ416" s="97"/>
      <c r="AK416" s="111" t="s">
        <v>48</v>
      </c>
      <c r="AL416" s="96"/>
      <c r="AM416" s="96"/>
      <c r="AN416" s="96"/>
      <c r="AO416" s="96"/>
      <c r="AP416" s="96"/>
      <c r="AQ416" s="97"/>
      <c r="AR416" s="325" t="s">
        <v>48</v>
      </c>
      <c r="AS416" s="96"/>
      <c r="AT416" s="96"/>
      <c r="AU416" s="97"/>
      <c r="AV416" s="111" t="s">
        <v>48</v>
      </c>
      <c r="AW416" s="96"/>
      <c r="AX416" s="96"/>
      <c r="AY416" s="96"/>
      <c r="AZ416" s="97"/>
      <c r="BA416" s="111" t="s">
        <v>48</v>
      </c>
      <c r="BB416" s="96"/>
      <c r="BC416" s="96"/>
      <c r="BD416" s="96"/>
      <c r="BE416" s="96"/>
      <c r="BF416" s="97"/>
      <c r="BG416" s="327">
        <v>0</v>
      </c>
      <c r="BH416" s="96"/>
      <c r="BI416" s="96"/>
      <c r="BJ416" s="96"/>
      <c r="BK416" s="96"/>
      <c r="BL416" s="96"/>
      <c r="BM416" s="348">
        <v>0</v>
      </c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330"/>
    </row>
    <row r="417" spans="1:77" ht="21.75" customHeight="1" x14ac:dyDescent="0.2">
      <c r="A417" s="131" t="s">
        <v>605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82"/>
      <c r="BG417" s="128" t="s">
        <v>48</v>
      </c>
      <c r="BH417" s="78"/>
      <c r="BI417" s="78"/>
      <c r="BJ417" s="78"/>
      <c r="BK417" s="78"/>
      <c r="BL417" s="78"/>
      <c r="BM417" s="345" t="s">
        <v>48</v>
      </c>
      <c r="BN417" s="78"/>
      <c r="BO417" s="78"/>
      <c r="BP417" s="78"/>
      <c r="BQ417" s="78"/>
      <c r="BR417" s="78"/>
      <c r="BS417" s="78"/>
      <c r="BT417" s="78"/>
      <c r="BU417" s="78"/>
      <c r="BV417" s="78"/>
      <c r="BW417" s="78"/>
      <c r="BX417" s="339"/>
    </row>
    <row r="418" spans="1:77" ht="23.25" hidden="1" customHeight="1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6"/>
      <c r="BG418" s="84"/>
      <c r="BH418" s="85"/>
      <c r="BI418" s="85"/>
      <c r="BJ418" s="85"/>
      <c r="BK418" s="85"/>
      <c r="BL418" s="333"/>
      <c r="BM418" s="143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340"/>
    </row>
    <row r="419" spans="1:77" ht="49.5" customHeight="1" x14ac:dyDescent="0.25">
      <c r="A419" s="242" t="s">
        <v>695</v>
      </c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242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  <c r="BM419" s="80"/>
      <c r="BN419" s="80"/>
      <c r="BO419" s="80"/>
      <c r="BP419" s="80"/>
      <c r="BQ419" s="80"/>
      <c r="BR419" s="80"/>
      <c r="BS419" s="80"/>
      <c r="BT419" s="80"/>
      <c r="BU419" s="80"/>
      <c r="BV419" s="80"/>
      <c r="BW419" s="80"/>
      <c r="BX419" s="80"/>
      <c r="BY419" s="80"/>
    </row>
    <row r="420" spans="1:77" ht="21" customHeight="1" x14ac:dyDescent="0.2">
      <c r="A420" s="346" t="s">
        <v>597</v>
      </c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</row>
    <row r="421" spans="1:77" ht="85.5" customHeight="1" x14ac:dyDescent="0.2">
      <c r="A421" s="99" t="s">
        <v>696</v>
      </c>
      <c r="B421" s="96"/>
      <c r="C421" s="96"/>
      <c r="D421" s="97"/>
      <c r="E421" s="99" t="s">
        <v>328</v>
      </c>
      <c r="F421" s="96"/>
      <c r="G421" s="96"/>
      <c r="H421" s="96"/>
      <c r="I421" s="96"/>
      <c r="J421" s="96"/>
      <c r="K421" s="96"/>
      <c r="L421" s="96"/>
      <c r="M421" s="96"/>
      <c r="N421" s="97"/>
      <c r="O421" s="99" t="s">
        <v>697</v>
      </c>
      <c r="P421" s="96"/>
      <c r="Q421" s="96"/>
      <c r="R421" s="96"/>
      <c r="S421" s="96"/>
      <c r="T421" s="97"/>
      <c r="U421" s="99" t="s">
        <v>657</v>
      </c>
      <c r="V421" s="96"/>
      <c r="W421" s="96"/>
      <c r="X421" s="97"/>
      <c r="Y421" s="99" t="s">
        <v>658</v>
      </c>
      <c r="Z421" s="96"/>
      <c r="AA421" s="96"/>
      <c r="AB421" s="96"/>
      <c r="AC421" s="96"/>
      <c r="AD421" s="96"/>
      <c r="AE421" s="96"/>
      <c r="AF421" s="97"/>
      <c r="AG421" s="99" t="s">
        <v>693</v>
      </c>
      <c r="AH421" s="96"/>
      <c r="AI421" s="96"/>
      <c r="AJ421" s="96"/>
      <c r="AK421" s="96"/>
      <c r="AL421" s="96"/>
      <c r="AM421" s="96"/>
      <c r="AN421" s="97"/>
      <c r="AO421" s="99" t="s">
        <v>698</v>
      </c>
      <c r="AP421" s="96"/>
      <c r="AQ421" s="96"/>
      <c r="AR421" s="96"/>
      <c r="AS421" s="96"/>
      <c r="AT421" s="96"/>
      <c r="AU421" s="97"/>
      <c r="AV421" s="99" t="s">
        <v>699</v>
      </c>
      <c r="AW421" s="96"/>
      <c r="AX421" s="96"/>
      <c r="AY421" s="96"/>
      <c r="AZ421" s="96"/>
      <c r="BA421" s="97"/>
      <c r="BB421" s="99" t="s">
        <v>700</v>
      </c>
      <c r="BC421" s="96"/>
      <c r="BD421" s="96"/>
      <c r="BE421" s="96"/>
      <c r="BF421" s="96"/>
      <c r="BG421" s="97"/>
      <c r="BH421" s="99" t="s">
        <v>701</v>
      </c>
      <c r="BI421" s="96"/>
      <c r="BJ421" s="96"/>
      <c r="BK421" s="96"/>
      <c r="BL421" s="96"/>
      <c r="BM421" s="97"/>
      <c r="BN421" s="99" t="s">
        <v>702</v>
      </c>
      <c r="BO421" s="96"/>
      <c r="BP421" s="96"/>
      <c r="BQ421" s="96"/>
      <c r="BR421" s="96"/>
      <c r="BS421" s="97"/>
      <c r="BT421" s="347" t="s">
        <v>703</v>
      </c>
      <c r="BU421" s="96"/>
      <c r="BV421" s="96"/>
      <c r="BW421" s="96"/>
      <c r="BX421" s="96"/>
      <c r="BY421" s="97"/>
    </row>
    <row r="422" spans="1:77" ht="15" customHeight="1" x14ac:dyDescent="0.2">
      <c r="A422" s="350" t="s">
        <v>48</v>
      </c>
      <c r="B422" s="96"/>
      <c r="C422" s="96"/>
      <c r="D422" s="97"/>
      <c r="E422" s="350" t="s">
        <v>48</v>
      </c>
      <c r="F422" s="96"/>
      <c r="G422" s="96"/>
      <c r="H422" s="96"/>
      <c r="I422" s="96"/>
      <c r="J422" s="96"/>
      <c r="K422" s="96"/>
      <c r="L422" s="96"/>
      <c r="M422" s="96"/>
      <c r="N422" s="97"/>
      <c r="O422" s="350" t="s">
        <v>48</v>
      </c>
      <c r="P422" s="96"/>
      <c r="Q422" s="96"/>
      <c r="R422" s="96"/>
      <c r="S422" s="96"/>
      <c r="T422" s="97"/>
      <c r="U422" s="350" t="s">
        <v>48</v>
      </c>
      <c r="V422" s="96"/>
      <c r="W422" s="96"/>
      <c r="X422" s="97"/>
      <c r="Y422" s="350" t="s">
        <v>48</v>
      </c>
      <c r="Z422" s="96"/>
      <c r="AA422" s="96"/>
      <c r="AB422" s="96"/>
      <c r="AC422" s="96"/>
      <c r="AD422" s="96"/>
      <c r="AE422" s="96"/>
      <c r="AF422" s="97"/>
      <c r="AG422" s="350" t="s">
        <v>48</v>
      </c>
      <c r="AH422" s="96"/>
      <c r="AI422" s="96"/>
      <c r="AJ422" s="96"/>
      <c r="AK422" s="96"/>
      <c r="AL422" s="96"/>
      <c r="AM422" s="96"/>
      <c r="AN422" s="97"/>
      <c r="AO422" s="350" t="s">
        <v>48</v>
      </c>
      <c r="AP422" s="96"/>
      <c r="AQ422" s="96"/>
      <c r="AR422" s="96"/>
      <c r="AS422" s="96"/>
      <c r="AT422" s="96"/>
      <c r="AU422" s="97"/>
      <c r="AV422" s="350" t="s">
        <v>48</v>
      </c>
      <c r="AW422" s="96"/>
      <c r="AX422" s="96"/>
      <c r="AY422" s="96"/>
      <c r="AZ422" s="96"/>
      <c r="BA422" s="97"/>
      <c r="BB422" s="350" t="s">
        <v>48</v>
      </c>
      <c r="BC422" s="96"/>
      <c r="BD422" s="96"/>
      <c r="BE422" s="96"/>
      <c r="BF422" s="96"/>
      <c r="BG422" s="97"/>
      <c r="BH422" s="350" t="s">
        <v>48</v>
      </c>
      <c r="BI422" s="96"/>
      <c r="BJ422" s="96"/>
      <c r="BK422" s="96"/>
      <c r="BL422" s="96"/>
      <c r="BM422" s="97"/>
      <c r="BN422" s="350" t="s">
        <v>48</v>
      </c>
      <c r="BO422" s="96"/>
      <c r="BP422" s="96"/>
      <c r="BQ422" s="96"/>
      <c r="BR422" s="96"/>
      <c r="BS422" s="97"/>
      <c r="BT422" s="350" t="s">
        <v>48</v>
      </c>
      <c r="BU422" s="96"/>
      <c r="BV422" s="96"/>
      <c r="BW422" s="96"/>
      <c r="BX422" s="96"/>
      <c r="BY422" s="97"/>
    </row>
    <row r="423" spans="1:77" ht="15" customHeight="1" x14ac:dyDescent="0.2">
      <c r="A423" s="350" t="s">
        <v>48</v>
      </c>
      <c r="B423" s="96"/>
      <c r="C423" s="96"/>
      <c r="D423" s="97"/>
      <c r="E423" s="350" t="s">
        <v>48</v>
      </c>
      <c r="F423" s="96"/>
      <c r="G423" s="96"/>
      <c r="H423" s="96"/>
      <c r="I423" s="96"/>
      <c r="J423" s="96"/>
      <c r="K423" s="96"/>
      <c r="L423" s="96"/>
      <c r="M423" s="96"/>
      <c r="N423" s="97"/>
      <c r="O423" s="350" t="s">
        <v>48</v>
      </c>
      <c r="P423" s="96"/>
      <c r="Q423" s="96"/>
      <c r="R423" s="96"/>
      <c r="S423" s="96"/>
      <c r="T423" s="97"/>
      <c r="U423" s="350" t="s">
        <v>48</v>
      </c>
      <c r="V423" s="96"/>
      <c r="W423" s="96"/>
      <c r="X423" s="97"/>
      <c r="Y423" s="350" t="s">
        <v>48</v>
      </c>
      <c r="Z423" s="96"/>
      <c r="AA423" s="96"/>
      <c r="AB423" s="96"/>
      <c r="AC423" s="96"/>
      <c r="AD423" s="96"/>
      <c r="AE423" s="96"/>
      <c r="AF423" s="97"/>
      <c r="AG423" s="350" t="s">
        <v>48</v>
      </c>
      <c r="AH423" s="96"/>
      <c r="AI423" s="96"/>
      <c r="AJ423" s="96"/>
      <c r="AK423" s="96"/>
      <c r="AL423" s="96"/>
      <c r="AM423" s="96"/>
      <c r="AN423" s="97"/>
      <c r="AO423" s="350" t="s">
        <v>48</v>
      </c>
      <c r="AP423" s="96"/>
      <c r="AQ423" s="96"/>
      <c r="AR423" s="96"/>
      <c r="AS423" s="96"/>
      <c r="AT423" s="96"/>
      <c r="AU423" s="97"/>
      <c r="AV423" s="350" t="s">
        <v>48</v>
      </c>
      <c r="AW423" s="96"/>
      <c r="AX423" s="96"/>
      <c r="AY423" s="96"/>
      <c r="AZ423" s="96"/>
      <c r="BA423" s="97"/>
      <c r="BB423" s="350" t="s">
        <v>48</v>
      </c>
      <c r="BC423" s="96"/>
      <c r="BD423" s="96"/>
      <c r="BE423" s="96"/>
      <c r="BF423" s="96"/>
      <c r="BG423" s="97"/>
      <c r="BH423" s="350" t="s">
        <v>48</v>
      </c>
      <c r="BI423" s="96"/>
      <c r="BJ423" s="96"/>
      <c r="BK423" s="96"/>
      <c r="BL423" s="96"/>
      <c r="BM423" s="97"/>
      <c r="BN423" s="350" t="s">
        <v>48</v>
      </c>
      <c r="BO423" s="96"/>
      <c r="BP423" s="96"/>
      <c r="BQ423" s="96"/>
      <c r="BR423" s="96"/>
      <c r="BS423" s="97"/>
      <c r="BT423" s="350" t="s">
        <v>48</v>
      </c>
      <c r="BU423" s="96"/>
      <c r="BV423" s="96"/>
      <c r="BW423" s="96"/>
      <c r="BX423" s="96"/>
      <c r="BY423" s="97"/>
    </row>
    <row r="424" spans="1:77" ht="15" customHeight="1" x14ac:dyDescent="0.2">
      <c r="A424" s="350" t="s">
        <v>48</v>
      </c>
      <c r="B424" s="96"/>
      <c r="C424" s="96"/>
      <c r="D424" s="97"/>
      <c r="E424" s="350" t="s">
        <v>48</v>
      </c>
      <c r="F424" s="96"/>
      <c r="G424" s="96"/>
      <c r="H424" s="96"/>
      <c r="I424" s="96"/>
      <c r="J424" s="96"/>
      <c r="K424" s="96"/>
      <c r="L424" s="96"/>
      <c r="M424" s="96"/>
      <c r="N424" s="97"/>
      <c r="O424" s="350" t="s">
        <v>48</v>
      </c>
      <c r="P424" s="96"/>
      <c r="Q424" s="96"/>
      <c r="R424" s="96"/>
      <c r="S424" s="96"/>
      <c r="T424" s="97"/>
      <c r="U424" s="350" t="s">
        <v>48</v>
      </c>
      <c r="V424" s="96"/>
      <c r="W424" s="96"/>
      <c r="X424" s="97"/>
      <c r="Y424" s="350" t="s">
        <v>48</v>
      </c>
      <c r="Z424" s="96"/>
      <c r="AA424" s="96"/>
      <c r="AB424" s="96"/>
      <c r="AC424" s="96"/>
      <c r="AD424" s="96"/>
      <c r="AE424" s="96"/>
      <c r="AF424" s="97"/>
      <c r="AG424" s="350" t="s">
        <v>48</v>
      </c>
      <c r="AH424" s="96"/>
      <c r="AI424" s="96"/>
      <c r="AJ424" s="96"/>
      <c r="AK424" s="96"/>
      <c r="AL424" s="96"/>
      <c r="AM424" s="96"/>
      <c r="AN424" s="97"/>
      <c r="AO424" s="350" t="s">
        <v>48</v>
      </c>
      <c r="AP424" s="96"/>
      <c r="AQ424" s="96"/>
      <c r="AR424" s="96"/>
      <c r="AS424" s="96"/>
      <c r="AT424" s="96"/>
      <c r="AU424" s="97"/>
      <c r="AV424" s="350" t="s">
        <v>48</v>
      </c>
      <c r="AW424" s="96"/>
      <c r="AX424" s="96"/>
      <c r="AY424" s="96"/>
      <c r="AZ424" s="96"/>
      <c r="BA424" s="97"/>
      <c r="BB424" s="350" t="s">
        <v>48</v>
      </c>
      <c r="BC424" s="96"/>
      <c r="BD424" s="96"/>
      <c r="BE424" s="96"/>
      <c r="BF424" s="96"/>
      <c r="BG424" s="97"/>
      <c r="BH424" s="350" t="s">
        <v>48</v>
      </c>
      <c r="BI424" s="96"/>
      <c r="BJ424" s="96"/>
      <c r="BK424" s="96"/>
      <c r="BL424" s="96"/>
      <c r="BM424" s="97"/>
      <c r="BN424" s="350" t="s">
        <v>48</v>
      </c>
      <c r="BO424" s="96"/>
      <c r="BP424" s="96"/>
      <c r="BQ424" s="96"/>
      <c r="BR424" s="96"/>
      <c r="BS424" s="97"/>
      <c r="BT424" s="350" t="s">
        <v>48</v>
      </c>
      <c r="BU424" s="96"/>
      <c r="BV424" s="96"/>
      <c r="BW424" s="96"/>
      <c r="BX424" s="96"/>
      <c r="BY424" s="97"/>
    </row>
    <row r="425" spans="1:77" ht="22.5" customHeight="1" x14ac:dyDescent="0.2">
      <c r="A425" s="351" t="s">
        <v>605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7"/>
      <c r="BN425" s="350" t="s">
        <v>48</v>
      </c>
      <c r="BO425" s="96"/>
      <c r="BP425" s="96"/>
      <c r="BQ425" s="96"/>
      <c r="BR425" s="96"/>
      <c r="BS425" s="97"/>
      <c r="BT425" s="350" t="s">
        <v>48</v>
      </c>
      <c r="BU425" s="96"/>
      <c r="BV425" s="96"/>
      <c r="BW425" s="96"/>
      <c r="BX425" s="96"/>
      <c r="BY425" s="97"/>
    </row>
    <row r="426" spans="1:77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8"/>
      <c r="BU426" s="28"/>
      <c r="BV426" s="28"/>
      <c r="BW426" s="28"/>
      <c r="BX426" s="28"/>
      <c r="BY426" s="28"/>
    </row>
    <row r="427" spans="1:77" ht="19.5" customHeight="1" x14ac:dyDescent="0.2">
      <c r="A427" s="346" t="s">
        <v>606</v>
      </c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</row>
    <row r="428" spans="1:77" ht="38.25" customHeight="1" x14ac:dyDescent="0.2">
      <c r="A428" s="267" t="s">
        <v>696</v>
      </c>
      <c r="B428" s="96"/>
      <c r="C428" s="96"/>
      <c r="D428" s="97"/>
      <c r="E428" s="267" t="s">
        <v>704</v>
      </c>
      <c r="F428" s="96"/>
      <c r="G428" s="96"/>
      <c r="H428" s="96"/>
      <c r="I428" s="96"/>
      <c r="J428" s="96"/>
      <c r="K428" s="96"/>
      <c r="L428" s="96"/>
      <c r="M428" s="96"/>
      <c r="N428" s="97"/>
      <c r="O428" s="267" t="s">
        <v>697</v>
      </c>
      <c r="P428" s="96"/>
      <c r="Q428" s="96"/>
      <c r="R428" s="96"/>
      <c r="S428" s="96"/>
      <c r="T428" s="97"/>
      <c r="U428" s="267" t="s">
        <v>657</v>
      </c>
      <c r="V428" s="96"/>
      <c r="W428" s="96"/>
      <c r="X428" s="97"/>
      <c r="Y428" s="267" t="s">
        <v>705</v>
      </c>
      <c r="Z428" s="96"/>
      <c r="AA428" s="96"/>
      <c r="AB428" s="96"/>
      <c r="AC428" s="96"/>
      <c r="AD428" s="96"/>
      <c r="AE428" s="96"/>
      <c r="AF428" s="97"/>
      <c r="AG428" s="267" t="s">
        <v>706</v>
      </c>
      <c r="AH428" s="96"/>
      <c r="AI428" s="96"/>
      <c r="AJ428" s="96"/>
      <c r="AK428" s="96"/>
      <c r="AL428" s="96"/>
      <c r="AM428" s="96"/>
      <c r="AN428" s="97"/>
      <c r="AO428" s="267" t="s">
        <v>707</v>
      </c>
      <c r="AP428" s="96"/>
      <c r="AQ428" s="96"/>
      <c r="AR428" s="96"/>
      <c r="AS428" s="96"/>
      <c r="AT428" s="96"/>
      <c r="AU428" s="97"/>
      <c r="AV428" s="267" t="s">
        <v>699</v>
      </c>
      <c r="AW428" s="96"/>
      <c r="AX428" s="96"/>
      <c r="AY428" s="96"/>
      <c r="AZ428" s="96"/>
      <c r="BA428" s="97"/>
      <c r="BB428" s="267" t="s">
        <v>700</v>
      </c>
      <c r="BC428" s="96"/>
      <c r="BD428" s="96"/>
      <c r="BE428" s="96"/>
      <c r="BF428" s="96"/>
      <c r="BG428" s="97"/>
      <c r="BH428" s="267" t="s">
        <v>701</v>
      </c>
      <c r="BI428" s="96"/>
      <c r="BJ428" s="96"/>
      <c r="BK428" s="96"/>
      <c r="BL428" s="96"/>
      <c r="BM428" s="97"/>
      <c r="BN428" s="267" t="s">
        <v>702</v>
      </c>
      <c r="BO428" s="96"/>
      <c r="BP428" s="96"/>
      <c r="BQ428" s="96"/>
      <c r="BR428" s="96"/>
      <c r="BS428" s="97"/>
      <c r="BT428" s="267" t="s">
        <v>703</v>
      </c>
      <c r="BU428" s="96"/>
      <c r="BV428" s="96"/>
      <c r="BW428" s="96"/>
      <c r="BX428" s="96"/>
      <c r="BY428" s="97"/>
    </row>
    <row r="429" spans="1:77" ht="15" customHeight="1" x14ac:dyDescent="0.2">
      <c r="A429" s="160" t="s">
        <v>48</v>
      </c>
      <c r="B429" s="96"/>
      <c r="C429" s="96"/>
      <c r="D429" s="97"/>
      <c r="E429" s="160" t="s">
        <v>48</v>
      </c>
      <c r="F429" s="96"/>
      <c r="G429" s="96"/>
      <c r="H429" s="96"/>
      <c r="I429" s="96"/>
      <c r="J429" s="96"/>
      <c r="K429" s="96"/>
      <c r="L429" s="96"/>
      <c r="M429" s="96"/>
      <c r="N429" s="97"/>
      <c r="O429" s="160" t="s">
        <v>48</v>
      </c>
      <c r="P429" s="96"/>
      <c r="Q429" s="96"/>
      <c r="R429" s="96"/>
      <c r="S429" s="96"/>
      <c r="T429" s="97"/>
      <c r="U429" s="160" t="s">
        <v>48</v>
      </c>
      <c r="V429" s="96"/>
      <c r="W429" s="96"/>
      <c r="X429" s="97"/>
      <c r="Y429" s="160" t="s">
        <v>48</v>
      </c>
      <c r="Z429" s="96"/>
      <c r="AA429" s="96"/>
      <c r="AB429" s="96"/>
      <c r="AC429" s="96"/>
      <c r="AD429" s="96"/>
      <c r="AE429" s="96"/>
      <c r="AF429" s="97"/>
      <c r="AG429" s="160" t="s">
        <v>48</v>
      </c>
      <c r="AH429" s="96"/>
      <c r="AI429" s="96"/>
      <c r="AJ429" s="96"/>
      <c r="AK429" s="96"/>
      <c r="AL429" s="96"/>
      <c r="AM429" s="96"/>
      <c r="AN429" s="97"/>
      <c r="AO429" s="160" t="s">
        <v>48</v>
      </c>
      <c r="AP429" s="96"/>
      <c r="AQ429" s="96"/>
      <c r="AR429" s="96"/>
      <c r="AS429" s="96"/>
      <c r="AT429" s="96"/>
      <c r="AU429" s="97"/>
      <c r="AV429" s="160" t="s">
        <v>48</v>
      </c>
      <c r="AW429" s="96"/>
      <c r="AX429" s="96"/>
      <c r="AY429" s="96"/>
      <c r="AZ429" s="96"/>
      <c r="BA429" s="97"/>
      <c r="BB429" s="160" t="s">
        <v>48</v>
      </c>
      <c r="BC429" s="96"/>
      <c r="BD429" s="96"/>
      <c r="BE429" s="96"/>
      <c r="BF429" s="96"/>
      <c r="BG429" s="97"/>
      <c r="BH429" s="160" t="s">
        <v>48</v>
      </c>
      <c r="BI429" s="96"/>
      <c r="BJ429" s="96"/>
      <c r="BK429" s="96"/>
      <c r="BL429" s="96"/>
      <c r="BM429" s="97"/>
      <c r="BN429" s="160" t="s">
        <v>48</v>
      </c>
      <c r="BO429" s="96"/>
      <c r="BP429" s="96"/>
      <c r="BQ429" s="96"/>
      <c r="BR429" s="96"/>
      <c r="BS429" s="97"/>
      <c r="BT429" s="160" t="s">
        <v>48</v>
      </c>
      <c r="BU429" s="96"/>
      <c r="BV429" s="96"/>
      <c r="BW429" s="96"/>
      <c r="BX429" s="96"/>
      <c r="BY429" s="97"/>
    </row>
    <row r="430" spans="1:77" ht="15" customHeight="1" x14ac:dyDescent="0.2">
      <c r="A430" s="160" t="s">
        <v>48</v>
      </c>
      <c r="B430" s="96"/>
      <c r="C430" s="96"/>
      <c r="D430" s="97"/>
      <c r="E430" s="160" t="s">
        <v>48</v>
      </c>
      <c r="F430" s="96"/>
      <c r="G430" s="96"/>
      <c r="H430" s="96"/>
      <c r="I430" s="96"/>
      <c r="J430" s="96"/>
      <c r="K430" s="96"/>
      <c r="L430" s="96"/>
      <c r="M430" s="96"/>
      <c r="N430" s="97"/>
      <c r="O430" s="160" t="s">
        <v>48</v>
      </c>
      <c r="P430" s="96"/>
      <c r="Q430" s="96"/>
      <c r="R430" s="96"/>
      <c r="S430" s="96"/>
      <c r="T430" s="97"/>
      <c r="U430" s="160" t="s">
        <v>48</v>
      </c>
      <c r="V430" s="96"/>
      <c r="W430" s="96"/>
      <c r="X430" s="97"/>
      <c r="Y430" s="160" t="s">
        <v>48</v>
      </c>
      <c r="Z430" s="96"/>
      <c r="AA430" s="96"/>
      <c r="AB430" s="96"/>
      <c r="AC430" s="96"/>
      <c r="AD430" s="96"/>
      <c r="AE430" s="96"/>
      <c r="AF430" s="97"/>
      <c r="AG430" s="160" t="s">
        <v>48</v>
      </c>
      <c r="AH430" s="96"/>
      <c r="AI430" s="96"/>
      <c r="AJ430" s="96"/>
      <c r="AK430" s="96"/>
      <c r="AL430" s="96"/>
      <c r="AM430" s="96"/>
      <c r="AN430" s="97"/>
      <c r="AO430" s="160" t="s">
        <v>48</v>
      </c>
      <c r="AP430" s="96"/>
      <c r="AQ430" s="96"/>
      <c r="AR430" s="96"/>
      <c r="AS430" s="96"/>
      <c r="AT430" s="96"/>
      <c r="AU430" s="97"/>
      <c r="AV430" s="160" t="s">
        <v>48</v>
      </c>
      <c r="AW430" s="96"/>
      <c r="AX430" s="96"/>
      <c r="AY430" s="96"/>
      <c r="AZ430" s="96"/>
      <c r="BA430" s="97"/>
      <c r="BB430" s="160" t="s">
        <v>48</v>
      </c>
      <c r="BC430" s="96"/>
      <c r="BD430" s="96"/>
      <c r="BE430" s="96"/>
      <c r="BF430" s="96"/>
      <c r="BG430" s="97"/>
      <c r="BH430" s="160" t="s">
        <v>48</v>
      </c>
      <c r="BI430" s="96"/>
      <c r="BJ430" s="96"/>
      <c r="BK430" s="96"/>
      <c r="BL430" s="96"/>
      <c r="BM430" s="97"/>
      <c r="BN430" s="160" t="s">
        <v>48</v>
      </c>
      <c r="BO430" s="96"/>
      <c r="BP430" s="96"/>
      <c r="BQ430" s="96"/>
      <c r="BR430" s="96"/>
      <c r="BS430" s="97"/>
      <c r="BT430" s="160" t="s">
        <v>48</v>
      </c>
      <c r="BU430" s="96"/>
      <c r="BV430" s="96"/>
      <c r="BW430" s="96"/>
      <c r="BX430" s="96"/>
      <c r="BY430" s="97"/>
    </row>
    <row r="431" spans="1:77" ht="15" customHeight="1" x14ac:dyDescent="0.2">
      <c r="A431" s="160" t="s">
        <v>48</v>
      </c>
      <c r="B431" s="96"/>
      <c r="C431" s="96"/>
      <c r="D431" s="97"/>
      <c r="E431" s="160" t="s">
        <v>48</v>
      </c>
      <c r="F431" s="96"/>
      <c r="G431" s="96"/>
      <c r="H431" s="96"/>
      <c r="I431" s="96"/>
      <c r="J431" s="96"/>
      <c r="K431" s="96"/>
      <c r="L431" s="96"/>
      <c r="M431" s="96"/>
      <c r="N431" s="97"/>
      <c r="O431" s="160" t="s">
        <v>48</v>
      </c>
      <c r="P431" s="96"/>
      <c r="Q431" s="96"/>
      <c r="R431" s="96"/>
      <c r="S431" s="96"/>
      <c r="T431" s="97"/>
      <c r="U431" s="160" t="s">
        <v>48</v>
      </c>
      <c r="V431" s="96"/>
      <c r="W431" s="96"/>
      <c r="X431" s="97"/>
      <c r="Y431" s="160" t="s">
        <v>48</v>
      </c>
      <c r="Z431" s="96"/>
      <c r="AA431" s="96"/>
      <c r="AB431" s="96"/>
      <c r="AC431" s="96"/>
      <c r="AD431" s="96"/>
      <c r="AE431" s="96"/>
      <c r="AF431" s="97"/>
      <c r="AG431" s="160" t="s">
        <v>48</v>
      </c>
      <c r="AH431" s="96"/>
      <c r="AI431" s="96"/>
      <c r="AJ431" s="96"/>
      <c r="AK431" s="96"/>
      <c r="AL431" s="96"/>
      <c r="AM431" s="96"/>
      <c r="AN431" s="97"/>
      <c r="AO431" s="160" t="s">
        <v>48</v>
      </c>
      <c r="AP431" s="96"/>
      <c r="AQ431" s="96"/>
      <c r="AR431" s="96"/>
      <c r="AS431" s="96"/>
      <c r="AT431" s="96"/>
      <c r="AU431" s="97"/>
      <c r="AV431" s="160" t="s">
        <v>48</v>
      </c>
      <c r="AW431" s="96"/>
      <c r="AX431" s="96"/>
      <c r="AY431" s="96"/>
      <c r="AZ431" s="96"/>
      <c r="BA431" s="97"/>
      <c r="BB431" s="160" t="s">
        <v>48</v>
      </c>
      <c r="BC431" s="96"/>
      <c r="BD431" s="96"/>
      <c r="BE431" s="96"/>
      <c r="BF431" s="96"/>
      <c r="BG431" s="97"/>
      <c r="BH431" s="160" t="s">
        <v>48</v>
      </c>
      <c r="BI431" s="96"/>
      <c r="BJ431" s="96"/>
      <c r="BK431" s="96"/>
      <c r="BL431" s="96"/>
      <c r="BM431" s="97"/>
      <c r="BN431" s="160" t="s">
        <v>48</v>
      </c>
      <c r="BO431" s="96"/>
      <c r="BP431" s="96"/>
      <c r="BQ431" s="96"/>
      <c r="BR431" s="96"/>
      <c r="BS431" s="97"/>
      <c r="BT431" s="160" t="s">
        <v>48</v>
      </c>
      <c r="BU431" s="96"/>
      <c r="BV431" s="96"/>
      <c r="BW431" s="96"/>
      <c r="BX431" s="96"/>
      <c r="BY431" s="97"/>
    </row>
    <row r="432" spans="1:77" ht="23.25" customHeight="1" x14ac:dyDescent="0.2">
      <c r="A432" s="364" t="s">
        <v>605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7"/>
      <c r="BN432" s="160"/>
      <c r="BO432" s="96"/>
      <c r="BP432" s="96"/>
      <c r="BQ432" s="96"/>
      <c r="BR432" s="96"/>
      <c r="BS432" s="97"/>
      <c r="BT432" s="160" t="s">
        <v>48</v>
      </c>
      <c r="BU432" s="96"/>
      <c r="BV432" s="96"/>
      <c r="BW432" s="96"/>
      <c r="BX432" s="96"/>
      <c r="BY432" s="97"/>
    </row>
    <row r="433" spans="1:77" ht="57" customHeight="1" x14ac:dyDescent="0.25">
      <c r="A433" s="373" t="s">
        <v>708</v>
      </c>
      <c r="B433" s="373"/>
      <c r="C433" s="373"/>
      <c r="D433" s="373"/>
      <c r="E433" s="373"/>
      <c r="F433" s="373"/>
      <c r="G433" s="373"/>
      <c r="H433" s="373"/>
      <c r="I433" s="373"/>
      <c r="J433" s="373"/>
      <c r="K433" s="373"/>
      <c r="L433" s="373"/>
      <c r="M433" s="373"/>
      <c r="N433" s="373"/>
      <c r="O433" s="373"/>
      <c r="P433" s="373"/>
      <c r="Q433" s="373"/>
      <c r="R433" s="373"/>
      <c r="S433" s="373"/>
      <c r="T433" s="373"/>
      <c r="U433" s="373"/>
      <c r="V433" s="373"/>
      <c r="W433" s="373"/>
      <c r="X433" s="373"/>
      <c r="Y433" s="373"/>
      <c r="Z433" s="373"/>
      <c r="AA433" s="373"/>
      <c r="AB433" s="373"/>
      <c r="AC433" s="373"/>
      <c r="AD433" s="373"/>
      <c r="AE433" s="373"/>
      <c r="AF433" s="373"/>
      <c r="AG433" s="373"/>
      <c r="AH433" s="373"/>
      <c r="AI433" s="373"/>
      <c r="AJ433" s="373"/>
      <c r="AK433" s="373"/>
      <c r="AL433" s="373"/>
      <c r="AM433" s="373"/>
      <c r="AN433" s="373"/>
      <c r="AO433" s="373"/>
      <c r="AP433" s="373"/>
      <c r="AQ433" s="373"/>
      <c r="AR433" s="373"/>
      <c r="AS433" s="373"/>
      <c r="AT433" s="373"/>
      <c r="AU433" s="373"/>
      <c r="AV433" s="373"/>
      <c r="AW433" s="373"/>
      <c r="AX433" s="373"/>
      <c r="AY433" s="242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</row>
    <row r="434" spans="1:77" ht="21" customHeight="1" x14ac:dyDescent="0.2">
      <c r="A434" s="360" t="s">
        <v>597</v>
      </c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</row>
    <row r="435" spans="1:77" ht="45.75" customHeight="1" x14ac:dyDescent="0.2">
      <c r="A435" s="99" t="s">
        <v>300</v>
      </c>
      <c r="B435" s="96"/>
      <c r="C435" s="96"/>
      <c r="D435" s="97"/>
      <c r="E435" s="99" t="s">
        <v>709</v>
      </c>
      <c r="F435" s="96"/>
      <c r="G435" s="96"/>
      <c r="H435" s="96"/>
      <c r="I435" s="96"/>
      <c r="J435" s="97"/>
      <c r="K435" s="99" t="s">
        <v>710</v>
      </c>
      <c r="L435" s="96"/>
      <c r="M435" s="96"/>
      <c r="N435" s="96"/>
      <c r="O435" s="96"/>
      <c r="P435" s="96"/>
      <c r="Q435" s="96"/>
      <c r="R435" s="97"/>
      <c r="S435" s="99" t="s">
        <v>711</v>
      </c>
      <c r="T435" s="96"/>
      <c r="U435" s="96"/>
      <c r="V435" s="97"/>
      <c r="W435" s="99" t="s">
        <v>712</v>
      </c>
      <c r="X435" s="96"/>
      <c r="Y435" s="96"/>
      <c r="Z435" s="96"/>
      <c r="AA435" s="96"/>
      <c r="AB435" s="96"/>
      <c r="AC435" s="96"/>
      <c r="AD435" s="97"/>
      <c r="AE435" s="99" t="s">
        <v>713</v>
      </c>
      <c r="AF435" s="96"/>
      <c r="AG435" s="96"/>
      <c r="AH435" s="96"/>
      <c r="AI435" s="96"/>
      <c r="AJ435" s="96"/>
      <c r="AK435" s="96"/>
      <c r="AL435" s="97"/>
      <c r="AM435" s="99" t="s">
        <v>714</v>
      </c>
      <c r="AN435" s="96"/>
      <c r="AO435" s="96"/>
      <c r="AP435" s="96"/>
      <c r="AQ435" s="96"/>
      <c r="AR435" s="96"/>
      <c r="AS435" s="96"/>
      <c r="AT435" s="96"/>
      <c r="AU435" s="97"/>
      <c r="AV435" s="99" t="s">
        <v>534</v>
      </c>
      <c r="AW435" s="96"/>
      <c r="AX435" s="96"/>
      <c r="AY435" s="96"/>
      <c r="AZ435" s="96"/>
      <c r="BA435" s="96"/>
      <c r="BB435" s="96"/>
      <c r="BC435" s="97"/>
      <c r="BD435" s="99" t="s">
        <v>715</v>
      </c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7"/>
      <c r="BP435" s="99" t="s">
        <v>716</v>
      </c>
      <c r="BQ435" s="96"/>
      <c r="BR435" s="96"/>
      <c r="BS435" s="96"/>
      <c r="BT435" s="96"/>
      <c r="BU435" s="96"/>
      <c r="BV435" s="96"/>
      <c r="BW435" s="96"/>
      <c r="BX435" s="96"/>
      <c r="BY435" s="97"/>
    </row>
    <row r="436" spans="1:77" ht="15" customHeight="1" x14ac:dyDescent="0.2">
      <c r="A436" s="358" t="s">
        <v>717</v>
      </c>
      <c r="B436" s="78"/>
      <c r="C436" s="78"/>
      <c r="D436" s="82"/>
      <c r="E436" s="233" t="s">
        <v>48</v>
      </c>
      <c r="F436" s="96"/>
      <c r="G436" s="96"/>
      <c r="H436" s="96"/>
      <c r="I436" s="96"/>
      <c r="J436" s="97"/>
      <c r="K436" s="233" t="s">
        <v>48</v>
      </c>
      <c r="L436" s="96"/>
      <c r="M436" s="96"/>
      <c r="N436" s="96"/>
      <c r="O436" s="96"/>
      <c r="P436" s="96"/>
      <c r="Q436" s="96"/>
      <c r="R436" s="97"/>
      <c r="S436" s="233" t="s">
        <v>48</v>
      </c>
      <c r="T436" s="96"/>
      <c r="U436" s="96"/>
      <c r="V436" s="97"/>
      <c r="W436" s="233" t="s">
        <v>48</v>
      </c>
      <c r="X436" s="96"/>
      <c r="Y436" s="96"/>
      <c r="Z436" s="96"/>
      <c r="AA436" s="96"/>
      <c r="AB436" s="96"/>
      <c r="AC436" s="96"/>
      <c r="AD436" s="97"/>
      <c r="AE436" s="233" t="s">
        <v>48</v>
      </c>
      <c r="AF436" s="96"/>
      <c r="AG436" s="96"/>
      <c r="AH436" s="96"/>
      <c r="AI436" s="96"/>
      <c r="AJ436" s="96"/>
      <c r="AK436" s="96"/>
      <c r="AL436" s="97"/>
      <c r="AM436" s="233" t="s">
        <v>48</v>
      </c>
      <c r="AN436" s="96"/>
      <c r="AO436" s="96"/>
      <c r="AP436" s="96"/>
      <c r="AQ436" s="96"/>
      <c r="AR436" s="96"/>
      <c r="AS436" s="96"/>
      <c r="AT436" s="96"/>
      <c r="AU436" s="97"/>
      <c r="AV436" s="233" t="s">
        <v>48</v>
      </c>
      <c r="AW436" s="96"/>
      <c r="AX436" s="96"/>
      <c r="AY436" s="96"/>
      <c r="AZ436" s="96"/>
      <c r="BA436" s="96"/>
      <c r="BB436" s="96"/>
      <c r="BC436" s="97"/>
      <c r="BD436" s="233" t="s">
        <v>48</v>
      </c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7"/>
      <c r="BP436" s="233" t="s">
        <v>48</v>
      </c>
      <c r="BQ436" s="96"/>
      <c r="BR436" s="96"/>
      <c r="BS436" s="96"/>
      <c r="BT436" s="96"/>
      <c r="BU436" s="96"/>
      <c r="BV436" s="96"/>
      <c r="BW436" s="96"/>
      <c r="BX436" s="96"/>
      <c r="BY436" s="97"/>
    </row>
    <row r="437" spans="1:77" ht="15" customHeight="1" x14ac:dyDescent="0.2">
      <c r="A437" s="79"/>
      <c r="B437" s="80"/>
      <c r="C437" s="80"/>
      <c r="D437" s="83"/>
      <c r="E437" s="233" t="s">
        <v>48</v>
      </c>
      <c r="F437" s="96"/>
      <c r="G437" s="96"/>
      <c r="H437" s="96"/>
      <c r="I437" s="96"/>
      <c r="J437" s="97"/>
      <c r="K437" s="233" t="s">
        <v>48</v>
      </c>
      <c r="L437" s="96"/>
      <c r="M437" s="96"/>
      <c r="N437" s="96"/>
      <c r="O437" s="96"/>
      <c r="P437" s="96"/>
      <c r="Q437" s="96"/>
      <c r="R437" s="97"/>
      <c r="S437" s="233" t="s">
        <v>48</v>
      </c>
      <c r="T437" s="96"/>
      <c r="U437" s="96"/>
      <c r="V437" s="97"/>
      <c r="W437" s="233" t="s">
        <v>48</v>
      </c>
      <c r="X437" s="96"/>
      <c r="Y437" s="96"/>
      <c r="Z437" s="96"/>
      <c r="AA437" s="96"/>
      <c r="AB437" s="96"/>
      <c r="AC437" s="96"/>
      <c r="AD437" s="97"/>
      <c r="AE437" s="233" t="s">
        <v>48</v>
      </c>
      <c r="AF437" s="96"/>
      <c r="AG437" s="96"/>
      <c r="AH437" s="96"/>
      <c r="AI437" s="96"/>
      <c r="AJ437" s="96"/>
      <c r="AK437" s="96"/>
      <c r="AL437" s="97"/>
      <c r="AM437" s="233" t="s">
        <v>48</v>
      </c>
      <c r="AN437" s="96"/>
      <c r="AO437" s="96"/>
      <c r="AP437" s="96"/>
      <c r="AQ437" s="96"/>
      <c r="AR437" s="96"/>
      <c r="AS437" s="96"/>
      <c r="AT437" s="96"/>
      <c r="AU437" s="97"/>
      <c r="AV437" s="233" t="s">
        <v>48</v>
      </c>
      <c r="AW437" s="96"/>
      <c r="AX437" s="96"/>
      <c r="AY437" s="96"/>
      <c r="AZ437" s="96"/>
      <c r="BA437" s="96"/>
      <c r="BB437" s="96"/>
      <c r="BC437" s="97"/>
      <c r="BD437" s="233" t="s">
        <v>48</v>
      </c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7"/>
      <c r="BP437" s="233" t="s">
        <v>48</v>
      </c>
      <c r="BQ437" s="96"/>
      <c r="BR437" s="96"/>
      <c r="BS437" s="96"/>
      <c r="BT437" s="96"/>
      <c r="BU437" s="96"/>
      <c r="BV437" s="96"/>
      <c r="BW437" s="96"/>
      <c r="BX437" s="96"/>
      <c r="BY437" s="97"/>
    </row>
    <row r="438" spans="1:77" ht="15" customHeight="1" x14ac:dyDescent="0.2">
      <c r="A438" s="79"/>
      <c r="B438" s="80"/>
      <c r="C438" s="80"/>
      <c r="D438" s="83"/>
      <c r="E438" s="233" t="s">
        <v>48</v>
      </c>
      <c r="F438" s="96"/>
      <c r="G438" s="96"/>
      <c r="H438" s="96"/>
      <c r="I438" s="96"/>
      <c r="J438" s="97"/>
      <c r="K438" s="233" t="s">
        <v>48</v>
      </c>
      <c r="L438" s="96"/>
      <c r="M438" s="96"/>
      <c r="N438" s="96"/>
      <c r="O438" s="96"/>
      <c r="P438" s="96"/>
      <c r="Q438" s="96"/>
      <c r="R438" s="97"/>
      <c r="S438" s="233" t="s">
        <v>48</v>
      </c>
      <c r="T438" s="96"/>
      <c r="U438" s="96"/>
      <c r="V438" s="97"/>
      <c r="W438" s="233" t="s">
        <v>48</v>
      </c>
      <c r="X438" s="96"/>
      <c r="Y438" s="96"/>
      <c r="Z438" s="96"/>
      <c r="AA438" s="96"/>
      <c r="AB438" s="96"/>
      <c r="AC438" s="96"/>
      <c r="AD438" s="97"/>
      <c r="AE438" s="233" t="s">
        <v>48</v>
      </c>
      <c r="AF438" s="96"/>
      <c r="AG438" s="96"/>
      <c r="AH438" s="96"/>
      <c r="AI438" s="96"/>
      <c r="AJ438" s="96"/>
      <c r="AK438" s="96"/>
      <c r="AL438" s="97"/>
      <c r="AM438" s="233" t="s">
        <v>48</v>
      </c>
      <c r="AN438" s="96"/>
      <c r="AO438" s="96"/>
      <c r="AP438" s="96"/>
      <c r="AQ438" s="96"/>
      <c r="AR438" s="96"/>
      <c r="AS438" s="96"/>
      <c r="AT438" s="96"/>
      <c r="AU438" s="97"/>
      <c r="AV438" s="233" t="s">
        <v>48</v>
      </c>
      <c r="AW438" s="96"/>
      <c r="AX438" s="96"/>
      <c r="AY438" s="96"/>
      <c r="AZ438" s="96"/>
      <c r="BA438" s="96"/>
      <c r="BB438" s="96"/>
      <c r="BC438" s="97"/>
      <c r="BD438" s="233" t="s">
        <v>48</v>
      </c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7"/>
      <c r="BP438" s="233" t="s">
        <v>48</v>
      </c>
      <c r="BQ438" s="96"/>
      <c r="BR438" s="96"/>
      <c r="BS438" s="96"/>
      <c r="BT438" s="96"/>
      <c r="BU438" s="96"/>
      <c r="BV438" s="96"/>
      <c r="BW438" s="96"/>
      <c r="BX438" s="96"/>
      <c r="BY438" s="97"/>
    </row>
    <row r="439" spans="1:77" ht="15" customHeight="1" x14ac:dyDescent="0.2">
      <c r="A439" s="84"/>
      <c r="B439" s="85"/>
      <c r="C439" s="85"/>
      <c r="D439" s="86"/>
      <c r="E439" s="233" t="s">
        <v>48</v>
      </c>
      <c r="F439" s="96"/>
      <c r="G439" s="96"/>
      <c r="H439" s="96"/>
      <c r="I439" s="96"/>
      <c r="J439" s="97"/>
      <c r="K439" s="233" t="s">
        <v>48</v>
      </c>
      <c r="L439" s="96"/>
      <c r="M439" s="96"/>
      <c r="N439" s="96"/>
      <c r="O439" s="96"/>
      <c r="P439" s="96"/>
      <c r="Q439" s="96"/>
      <c r="R439" s="97"/>
      <c r="S439" s="233" t="s">
        <v>48</v>
      </c>
      <c r="T439" s="96"/>
      <c r="U439" s="96"/>
      <c r="V439" s="97"/>
      <c r="W439" s="233" t="s">
        <v>48</v>
      </c>
      <c r="X439" s="96"/>
      <c r="Y439" s="96"/>
      <c r="Z439" s="96"/>
      <c r="AA439" s="96"/>
      <c r="AB439" s="96"/>
      <c r="AC439" s="96"/>
      <c r="AD439" s="97"/>
      <c r="AE439" s="233" t="s">
        <v>48</v>
      </c>
      <c r="AF439" s="96"/>
      <c r="AG439" s="96"/>
      <c r="AH439" s="96"/>
      <c r="AI439" s="96"/>
      <c r="AJ439" s="96"/>
      <c r="AK439" s="96"/>
      <c r="AL439" s="97"/>
      <c r="AM439" s="233" t="s">
        <v>48</v>
      </c>
      <c r="AN439" s="96"/>
      <c r="AO439" s="96"/>
      <c r="AP439" s="96"/>
      <c r="AQ439" s="96"/>
      <c r="AR439" s="96"/>
      <c r="AS439" s="96"/>
      <c r="AT439" s="96"/>
      <c r="AU439" s="97"/>
      <c r="AV439" s="233" t="s">
        <v>48</v>
      </c>
      <c r="AW439" s="96"/>
      <c r="AX439" s="96"/>
      <c r="AY439" s="96"/>
      <c r="AZ439" s="96"/>
      <c r="BA439" s="96"/>
      <c r="BB439" s="96"/>
      <c r="BC439" s="97"/>
      <c r="BD439" s="233" t="s">
        <v>48</v>
      </c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7"/>
      <c r="BP439" s="233" t="s">
        <v>48</v>
      </c>
      <c r="BQ439" s="96"/>
      <c r="BR439" s="96"/>
      <c r="BS439" s="96"/>
      <c r="BT439" s="96"/>
      <c r="BU439" s="96"/>
      <c r="BV439" s="96"/>
      <c r="BW439" s="96"/>
      <c r="BX439" s="96"/>
      <c r="BY439" s="97"/>
    </row>
    <row r="440" spans="1:77" ht="15" customHeight="1" x14ac:dyDescent="0.2">
      <c r="A440" s="326" t="s">
        <v>718</v>
      </c>
      <c r="B440" s="78"/>
      <c r="C440" s="78"/>
      <c r="D440" s="82"/>
      <c r="E440" s="233" t="s">
        <v>48</v>
      </c>
      <c r="F440" s="96"/>
      <c r="G440" s="96"/>
      <c r="H440" s="96"/>
      <c r="I440" s="96"/>
      <c r="J440" s="97"/>
      <c r="K440" s="233" t="s">
        <v>48</v>
      </c>
      <c r="L440" s="96"/>
      <c r="M440" s="96"/>
      <c r="N440" s="96"/>
      <c r="O440" s="96"/>
      <c r="P440" s="96"/>
      <c r="Q440" s="96"/>
      <c r="R440" s="97"/>
      <c r="S440" s="233" t="s">
        <v>48</v>
      </c>
      <c r="T440" s="96"/>
      <c r="U440" s="96"/>
      <c r="V440" s="97"/>
      <c r="W440" s="233" t="s">
        <v>48</v>
      </c>
      <c r="X440" s="96"/>
      <c r="Y440" s="96"/>
      <c r="Z440" s="96"/>
      <c r="AA440" s="96"/>
      <c r="AB440" s="96"/>
      <c r="AC440" s="96"/>
      <c r="AD440" s="97"/>
      <c r="AE440" s="233" t="s">
        <v>48</v>
      </c>
      <c r="AF440" s="96"/>
      <c r="AG440" s="96"/>
      <c r="AH440" s="96"/>
      <c r="AI440" s="96"/>
      <c r="AJ440" s="96"/>
      <c r="AK440" s="96"/>
      <c r="AL440" s="97"/>
      <c r="AM440" s="233" t="s">
        <v>48</v>
      </c>
      <c r="AN440" s="96"/>
      <c r="AO440" s="96"/>
      <c r="AP440" s="96"/>
      <c r="AQ440" s="96"/>
      <c r="AR440" s="96"/>
      <c r="AS440" s="96"/>
      <c r="AT440" s="96"/>
      <c r="AU440" s="97"/>
      <c r="AV440" s="233" t="s">
        <v>48</v>
      </c>
      <c r="AW440" s="96"/>
      <c r="AX440" s="96"/>
      <c r="AY440" s="96"/>
      <c r="AZ440" s="96"/>
      <c r="BA440" s="96"/>
      <c r="BB440" s="96"/>
      <c r="BC440" s="97"/>
      <c r="BD440" s="233" t="s">
        <v>48</v>
      </c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7"/>
      <c r="BP440" s="233" t="s">
        <v>48</v>
      </c>
      <c r="BQ440" s="96"/>
      <c r="BR440" s="96"/>
      <c r="BS440" s="96"/>
      <c r="BT440" s="96"/>
      <c r="BU440" s="96"/>
      <c r="BV440" s="96"/>
      <c r="BW440" s="96"/>
      <c r="BX440" s="96"/>
      <c r="BY440" s="97"/>
    </row>
    <row r="441" spans="1:77" ht="15" customHeight="1" x14ac:dyDescent="0.2">
      <c r="A441" s="79"/>
      <c r="B441" s="80"/>
      <c r="C441" s="80"/>
      <c r="D441" s="83"/>
      <c r="E441" s="233" t="s">
        <v>48</v>
      </c>
      <c r="F441" s="96"/>
      <c r="G441" s="96"/>
      <c r="H441" s="96"/>
      <c r="I441" s="96"/>
      <c r="J441" s="97"/>
      <c r="K441" s="233" t="s">
        <v>48</v>
      </c>
      <c r="L441" s="96"/>
      <c r="M441" s="96"/>
      <c r="N441" s="96"/>
      <c r="O441" s="96"/>
      <c r="P441" s="96"/>
      <c r="Q441" s="96"/>
      <c r="R441" s="97"/>
      <c r="S441" s="233" t="s">
        <v>48</v>
      </c>
      <c r="T441" s="96"/>
      <c r="U441" s="96"/>
      <c r="V441" s="97"/>
      <c r="W441" s="233" t="s">
        <v>48</v>
      </c>
      <c r="X441" s="96"/>
      <c r="Y441" s="96"/>
      <c r="Z441" s="96"/>
      <c r="AA441" s="96"/>
      <c r="AB441" s="96"/>
      <c r="AC441" s="96"/>
      <c r="AD441" s="97"/>
      <c r="AE441" s="233" t="s">
        <v>48</v>
      </c>
      <c r="AF441" s="96"/>
      <c r="AG441" s="96"/>
      <c r="AH441" s="96"/>
      <c r="AI441" s="96"/>
      <c r="AJ441" s="96"/>
      <c r="AK441" s="96"/>
      <c r="AL441" s="97"/>
      <c r="AM441" s="233" t="s">
        <v>48</v>
      </c>
      <c r="AN441" s="96"/>
      <c r="AO441" s="96"/>
      <c r="AP441" s="96"/>
      <c r="AQ441" s="96"/>
      <c r="AR441" s="96"/>
      <c r="AS441" s="96"/>
      <c r="AT441" s="96"/>
      <c r="AU441" s="97"/>
      <c r="AV441" s="233" t="s">
        <v>48</v>
      </c>
      <c r="AW441" s="96"/>
      <c r="AX441" s="96"/>
      <c r="AY441" s="96"/>
      <c r="AZ441" s="96"/>
      <c r="BA441" s="96"/>
      <c r="BB441" s="96"/>
      <c r="BC441" s="97"/>
      <c r="BD441" s="233" t="s">
        <v>48</v>
      </c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7"/>
      <c r="BP441" s="233" t="s">
        <v>48</v>
      </c>
      <c r="BQ441" s="96"/>
      <c r="BR441" s="96"/>
      <c r="BS441" s="96"/>
      <c r="BT441" s="96"/>
      <c r="BU441" s="96"/>
      <c r="BV441" s="96"/>
      <c r="BW441" s="96"/>
      <c r="BX441" s="96"/>
      <c r="BY441" s="97"/>
    </row>
    <row r="442" spans="1:77" ht="15" customHeight="1" x14ac:dyDescent="0.2">
      <c r="A442" s="79"/>
      <c r="B442" s="80"/>
      <c r="C442" s="80"/>
      <c r="D442" s="83"/>
      <c r="E442" s="233" t="s">
        <v>48</v>
      </c>
      <c r="F442" s="96"/>
      <c r="G442" s="96"/>
      <c r="H442" s="96"/>
      <c r="I442" s="96"/>
      <c r="J442" s="97"/>
      <c r="K442" s="233" t="s">
        <v>48</v>
      </c>
      <c r="L442" s="96"/>
      <c r="M442" s="96"/>
      <c r="N442" s="96"/>
      <c r="O442" s="96"/>
      <c r="P442" s="96"/>
      <c r="Q442" s="96"/>
      <c r="R442" s="97"/>
      <c r="S442" s="233" t="s">
        <v>48</v>
      </c>
      <c r="T442" s="96"/>
      <c r="U442" s="96"/>
      <c r="V442" s="97"/>
      <c r="W442" s="233" t="s">
        <v>48</v>
      </c>
      <c r="X442" s="96"/>
      <c r="Y442" s="96"/>
      <c r="Z442" s="96"/>
      <c r="AA442" s="96"/>
      <c r="AB442" s="96"/>
      <c r="AC442" s="96"/>
      <c r="AD442" s="97"/>
      <c r="AE442" s="233" t="s">
        <v>48</v>
      </c>
      <c r="AF442" s="96"/>
      <c r="AG442" s="96"/>
      <c r="AH442" s="96"/>
      <c r="AI442" s="96"/>
      <c r="AJ442" s="96"/>
      <c r="AK442" s="96"/>
      <c r="AL442" s="97"/>
      <c r="AM442" s="233" t="s">
        <v>48</v>
      </c>
      <c r="AN442" s="96"/>
      <c r="AO442" s="96"/>
      <c r="AP442" s="96"/>
      <c r="AQ442" s="96"/>
      <c r="AR442" s="96"/>
      <c r="AS442" s="96"/>
      <c r="AT442" s="96"/>
      <c r="AU442" s="97"/>
      <c r="AV442" s="233" t="s">
        <v>48</v>
      </c>
      <c r="AW442" s="96"/>
      <c r="AX442" s="96"/>
      <c r="AY442" s="96"/>
      <c r="AZ442" s="96"/>
      <c r="BA442" s="96"/>
      <c r="BB442" s="96"/>
      <c r="BC442" s="97"/>
      <c r="BD442" s="233" t="s">
        <v>48</v>
      </c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7"/>
      <c r="BP442" s="233" t="s">
        <v>48</v>
      </c>
      <c r="BQ442" s="96"/>
      <c r="BR442" s="96"/>
      <c r="BS442" s="96"/>
      <c r="BT442" s="96"/>
      <c r="BU442" s="96"/>
      <c r="BV442" s="96"/>
      <c r="BW442" s="96"/>
      <c r="BX442" s="96"/>
      <c r="BY442" s="97"/>
    </row>
    <row r="443" spans="1:77" ht="15" customHeight="1" x14ac:dyDescent="0.2">
      <c r="A443" s="79"/>
      <c r="B443" s="80"/>
      <c r="C443" s="80"/>
      <c r="D443" s="83"/>
      <c r="E443" s="233" t="s">
        <v>48</v>
      </c>
      <c r="F443" s="96"/>
      <c r="G443" s="96"/>
      <c r="H443" s="96"/>
      <c r="I443" s="96"/>
      <c r="J443" s="97"/>
      <c r="K443" s="233" t="s">
        <v>48</v>
      </c>
      <c r="L443" s="96"/>
      <c r="M443" s="96"/>
      <c r="N443" s="96"/>
      <c r="O443" s="96"/>
      <c r="P443" s="96"/>
      <c r="Q443" s="96"/>
      <c r="R443" s="97"/>
      <c r="S443" s="233" t="s">
        <v>48</v>
      </c>
      <c r="T443" s="96"/>
      <c r="U443" s="96"/>
      <c r="V443" s="97"/>
      <c r="W443" s="233" t="s">
        <v>48</v>
      </c>
      <c r="X443" s="96"/>
      <c r="Y443" s="96"/>
      <c r="Z443" s="96"/>
      <c r="AA443" s="96"/>
      <c r="AB443" s="96"/>
      <c r="AC443" s="96"/>
      <c r="AD443" s="97"/>
      <c r="AE443" s="233" t="s">
        <v>48</v>
      </c>
      <c r="AF443" s="96"/>
      <c r="AG443" s="96"/>
      <c r="AH443" s="96"/>
      <c r="AI443" s="96"/>
      <c r="AJ443" s="96"/>
      <c r="AK443" s="96"/>
      <c r="AL443" s="97"/>
      <c r="AM443" s="233" t="s">
        <v>48</v>
      </c>
      <c r="AN443" s="96"/>
      <c r="AO443" s="96"/>
      <c r="AP443" s="96"/>
      <c r="AQ443" s="96"/>
      <c r="AR443" s="96"/>
      <c r="AS443" s="96"/>
      <c r="AT443" s="96"/>
      <c r="AU443" s="97"/>
      <c r="AV443" s="233" t="s">
        <v>48</v>
      </c>
      <c r="AW443" s="96"/>
      <c r="AX443" s="96"/>
      <c r="AY443" s="96"/>
      <c r="AZ443" s="96"/>
      <c r="BA443" s="96"/>
      <c r="BB443" s="96"/>
      <c r="BC443" s="97"/>
      <c r="BD443" s="233" t="s">
        <v>48</v>
      </c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7"/>
      <c r="BP443" s="233" t="s">
        <v>48</v>
      </c>
      <c r="BQ443" s="96"/>
      <c r="BR443" s="96"/>
      <c r="BS443" s="96"/>
      <c r="BT443" s="96"/>
      <c r="BU443" s="96"/>
      <c r="BV443" s="96"/>
      <c r="BW443" s="96"/>
      <c r="BX443" s="96"/>
      <c r="BY443" s="97"/>
    </row>
    <row r="444" spans="1:77" ht="15" customHeight="1" x14ac:dyDescent="0.2">
      <c r="A444" s="84"/>
      <c r="B444" s="85"/>
      <c r="C444" s="85"/>
      <c r="D444" s="86"/>
      <c r="E444" s="233" t="s">
        <v>48</v>
      </c>
      <c r="F444" s="96"/>
      <c r="G444" s="96"/>
      <c r="H444" s="96"/>
      <c r="I444" s="96"/>
      <c r="J444" s="97"/>
      <c r="K444" s="233" t="s">
        <v>48</v>
      </c>
      <c r="L444" s="96"/>
      <c r="M444" s="96"/>
      <c r="N444" s="96"/>
      <c r="O444" s="96"/>
      <c r="P444" s="96"/>
      <c r="Q444" s="96"/>
      <c r="R444" s="97"/>
      <c r="S444" s="233" t="s">
        <v>48</v>
      </c>
      <c r="T444" s="96"/>
      <c r="U444" s="96"/>
      <c r="V444" s="97"/>
      <c r="W444" s="233" t="s">
        <v>48</v>
      </c>
      <c r="X444" s="96"/>
      <c r="Y444" s="96"/>
      <c r="Z444" s="96"/>
      <c r="AA444" s="96"/>
      <c r="AB444" s="96"/>
      <c r="AC444" s="96"/>
      <c r="AD444" s="97"/>
      <c r="AE444" s="233" t="s">
        <v>48</v>
      </c>
      <c r="AF444" s="96"/>
      <c r="AG444" s="96"/>
      <c r="AH444" s="96"/>
      <c r="AI444" s="96"/>
      <c r="AJ444" s="96"/>
      <c r="AK444" s="96"/>
      <c r="AL444" s="97"/>
      <c r="AM444" s="233" t="s">
        <v>48</v>
      </c>
      <c r="AN444" s="96"/>
      <c r="AO444" s="96"/>
      <c r="AP444" s="96"/>
      <c r="AQ444" s="96"/>
      <c r="AR444" s="96"/>
      <c r="AS444" s="96"/>
      <c r="AT444" s="96"/>
      <c r="AU444" s="97"/>
      <c r="AV444" s="233" t="s">
        <v>48</v>
      </c>
      <c r="AW444" s="96"/>
      <c r="AX444" s="96"/>
      <c r="AY444" s="96"/>
      <c r="AZ444" s="96"/>
      <c r="BA444" s="96"/>
      <c r="BB444" s="96"/>
      <c r="BC444" s="97"/>
      <c r="BD444" s="233" t="s">
        <v>48</v>
      </c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7"/>
      <c r="BP444" s="233" t="s">
        <v>48</v>
      </c>
      <c r="BQ444" s="96"/>
      <c r="BR444" s="96"/>
      <c r="BS444" s="96"/>
      <c r="BT444" s="96"/>
      <c r="BU444" s="96"/>
      <c r="BV444" s="96"/>
      <c r="BW444" s="96"/>
      <c r="BX444" s="96"/>
      <c r="BY444" s="97"/>
    </row>
    <row r="445" spans="1:77" ht="15" customHeight="1" x14ac:dyDescent="0.2">
      <c r="A445" s="358" t="s">
        <v>719</v>
      </c>
      <c r="B445" s="78"/>
      <c r="C445" s="78"/>
      <c r="D445" s="82"/>
      <c r="E445" s="233" t="s">
        <v>48</v>
      </c>
      <c r="F445" s="96"/>
      <c r="G445" s="96"/>
      <c r="H445" s="96"/>
      <c r="I445" s="96"/>
      <c r="J445" s="97"/>
      <c r="K445" s="233" t="s">
        <v>48</v>
      </c>
      <c r="L445" s="96"/>
      <c r="M445" s="96"/>
      <c r="N445" s="96"/>
      <c r="O445" s="96"/>
      <c r="P445" s="96"/>
      <c r="Q445" s="96"/>
      <c r="R445" s="97"/>
      <c r="S445" s="233" t="s">
        <v>48</v>
      </c>
      <c r="T445" s="96"/>
      <c r="U445" s="96"/>
      <c r="V445" s="97"/>
      <c r="W445" s="233" t="s">
        <v>48</v>
      </c>
      <c r="X445" s="96"/>
      <c r="Y445" s="96"/>
      <c r="Z445" s="96"/>
      <c r="AA445" s="96"/>
      <c r="AB445" s="96"/>
      <c r="AC445" s="96"/>
      <c r="AD445" s="97"/>
      <c r="AE445" s="233" t="s">
        <v>48</v>
      </c>
      <c r="AF445" s="96"/>
      <c r="AG445" s="96"/>
      <c r="AH445" s="96"/>
      <c r="AI445" s="96"/>
      <c r="AJ445" s="96"/>
      <c r="AK445" s="96"/>
      <c r="AL445" s="97"/>
      <c r="AM445" s="233" t="s">
        <v>48</v>
      </c>
      <c r="AN445" s="96"/>
      <c r="AO445" s="96"/>
      <c r="AP445" s="96"/>
      <c r="AQ445" s="96"/>
      <c r="AR445" s="96"/>
      <c r="AS445" s="96"/>
      <c r="AT445" s="96"/>
      <c r="AU445" s="97"/>
      <c r="AV445" s="233" t="s">
        <v>48</v>
      </c>
      <c r="AW445" s="96"/>
      <c r="AX445" s="96"/>
      <c r="AY445" s="96"/>
      <c r="AZ445" s="96"/>
      <c r="BA445" s="96"/>
      <c r="BB445" s="96"/>
      <c r="BC445" s="97"/>
      <c r="BD445" s="233" t="s">
        <v>48</v>
      </c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7"/>
      <c r="BP445" s="233" t="s">
        <v>48</v>
      </c>
      <c r="BQ445" s="96"/>
      <c r="BR445" s="96"/>
      <c r="BS445" s="96"/>
      <c r="BT445" s="96"/>
      <c r="BU445" s="96"/>
      <c r="BV445" s="96"/>
      <c r="BW445" s="96"/>
      <c r="BX445" s="96"/>
      <c r="BY445" s="97"/>
    </row>
    <row r="446" spans="1:77" ht="40.5" customHeight="1" x14ac:dyDescent="0.2">
      <c r="A446" s="84"/>
      <c r="B446" s="85"/>
      <c r="C446" s="85"/>
      <c r="D446" s="86"/>
      <c r="E446" s="233" t="s">
        <v>48</v>
      </c>
      <c r="F446" s="96"/>
      <c r="G446" s="96"/>
      <c r="H446" s="96"/>
      <c r="I446" s="96"/>
      <c r="J446" s="97"/>
      <c r="K446" s="233" t="s">
        <v>48</v>
      </c>
      <c r="L446" s="96"/>
      <c r="M446" s="96"/>
      <c r="N446" s="96"/>
      <c r="O446" s="96"/>
      <c r="P446" s="96"/>
      <c r="Q446" s="96"/>
      <c r="R446" s="97"/>
      <c r="S446" s="233" t="s">
        <v>48</v>
      </c>
      <c r="T446" s="96"/>
      <c r="U446" s="96"/>
      <c r="V446" s="97"/>
      <c r="W446" s="233" t="s">
        <v>48</v>
      </c>
      <c r="X446" s="96"/>
      <c r="Y446" s="96"/>
      <c r="Z446" s="96"/>
      <c r="AA446" s="96"/>
      <c r="AB446" s="96"/>
      <c r="AC446" s="96"/>
      <c r="AD446" s="97"/>
      <c r="AE446" s="233" t="s">
        <v>48</v>
      </c>
      <c r="AF446" s="96"/>
      <c r="AG446" s="96"/>
      <c r="AH446" s="96"/>
      <c r="AI446" s="96"/>
      <c r="AJ446" s="96"/>
      <c r="AK446" s="96"/>
      <c r="AL446" s="97"/>
      <c r="AM446" s="233" t="s">
        <v>48</v>
      </c>
      <c r="AN446" s="96"/>
      <c r="AO446" s="96"/>
      <c r="AP446" s="96"/>
      <c r="AQ446" s="96"/>
      <c r="AR446" s="96"/>
      <c r="AS446" s="96"/>
      <c r="AT446" s="96"/>
      <c r="AU446" s="97"/>
      <c r="AV446" s="233" t="s">
        <v>48</v>
      </c>
      <c r="AW446" s="96"/>
      <c r="AX446" s="96"/>
      <c r="AY446" s="96"/>
      <c r="AZ446" s="96"/>
      <c r="BA446" s="96"/>
      <c r="BB446" s="96"/>
      <c r="BC446" s="97"/>
      <c r="BD446" s="233" t="s">
        <v>48</v>
      </c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7"/>
      <c r="BP446" s="233" t="s">
        <v>48</v>
      </c>
      <c r="BQ446" s="96"/>
      <c r="BR446" s="96"/>
      <c r="BS446" s="96"/>
      <c r="BT446" s="96"/>
      <c r="BU446" s="96"/>
      <c r="BV446" s="96"/>
      <c r="BW446" s="96"/>
      <c r="BX446" s="96"/>
      <c r="BY446" s="97"/>
    </row>
    <row r="447" spans="1:77" ht="15" customHeight="1" x14ac:dyDescent="0.2">
      <c r="A447" s="358" t="s">
        <v>720</v>
      </c>
      <c r="B447" s="78"/>
      <c r="C447" s="78"/>
      <c r="D447" s="82"/>
      <c r="E447" s="233" t="s">
        <v>48</v>
      </c>
      <c r="F447" s="96"/>
      <c r="G447" s="96"/>
      <c r="H447" s="96"/>
      <c r="I447" s="96"/>
      <c r="J447" s="97"/>
      <c r="K447" s="233" t="s">
        <v>48</v>
      </c>
      <c r="L447" s="96"/>
      <c r="M447" s="96"/>
      <c r="N447" s="96"/>
      <c r="O447" s="96"/>
      <c r="P447" s="96"/>
      <c r="Q447" s="96"/>
      <c r="R447" s="97"/>
      <c r="S447" s="233" t="s">
        <v>48</v>
      </c>
      <c r="T447" s="96"/>
      <c r="U447" s="96"/>
      <c r="V447" s="97"/>
      <c r="W447" s="233" t="s">
        <v>48</v>
      </c>
      <c r="X447" s="96"/>
      <c r="Y447" s="96"/>
      <c r="Z447" s="96"/>
      <c r="AA447" s="96"/>
      <c r="AB447" s="96"/>
      <c r="AC447" s="96"/>
      <c r="AD447" s="97"/>
      <c r="AE447" s="233" t="s">
        <v>48</v>
      </c>
      <c r="AF447" s="96"/>
      <c r="AG447" s="96"/>
      <c r="AH447" s="96"/>
      <c r="AI447" s="96"/>
      <c r="AJ447" s="96"/>
      <c r="AK447" s="96"/>
      <c r="AL447" s="97"/>
      <c r="AM447" s="233" t="s">
        <v>48</v>
      </c>
      <c r="AN447" s="96"/>
      <c r="AO447" s="96"/>
      <c r="AP447" s="96"/>
      <c r="AQ447" s="96"/>
      <c r="AR447" s="96"/>
      <c r="AS447" s="96"/>
      <c r="AT447" s="96"/>
      <c r="AU447" s="97"/>
      <c r="AV447" s="233" t="s">
        <v>48</v>
      </c>
      <c r="AW447" s="96"/>
      <c r="AX447" s="96"/>
      <c r="AY447" s="96"/>
      <c r="AZ447" s="96"/>
      <c r="BA447" s="96"/>
      <c r="BB447" s="96"/>
      <c r="BC447" s="97"/>
      <c r="BD447" s="233" t="s">
        <v>48</v>
      </c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7"/>
      <c r="BP447" s="233" t="s">
        <v>48</v>
      </c>
      <c r="BQ447" s="96"/>
      <c r="BR447" s="96"/>
      <c r="BS447" s="96"/>
      <c r="BT447" s="96"/>
      <c r="BU447" s="96"/>
      <c r="BV447" s="96"/>
      <c r="BW447" s="96"/>
      <c r="BX447" s="96"/>
      <c r="BY447" s="97"/>
    </row>
    <row r="448" spans="1:77" ht="15" customHeight="1" x14ac:dyDescent="0.2">
      <c r="A448" s="79"/>
      <c r="B448" s="80"/>
      <c r="C448" s="80"/>
      <c r="D448" s="83"/>
      <c r="E448" s="233" t="s">
        <v>48</v>
      </c>
      <c r="F448" s="96"/>
      <c r="G448" s="96"/>
      <c r="H448" s="96"/>
      <c r="I448" s="96"/>
      <c r="J448" s="97"/>
      <c r="K448" s="233" t="s">
        <v>48</v>
      </c>
      <c r="L448" s="96"/>
      <c r="M448" s="96"/>
      <c r="N448" s="96"/>
      <c r="O448" s="96"/>
      <c r="P448" s="96"/>
      <c r="Q448" s="96"/>
      <c r="R448" s="97"/>
      <c r="S448" s="233" t="s">
        <v>48</v>
      </c>
      <c r="T448" s="96"/>
      <c r="U448" s="96"/>
      <c r="V448" s="97"/>
      <c r="W448" s="233" t="s">
        <v>48</v>
      </c>
      <c r="X448" s="96"/>
      <c r="Y448" s="96"/>
      <c r="Z448" s="96"/>
      <c r="AA448" s="96"/>
      <c r="AB448" s="96"/>
      <c r="AC448" s="96"/>
      <c r="AD448" s="97"/>
      <c r="AE448" s="233" t="s">
        <v>48</v>
      </c>
      <c r="AF448" s="96"/>
      <c r="AG448" s="96"/>
      <c r="AH448" s="96"/>
      <c r="AI448" s="96"/>
      <c r="AJ448" s="96"/>
      <c r="AK448" s="96"/>
      <c r="AL448" s="97"/>
      <c r="AM448" s="233" t="s">
        <v>48</v>
      </c>
      <c r="AN448" s="96"/>
      <c r="AO448" s="96"/>
      <c r="AP448" s="96"/>
      <c r="AQ448" s="96"/>
      <c r="AR448" s="96"/>
      <c r="AS448" s="96"/>
      <c r="AT448" s="96"/>
      <c r="AU448" s="97"/>
      <c r="AV448" s="233" t="s">
        <v>48</v>
      </c>
      <c r="AW448" s="96"/>
      <c r="AX448" s="96"/>
      <c r="AY448" s="96"/>
      <c r="AZ448" s="96"/>
      <c r="BA448" s="96"/>
      <c r="BB448" s="96"/>
      <c r="BC448" s="97"/>
      <c r="BD448" s="233" t="s">
        <v>48</v>
      </c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7"/>
      <c r="BP448" s="233" t="s">
        <v>48</v>
      </c>
      <c r="BQ448" s="96"/>
      <c r="BR448" s="96"/>
      <c r="BS448" s="96"/>
      <c r="BT448" s="96"/>
      <c r="BU448" s="96"/>
      <c r="BV448" s="96"/>
      <c r="BW448" s="96"/>
      <c r="BX448" s="96"/>
      <c r="BY448" s="97"/>
    </row>
    <row r="449" spans="1:77" ht="15" customHeight="1" x14ac:dyDescent="0.2">
      <c r="A449" s="79"/>
      <c r="B449" s="80"/>
      <c r="C449" s="80"/>
      <c r="D449" s="83"/>
      <c r="E449" s="233" t="s">
        <v>48</v>
      </c>
      <c r="F449" s="96"/>
      <c r="G449" s="96"/>
      <c r="H449" s="96"/>
      <c r="I449" s="96"/>
      <c r="J449" s="97"/>
      <c r="K449" s="233" t="s">
        <v>48</v>
      </c>
      <c r="L449" s="96"/>
      <c r="M449" s="96"/>
      <c r="N449" s="96"/>
      <c r="O449" s="96"/>
      <c r="P449" s="96"/>
      <c r="Q449" s="96"/>
      <c r="R449" s="97"/>
      <c r="S449" s="233" t="s">
        <v>48</v>
      </c>
      <c r="T449" s="96"/>
      <c r="U449" s="96"/>
      <c r="V449" s="97"/>
      <c r="W449" s="233" t="s">
        <v>48</v>
      </c>
      <c r="X449" s="96"/>
      <c r="Y449" s="96"/>
      <c r="Z449" s="96"/>
      <c r="AA449" s="96"/>
      <c r="AB449" s="96"/>
      <c r="AC449" s="96"/>
      <c r="AD449" s="97"/>
      <c r="AE449" s="233" t="s">
        <v>48</v>
      </c>
      <c r="AF449" s="96"/>
      <c r="AG449" s="96"/>
      <c r="AH449" s="96"/>
      <c r="AI449" s="96"/>
      <c r="AJ449" s="96"/>
      <c r="AK449" s="96"/>
      <c r="AL449" s="97"/>
      <c r="AM449" s="233" t="s">
        <v>48</v>
      </c>
      <c r="AN449" s="96"/>
      <c r="AO449" s="96"/>
      <c r="AP449" s="96"/>
      <c r="AQ449" s="96"/>
      <c r="AR449" s="96"/>
      <c r="AS449" s="96"/>
      <c r="AT449" s="96"/>
      <c r="AU449" s="97"/>
      <c r="AV449" s="233" t="s">
        <v>48</v>
      </c>
      <c r="AW449" s="96"/>
      <c r="AX449" s="96"/>
      <c r="AY449" s="96"/>
      <c r="AZ449" s="96"/>
      <c r="BA449" s="96"/>
      <c r="BB449" s="96"/>
      <c r="BC449" s="97"/>
      <c r="BD449" s="233" t="s">
        <v>48</v>
      </c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7"/>
      <c r="BP449" s="233" t="s">
        <v>48</v>
      </c>
      <c r="BQ449" s="96"/>
      <c r="BR449" s="96"/>
      <c r="BS449" s="96"/>
      <c r="BT449" s="96"/>
      <c r="BU449" s="96"/>
      <c r="BV449" s="96"/>
      <c r="BW449" s="96"/>
      <c r="BX449" s="96"/>
      <c r="BY449" s="97"/>
    </row>
    <row r="450" spans="1:77" ht="15" customHeight="1" x14ac:dyDescent="0.2">
      <c r="A450" s="79"/>
      <c r="B450" s="80"/>
      <c r="C450" s="80"/>
      <c r="D450" s="83"/>
      <c r="E450" s="233" t="s">
        <v>48</v>
      </c>
      <c r="F450" s="96"/>
      <c r="G450" s="96"/>
      <c r="H450" s="96"/>
      <c r="I450" s="96"/>
      <c r="J450" s="97"/>
      <c r="K450" s="233" t="s">
        <v>48</v>
      </c>
      <c r="L450" s="96"/>
      <c r="M450" s="96"/>
      <c r="N450" s="96"/>
      <c r="O450" s="96"/>
      <c r="P450" s="96"/>
      <c r="Q450" s="96"/>
      <c r="R450" s="97"/>
      <c r="S450" s="233" t="s">
        <v>48</v>
      </c>
      <c r="T450" s="96"/>
      <c r="U450" s="96"/>
      <c r="V450" s="97"/>
      <c r="W450" s="233" t="s">
        <v>48</v>
      </c>
      <c r="X450" s="96"/>
      <c r="Y450" s="96"/>
      <c r="Z450" s="96"/>
      <c r="AA450" s="96"/>
      <c r="AB450" s="96"/>
      <c r="AC450" s="96"/>
      <c r="AD450" s="97"/>
      <c r="AE450" s="233" t="s">
        <v>48</v>
      </c>
      <c r="AF450" s="96"/>
      <c r="AG450" s="96"/>
      <c r="AH450" s="96"/>
      <c r="AI450" s="96"/>
      <c r="AJ450" s="96"/>
      <c r="AK450" s="96"/>
      <c r="AL450" s="97"/>
      <c r="AM450" s="233" t="s">
        <v>48</v>
      </c>
      <c r="AN450" s="96"/>
      <c r="AO450" s="96"/>
      <c r="AP450" s="96"/>
      <c r="AQ450" s="96"/>
      <c r="AR450" s="96"/>
      <c r="AS450" s="96"/>
      <c r="AT450" s="96"/>
      <c r="AU450" s="97"/>
      <c r="AV450" s="233" t="s">
        <v>48</v>
      </c>
      <c r="AW450" s="96"/>
      <c r="AX450" s="96"/>
      <c r="AY450" s="96"/>
      <c r="AZ450" s="96"/>
      <c r="BA450" s="96"/>
      <c r="BB450" s="96"/>
      <c r="BC450" s="97"/>
      <c r="BD450" s="233" t="s">
        <v>48</v>
      </c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7"/>
      <c r="BP450" s="233" t="s">
        <v>48</v>
      </c>
      <c r="BQ450" s="96"/>
      <c r="BR450" s="96"/>
      <c r="BS450" s="96"/>
      <c r="BT450" s="96"/>
      <c r="BU450" s="96"/>
      <c r="BV450" s="96"/>
      <c r="BW450" s="96"/>
      <c r="BX450" s="96"/>
      <c r="BY450" s="97"/>
    </row>
    <row r="451" spans="1:77" ht="28.5" customHeight="1" x14ac:dyDescent="0.2">
      <c r="A451" s="84"/>
      <c r="B451" s="85"/>
      <c r="C451" s="85"/>
      <c r="D451" s="86"/>
      <c r="E451" s="233" t="s">
        <v>48</v>
      </c>
      <c r="F451" s="96"/>
      <c r="G451" s="96"/>
      <c r="H451" s="96"/>
      <c r="I451" s="96"/>
      <c r="J451" s="97"/>
      <c r="K451" s="233" t="s">
        <v>48</v>
      </c>
      <c r="L451" s="96"/>
      <c r="M451" s="96"/>
      <c r="N451" s="96"/>
      <c r="O451" s="96"/>
      <c r="P451" s="96"/>
      <c r="Q451" s="96"/>
      <c r="R451" s="97"/>
      <c r="S451" s="233" t="s">
        <v>48</v>
      </c>
      <c r="T451" s="96"/>
      <c r="U451" s="96"/>
      <c r="V451" s="97"/>
      <c r="W451" s="233" t="s">
        <v>48</v>
      </c>
      <c r="X451" s="96"/>
      <c r="Y451" s="96"/>
      <c r="Z451" s="96"/>
      <c r="AA451" s="96"/>
      <c r="AB451" s="96"/>
      <c r="AC451" s="96"/>
      <c r="AD451" s="97"/>
      <c r="AE451" s="233" t="s">
        <v>48</v>
      </c>
      <c r="AF451" s="96"/>
      <c r="AG451" s="96"/>
      <c r="AH451" s="96"/>
      <c r="AI451" s="96"/>
      <c r="AJ451" s="96"/>
      <c r="AK451" s="96"/>
      <c r="AL451" s="97"/>
      <c r="AM451" s="233" t="s">
        <v>48</v>
      </c>
      <c r="AN451" s="96"/>
      <c r="AO451" s="96"/>
      <c r="AP451" s="96"/>
      <c r="AQ451" s="96"/>
      <c r="AR451" s="96"/>
      <c r="AS451" s="96"/>
      <c r="AT451" s="96"/>
      <c r="AU451" s="97"/>
      <c r="AV451" s="233" t="s">
        <v>48</v>
      </c>
      <c r="AW451" s="96"/>
      <c r="AX451" s="96"/>
      <c r="AY451" s="96"/>
      <c r="AZ451" s="96"/>
      <c r="BA451" s="96"/>
      <c r="BB451" s="96"/>
      <c r="BC451" s="97"/>
      <c r="BD451" s="233" t="s">
        <v>48</v>
      </c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7"/>
      <c r="BP451" s="233" t="s">
        <v>48</v>
      </c>
      <c r="BQ451" s="96"/>
      <c r="BR451" s="96"/>
      <c r="BS451" s="96"/>
      <c r="BT451" s="96"/>
      <c r="BU451" s="96"/>
      <c r="BV451" s="96"/>
      <c r="BW451" s="96"/>
      <c r="BX451" s="96"/>
      <c r="BY451" s="97"/>
    </row>
    <row r="452" spans="1:77" ht="15" customHeight="1" x14ac:dyDescent="0.2">
      <c r="A452" s="363" t="s">
        <v>721</v>
      </c>
      <c r="B452" s="78"/>
      <c r="C452" s="78"/>
      <c r="D452" s="82"/>
      <c r="E452" s="233" t="s">
        <v>48</v>
      </c>
      <c r="F452" s="96"/>
      <c r="G452" s="96"/>
      <c r="H452" s="96"/>
      <c r="I452" s="96"/>
      <c r="J452" s="97"/>
      <c r="K452" s="233" t="s">
        <v>48</v>
      </c>
      <c r="L452" s="96"/>
      <c r="M452" s="96"/>
      <c r="N452" s="96"/>
      <c r="O452" s="96"/>
      <c r="P452" s="96"/>
      <c r="Q452" s="96"/>
      <c r="R452" s="97"/>
      <c r="S452" s="233" t="s">
        <v>48</v>
      </c>
      <c r="T452" s="96"/>
      <c r="U452" s="96"/>
      <c r="V452" s="97"/>
      <c r="W452" s="233" t="s">
        <v>48</v>
      </c>
      <c r="X452" s="96"/>
      <c r="Y452" s="96"/>
      <c r="Z452" s="96"/>
      <c r="AA452" s="96"/>
      <c r="AB452" s="96"/>
      <c r="AC452" s="96"/>
      <c r="AD452" s="97"/>
      <c r="AE452" s="233" t="s">
        <v>48</v>
      </c>
      <c r="AF452" s="96"/>
      <c r="AG452" s="96"/>
      <c r="AH452" s="96"/>
      <c r="AI452" s="96"/>
      <c r="AJ452" s="96"/>
      <c r="AK452" s="96"/>
      <c r="AL452" s="97"/>
      <c r="AM452" s="233" t="s">
        <v>48</v>
      </c>
      <c r="AN452" s="96"/>
      <c r="AO452" s="96"/>
      <c r="AP452" s="96"/>
      <c r="AQ452" s="96"/>
      <c r="AR452" s="96"/>
      <c r="AS452" s="96"/>
      <c r="AT452" s="96"/>
      <c r="AU452" s="97"/>
      <c r="AV452" s="233" t="s">
        <v>48</v>
      </c>
      <c r="AW452" s="96"/>
      <c r="AX452" s="96"/>
      <c r="AY452" s="96"/>
      <c r="AZ452" s="96"/>
      <c r="BA452" s="96"/>
      <c r="BB452" s="96"/>
      <c r="BC452" s="97"/>
      <c r="BD452" s="233" t="s">
        <v>48</v>
      </c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7"/>
      <c r="BP452" s="233" t="s">
        <v>48</v>
      </c>
      <c r="BQ452" s="96"/>
      <c r="BR452" s="96"/>
      <c r="BS452" s="96"/>
      <c r="BT452" s="96"/>
      <c r="BU452" s="96"/>
      <c r="BV452" s="96"/>
      <c r="BW452" s="96"/>
      <c r="BX452" s="96"/>
      <c r="BY452" s="97"/>
    </row>
    <row r="453" spans="1:77" ht="44.25" customHeight="1" x14ac:dyDescent="0.2">
      <c r="A453" s="84"/>
      <c r="B453" s="85"/>
      <c r="C453" s="85"/>
      <c r="D453" s="86"/>
      <c r="E453" s="233" t="s">
        <v>48</v>
      </c>
      <c r="F453" s="96"/>
      <c r="G453" s="96"/>
      <c r="H453" s="96"/>
      <c r="I453" s="96"/>
      <c r="J453" s="97"/>
      <c r="K453" s="233" t="s">
        <v>48</v>
      </c>
      <c r="L453" s="96"/>
      <c r="M453" s="96"/>
      <c r="N453" s="96"/>
      <c r="O453" s="96"/>
      <c r="P453" s="96"/>
      <c r="Q453" s="96"/>
      <c r="R453" s="97"/>
      <c r="S453" s="233" t="s">
        <v>48</v>
      </c>
      <c r="T453" s="96"/>
      <c r="U453" s="96"/>
      <c r="V453" s="97"/>
      <c r="W453" s="233" t="s">
        <v>48</v>
      </c>
      <c r="X453" s="96"/>
      <c r="Y453" s="96"/>
      <c r="Z453" s="96"/>
      <c r="AA453" s="96"/>
      <c r="AB453" s="96"/>
      <c r="AC453" s="96"/>
      <c r="AD453" s="97"/>
      <c r="AE453" s="233" t="s">
        <v>48</v>
      </c>
      <c r="AF453" s="96"/>
      <c r="AG453" s="96"/>
      <c r="AH453" s="96"/>
      <c r="AI453" s="96"/>
      <c r="AJ453" s="96"/>
      <c r="AK453" s="96"/>
      <c r="AL453" s="97"/>
      <c r="AM453" s="233" t="s">
        <v>48</v>
      </c>
      <c r="AN453" s="96"/>
      <c r="AO453" s="96"/>
      <c r="AP453" s="96"/>
      <c r="AQ453" s="96"/>
      <c r="AR453" s="96"/>
      <c r="AS453" s="96"/>
      <c r="AT453" s="96"/>
      <c r="AU453" s="97"/>
      <c r="AV453" s="233" t="s">
        <v>48</v>
      </c>
      <c r="AW453" s="96"/>
      <c r="AX453" s="96"/>
      <c r="AY453" s="96"/>
      <c r="AZ453" s="96"/>
      <c r="BA453" s="96"/>
      <c r="BB453" s="96"/>
      <c r="BC453" s="97"/>
      <c r="BD453" s="233" t="s">
        <v>48</v>
      </c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7"/>
      <c r="BP453" s="233" t="s">
        <v>48</v>
      </c>
      <c r="BQ453" s="96"/>
      <c r="BR453" s="96"/>
      <c r="BS453" s="96"/>
      <c r="BT453" s="96"/>
      <c r="BU453" s="96"/>
      <c r="BV453" s="96"/>
      <c r="BW453" s="96"/>
      <c r="BX453" s="96"/>
      <c r="BY453" s="97"/>
    </row>
    <row r="454" spans="1:77" ht="33" customHeight="1" x14ac:dyDescent="0.2">
      <c r="A454" s="74" t="s">
        <v>316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7"/>
      <c r="BP454" s="233" t="s">
        <v>48</v>
      </c>
      <c r="BQ454" s="96"/>
      <c r="BR454" s="96"/>
      <c r="BS454" s="96"/>
      <c r="BT454" s="96"/>
      <c r="BU454" s="96"/>
      <c r="BV454" s="96"/>
      <c r="BW454" s="96"/>
      <c r="BX454" s="96"/>
      <c r="BY454" s="97"/>
    </row>
    <row r="455" spans="1:77" ht="11.25" customHeight="1" x14ac:dyDescent="0.2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9"/>
    </row>
    <row r="456" spans="1:77" ht="24" customHeight="1" x14ac:dyDescent="0.2">
      <c r="A456" s="360" t="s">
        <v>606</v>
      </c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6"/>
    </row>
    <row r="457" spans="1:77" ht="55.5" customHeight="1" x14ac:dyDescent="0.2">
      <c r="A457" s="99" t="s">
        <v>300</v>
      </c>
      <c r="B457" s="96"/>
      <c r="C457" s="96"/>
      <c r="D457" s="97"/>
      <c r="E457" s="99" t="s">
        <v>709</v>
      </c>
      <c r="F457" s="96"/>
      <c r="G457" s="96"/>
      <c r="H457" s="96"/>
      <c r="I457" s="96"/>
      <c r="J457" s="97"/>
      <c r="K457" s="99" t="s">
        <v>722</v>
      </c>
      <c r="L457" s="96"/>
      <c r="M457" s="96"/>
      <c r="N457" s="96"/>
      <c r="O457" s="96"/>
      <c r="P457" s="96"/>
      <c r="Q457" s="96"/>
      <c r="R457" s="97"/>
      <c r="S457" s="99" t="s">
        <v>711</v>
      </c>
      <c r="T457" s="96"/>
      <c r="U457" s="96"/>
      <c r="V457" s="97"/>
      <c r="W457" s="99" t="s">
        <v>712</v>
      </c>
      <c r="X457" s="96"/>
      <c r="Y457" s="96"/>
      <c r="Z457" s="96"/>
      <c r="AA457" s="96"/>
      <c r="AB457" s="96"/>
      <c r="AC457" s="96"/>
      <c r="AD457" s="97"/>
      <c r="AE457" s="99" t="s">
        <v>713</v>
      </c>
      <c r="AF457" s="96"/>
      <c r="AG457" s="96"/>
      <c r="AH457" s="96"/>
      <c r="AI457" s="96"/>
      <c r="AJ457" s="96"/>
      <c r="AK457" s="96"/>
      <c r="AL457" s="97"/>
      <c r="AM457" s="99" t="s">
        <v>723</v>
      </c>
      <c r="AN457" s="96"/>
      <c r="AO457" s="96"/>
      <c r="AP457" s="96"/>
      <c r="AQ457" s="96"/>
      <c r="AR457" s="96"/>
      <c r="AS457" s="96"/>
      <c r="AT457" s="96"/>
      <c r="AU457" s="97"/>
      <c r="AV457" s="99" t="s">
        <v>706</v>
      </c>
      <c r="AW457" s="96"/>
      <c r="AX457" s="96"/>
      <c r="AY457" s="96"/>
      <c r="AZ457" s="96"/>
      <c r="BA457" s="96"/>
      <c r="BB457" s="96"/>
      <c r="BC457" s="97"/>
      <c r="BD457" s="99" t="s">
        <v>724</v>
      </c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7"/>
      <c r="BP457" s="176" t="s">
        <v>716</v>
      </c>
      <c r="BQ457" s="96"/>
      <c r="BR457" s="96"/>
      <c r="BS457" s="96"/>
      <c r="BT457" s="96"/>
      <c r="BU457" s="96"/>
      <c r="BV457" s="96"/>
      <c r="BW457" s="96"/>
      <c r="BX457" s="96"/>
      <c r="BY457" s="97"/>
    </row>
    <row r="458" spans="1:77" ht="20.100000000000001" customHeight="1" x14ac:dyDescent="0.2">
      <c r="A458" s="361" t="s">
        <v>725</v>
      </c>
      <c r="B458" s="78"/>
      <c r="C458" s="78"/>
      <c r="D458" s="82"/>
      <c r="E458" s="233" t="s">
        <v>48</v>
      </c>
      <c r="F458" s="96"/>
      <c r="G458" s="96"/>
      <c r="H458" s="96"/>
      <c r="I458" s="96"/>
      <c r="J458" s="97"/>
      <c r="K458" s="233" t="s">
        <v>48</v>
      </c>
      <c r="L458" s="96"/>
      <c r="M458" s="96"/>
      <c r="N458" s="96"/>
      <c r="O458" s="96"/>
      <c r="P458" s="96"/>
      <c r="Q458" s="96"/>
      <c r="R458" s="97"/>
      <c r="S458" s="233" t="s">
        <v>48</v>
      </c>
      <c r="T458" s="96"/>
      <c r="U458" s="96"/>
      <c r="V458" s="97"/>
      <c r="W458" s="233" t="s">
        <v>48</v>
      </c>
      <c r="X458" s="96"/>
      <c r="Y458" s="96"/>
      <c r="Z458" s="96"/>
      <c r="AA458" s="96"/>
      <c r="AB458" s="96"/>
      <c r="AC458" s="96"/>
      <c r="AD458" s="97"/>
      <c r="AE458" s="233" t="s">
        <v>48</v>
      </c>
      <c r="AF458" s="96"/>
      <c r="AG458" s="96"/>
      <c r="AH458" s="96"/>
      <c r="AI458" s="96"/>
      <c r="AJ458" s="96"/>
      <c r="AK458" s="96"/>
      <c r="AL458" s="97"/>
      <c r="AM458" s="233" t="s">
        <v>48</v>
      </c>
      <c r="AN458" s="96"/>
      <c r="AO458" s="96"/>
      <c r="AP458" s="96"/>
      <c r="AQ458" s="96"/>
      <c r="AR458" s="96"/>
      <c r="AS458" s="96"/>
      <c r="AT458" s="96"/>
      <c r="AU458" s="97"/>
      <c r="AV458" s="233" t="s">
        <v>48</v>
      </c>
      <c r="AW458" s="96"/>
      <c r="AX458" s="96"/>
      <c r="AY458" s="96"/>
      <c r="AZ458" s="96"/>
      <c r="BA458" s="96"/>
      <c r="BB458" s="96"/>
      <c r="BC458" s="97"/>
      <c r="BD458" s="233" t="s">
        <v>48</v>
      </c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7"/>
      <c r="BP458" s="233" t="s">
        <v>48</v>
      </c>
      <c r="BQ458" s="96"/>
      <c r="BR458" s="96"/>
      <c r="BS458" s="96"/>
      <c r="BT458" s="96"/>
      <c r="BU458" s="96"/>
      <c r="BV458" s="96"/>
      <c r="BW458" s="96"/>
      <c r="BX458" s="96"/>
      <c r="BY458" s="97"/>
    </row>
    <row r="459" spans="1:77" ht="20.100000000000001" customHeight="1" x14ac:dyDescent="0.2">
      <c r="A459" s="79"/>
      <c r="B459" s="80"/>
      <c r="C459" s="80"/>
      <c r="D459" s="83"/>
      <c r="E459" s="233" t="s">
        <v>48</v>
      </c>
      <c r="F459" s="96"/>
      <c r="G459" s="96"/>
      <c r="H459" s="96"/>
      <c r="I459" s="96"/>
      <c r="J459" s="97"/>
      <c r="K459" s="233" t="s">
        <v>48</v>
      </c>
      <c r="L459" s="96"/>
      <c r="M459" s="96"/>
      <c r="N459" s="96"/>
      <c r="O459" s="96"/>
      <c r="P459" s="96"/>
      <c r="Q459" s="96"/>
      <c r="R459" s="97"/>
      <c r="S459" s="233" t="s">
        <v>48</v>
      </c>
      <c r="T459" s="96"/>
      <c r="U459" s="96"/>
      <c r="V459" s="97"/>
      <c r="W459" s="233" t="s">
        <v>48</v>
      </c>
      <c r="X459" s="96"/>
      <c r="Y459" s="96"/>
      <c r="Z459" s="96"/>
      <c r="AA459" s="96"/>
      <c r="AB459" s="96"/>
      <c r="AC459" s="96"/>
      <c r="AD459" s="97"/>
      <c r="AE459" s="233" t="s">
        <v>48</v>
      </c>
      <c r="AF459" s="96"/>
      <c r="AG459" s="96"/>
      <c r="AH459" s="96"/>
      <c r="AI459" s="96"/>
      <c r="AJ459" s="96"/>
      <c r="AK459" s="96"/>
      <c r="AL459" s="97"/>
      <c r="AM459" s="233" t="s">
        <v>48</v>
      </c>
      <c r="AN459" s="96"/>
      <c r="AO459" s="96"/>
      <c r="AP459" s="96"/>
      <c r="AQ459" s="96"/>
      <c r="AR459" s="96"/>
      <c r="AS459" s="96"/>
      <c r="AT459" s="96"/>
      <c r="AU459" s="97"/>
      <c r="AV459" s="233" t="s">
        <v>48</v>
      </c>
      <c r="AW459" s="96"/>
      <c r="AX459" s="96"/>
      <c r="AY459" s="96"/>
      <c r="AZ459" s="96"/>
      <c r="BA459" s="96"/>
      <c r="BB459" s="96"/>
      <c r="BC459" s="97"/>
      <c r="BD459" s="233" t="s">
        <v>48</v>
      </c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7"/>
      <c r="BP459" s="233" t="s">
        <v>48</v>
      </c>
      <c r="BQ459" s="96"/>
      <c r="BR459" s="96"/>
      <c r="BS459" s="96"/>
      <c r="BT459" s="96"/>
      <c r="BU459" s="96"/>
      <c r="BV459" s="96"/>
      <c r="BW459" s="96"/>
      <c r="BX459" s="96"/>
      <c r="BY459" s="97"/>
    </row>
    <row r="460" spans="1:77" ht="20.100000000000001" customHeight="1" x14ac:dyDescent="0.2">
      <c r="A460" s="79"/>
      <c r="B460" s="80"/>
      <c r="C460" s="80"/>
      <c r="D460" s="83"/>
      <c r="E460" s="233" t="s">
        <v>48</v>
      </c>
      <c r="F460" s="96"/>
      <c r="G460" s="96"/>
      <c r="H460" s="96"/>
      <c r="I460" s="96"/>
      <c r="J460" s="97"/>
      <c r="K460" s="233" t="s">
        <v>48</v>
      </c>
      <c r="L460" s="96"/>
      <c r="M460" s="96"/>
      <c r="N460" s="96"/>
      <c r="O460" s="96"/>
      <c r="P460" s="96"/>
      <c r="Q460" s="96"/>
      <c r="R460" s="97"/>
      <c r="S460" s="233" t="s">
        <v>48</v>
      </c>
      <c r="T460" s="96"/>
      <c r="U460" s="96"/>
      <c r="V460" s="97"/>
      <c r="W460" s="233" t="s">
        <v>48</v>
      </c>
      <c r="X460" s="96"/>
      <c r="Y460" s="96"/>
      <c r="Z460" s="96"/>
      <c r="AA460" s="96"/>
      <c r="AB460" s="96"/>
      <c r="AC460" s="96"/>
      <c r="AD460" s="97"/>
      <c r="AE460" s="233" t="s">
        <v>48</v>
      </c>
      <c r="AF460" s="96"/>
      <c r="AG460" s="96"/>
      <c r="AH460" s="96"/>
      <c r="AI460" s="96"/>
      <c r="AJ460" s="96"/>
      <c r="AK460" s="96"/>
      <c r="AL460" s="97"/>
      <c r="AM460" s="233" t="s">
        <v>48</v>
      </c>
      <c r="AN460" s="96"/>
      <c r="AO460" s="96"/>
      <c r="AP460" s="96"/>
      <c r="AQ460" s="96"/>
      <c r="AR460" s="96"/>
      <c r="AS460" s="96"/>
      <c r="AT460" s="96"/>
      <c r="AU460" s="97"/>
      <c r="AV460" s="233" t="s">
        <v>48</v>
      </c>
      <c r="AW460" s="96"/>
      <c r="AX460" s="96"/>
      <c r="AY460" s="96"/>
      <c r="AZ460" s="96"/>
      <c r="BA460" s="96"/>
      <c r="BB460" s="96"/>
      <c r="BC460" s="97"/>
      <c r="BD460" s="233" t="s">
        <v>48</v>
      </c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7"/>
      <c r="BP460" s="233" t="s">
        <v>48</v>
      </c>
      <c r="BQ460" s="96"/>
      <c r="BR460" s="96"/>
      <c r="BS460" s="96"/>
      <c r="BT460" s="96"/>
      <c r="BU460" s="96"/>
      <c r="BV460" s="96"/>
      <c r="BW460" s="96"/>
      <c r="BX460" s="96"/>
      <c r="BY460" s="97"/>
    </row>
    <row r="461" spans="1:77" ht="20.100000000000001" customHeight="1" x14ac:dyDescent="0.2">
      <c r="A461" s="79"/>
      <c r="B461" s="80"/>
      <c r="C461" s="80"/>
      <c r="D461" s="83"/>
      <c r="E461" s="233" t="s">
        <v>48</v>
      </c>
      <c r="F461" s="96"/>
      <c r="G461" s="96"/>
      <c r="H461" s="96"/>
      <c r="I461" s="96"/>
      <c r="J461" s="97"/>
      <c r="K461" s="233" t="s">
        <v>48</v>
      </c>
      <c r="L461" s="96"/>
      <c r="M461" s="96"/>
      <c r="N461" s="96"/>
      <c r="O461" s="96"/>
      <c r="P461" s="96"/>
      <c r="Q461" s="96"/>
      <c r="R461" s="97"/>
      <c r="S461" s="233" t="s">
        <v>48</v>
      </c>
      <c r="T461" s="96"/>
      <c r="U461" s="96"/>
      <c r="V461" s="97"/>
      <c r="W461" s="233" t="s">
        <v>48</v>
      </c>
      <c r="X461" s="96"/>
      <c r="Y461" s="96"/>
      <c r="Z461" s="96"/>
      <c r="AA461" s="96"/>
      <c r="AB461" s="96"/>
      <c r="AC461" s="96"/>
      <c r="AD461" s="97"/>
      <c r="AE461" s="233" t="s">
        <v>48</v>
      </c>
      <c r="AF461" s="96"/>
      <c r="AG461" s="96"/>
      <c r="AH461" s="96"/>
      <c r="AI461" s="96"/>
      <c r="AJ461" s="96"/>
      <c r="AK461" s="96"/>
      <c r="AL461" s="97"/>
      <c r="AM461" s="233" t="s">
        <v>48</v>
      </c>
      <c r="AN461" s="96"/>
      <c r="AO461" s="96"/>
      <c r="AP461" s="96"/>
      <c r="AQ461" s="96"/>
      <c r="AR461" s="96"/>
      <c r="AS461" s="96"/>
      <c r="AT461" s="96"/>
      <c r="AU461" s="97"/>
      <c r="AV461" s="233" t="s">
        <v>48</v>
      </c>
      <c r="AW461" s="96"/>
      <c r="AX461" s="96"/>
      <c r="AY461" s="96"/>
      <c r="AZ461" s="96"/>
      <c r="BA461" s="96"/>
      <c r="BB461" s="96"/>
      <c r="BC461" s="97"/>
      <c r="BD461" s="233" t="s">
        <v>48</v>
      </c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7"/>
      <c r="BP461" s="233" t="s">
        <v>48</v>
      </c>
      <c r="BQ461" s="96"/>
      <c r="BR461" s="96"/>
      <c r="BS461" s="96"/>
      <c r="BT461" s="96"/>
      <c r="BU461" s="96"/>
      <c r="BV461" s="96"/>
      <c r="BW461" s="96"/>
      <c r="BX461" s="96"/>
      <c r="BY461" s="97"/>
    </row>
    <row r="462" spans="1:77" ht="20.100000000000001" customHeight="1" x14ac:dyDescent="0.2">
      <c r="A462" s="84"/>
      <c r="B462" s="85"/>
      <c r="C462" s="85"/>
      <c r="D462" s="86"/>
      <c r="E462" s="233" t="s">
        <v>48</v>
      </c>
      <c r="F462" s="96"/>
      <c r="G462" s="96"/>
      <c r="H462" s="96"/>
      <c r="I462" s="96"/>
      <c r="J462" s="97"/>
      <c r="K462" s="233" t="s">
        <v>48</v>
      </c>
      <c r="L462" s="96"/>
      <c r="M462" s="96"/>
      <c r="N462" s="96"/>
      <c r="O462" s="96"/>
      <c r="P462" s="96"/>
      <c r="Q462" s="96"/>
      <c r="R462" s="97"/>
      <c r="S462" s="233" t="s">
        <v>48</v>
      </c>
      <c r="T462" s="96"/>
      <c r="U462" s="96"/>
      <c r="V462" s="97"/>
      <c r="W462" s="233" t="s">
        <v>48</v>
      </c>
      <c r="X462" s="96"/>
      <c r="Y462" s="96"/>
      <c r="Z462" s="96"/>
      <c r="AA462" s="96"/>
      <c r="AB462" s="96"/>
      <c r="AC462" s="96"/>
      <c r="AD462" s="97"/>
      <c r="AE462" s="233" t="s">
        <v>48</v>
      </c>
      <c r="AF462" s="96"/>
      <c r="AG462" s="96"/>
      <c r="AH462" s="96"/>
      <c r="AI462" s="96"/>
      <c r="AJ462" s="96"/>
      <c r="AK462" s="96"/>
      <c r="AL462" s="97"/>
      <c r="AM462" s="233" t="s">
        <v>48</v>
      </c>
      <c r="AN462" s="96"/>
      <c r="AO462" s="96"/>
      <c r="AP462" s="96"/>
      <c r="AQ462" s="96"/>
      <c r="AR462" s="96"/>
      <c r="AS462" s="96"/>
      <c r="AT462" s="96"/>
      <c r="AU462" s="97"/>
      <c r="AV462" s="233" t="s">
        <v>48</v>
      </c>
      <c r="AW462" s="96"/>
      <c r="AX462" s="96"/>
      <c r="AY462" s="96"/>
      <c r="AZ462" s="96"/>
      <c r="BA462" s="96"/>
      <c r="BB462" s="96"/>
      <c r="BC462" s="97"/>
      <c r="BD462" s="233" t="s">
        <v>48</v>
      </c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7"/>
      <c r="BP462" s="233" t="s">
        <v>48</v>
      </c>
      <c r="BQ462" s="96"/>
      <c r="BR462" s="96"/>
      <c r="BS462" s="96"/>
      <c r="BT462" s="96"/>
      <c r="BU462" s="96"/>
      <c r="BV462" s="96"/>
      <c r="BW462" s="96"/>
      <c r="BX462" s="96"/>
      <c r="BY462" s="97"/>
    </row>
    <row r="463" spans="1:77" ht="20.100000000000001" customHeight="1" x14ac:dyDescent="0.2">
      <c r="A463" s="361" t="s">
        <v>718</v>
      </c>
      <c r="B463" s="78"/>
      <c r="C463" s="78"/>
      <c r="D463" s="82"/>
      <c r="E463" s="233" t="s">
        <v>48</v>
      </c>
      <c r="F463" s="96"/>
      <c r="G463" s="96"/>
      <c r="H463" s="96"/>
      <c r="I463" s="96"/>
      <c r="J463" s="97"/>
      <c r="K463" s="233" t="s">
        <v>48</v>
      </c>
      <c r="L463" s="96"/>
      <c r="M463" s="96"/>
      <c r="N463" s="96"/>
      <c r="O463" s="96"/>
      <c r="P463" s="96"/>
      <c r="Q463" s="96"/>
      <c r="R463" s="97"/>
      <c r="S463" s="233" t="s">
        <v>48</v>
      </c>
      <c r="T463" s="96"/>
      <c r="U463" s="96"/>
      <c r="V463" s="97"/>
      <c r="W463" s="233" t="s">
        <v>48</v>
      </c>
      <c r="X463" s="96"/>
      <c r="Y463" s="96"/>
      <c r="Z463" s="96"/>
      <c r="AA463" s="96"/>
      <c r="AB463" s="96"/>
      <c r="AC463" s="96"/>
      <c r="AD463" s="97"/>
      <c r="AE463" s="233" t="s">
        <v>48</v>
      </c>
      <c r="AF463" s="96"/>
      <c r="AG463" s="96"/>
      <c r="AH463" s="96"/>
      <c r="AI463" s="96"/>
      <c r="AJ463" s="96"/>
      <c r="AK463" s="96"/>
      <c r="AL463" s="97"/>
      <c r="AM463" s="233" t="s">
        <v>48</v>
      </c>
      <c r="AN463" s="96"/>
      <c r="AO463" s="96"/>
      <c r="AP463" s="96"/>
      <c r="AQ463" s="96"/>
      <c r="AR463" s="96"/>
      <c r="AS463" s="96"/>
      <c r="AT463" s="96"/>
      <c r="AU463" s="97"/>
      <c r="AV463" s="233" t="s">
        <v>48</v>
      </c>
      <c r="AW463" s="96"/>
      <c r="AX463" s="96"/>
      <c r="AY463" s="96"/>
      <c r="AZ463" s="96"/>
      <c r="BA463" s="96"/>
      <c r="BB463" s="96"/>
      <c r="BC463" s="97"/>
      <c r="BD463" s="233" t="s">
        <v>48</v>
      </c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7"/>
      <c r="BP463" s="233" t="s">
        <v>48</v>
      </c>
      <c r="BQ463" s="96"/>
      <c r="BR463" s="96"/>
      <c r="BS463" s="96"/>
      <c r="BT463" s="96"/>
      <c r="BU463" s="96"/>
      <c r="BV463" s="96"/>
      <c r="BW463" s="96"/>
      <c r="BX463" s="96"/>
      <c r="BY463" s="97"/>
    </row>
    <row r="464" spans="1:77" ht="20.100000000000001" customHeight="1" x14ac:dyDescent="0.2">
      <c r="A464" s="79"/>
      <c r="B464" s="80"/>
      <c r="C464" s="80"/>
      <c r="D464" s="83"/>
      <c r="E464" s="233" t="s">
        <v>48</v>
      </c>
      <c r="F464" s="96"/>
      <c r="G464" s="96"/>
      <c r="H464" s="96"/>
      <c r="I464" s="96"/>
      <c r="J464" s="97"/>
      <c r="K464" s="233" t="s">
        <v>48</v>
      </c>
      <c r="L464" s="96"/>
      <c r="M464" s="96"/>
      <c r="N464" s="96"/>
      <c r="O464" s="96"/>
      <c r="P464" s="96"/>
      <c r="Q464" s="96"/>
      <c r="R464" s="97"/>
      <c r="S464" s="233" t="s">
        <v>48</v>
      </c>
      <c r="T464" s="96"/>
      <c r="U464" s="96"/>
      <c r="V464" s="97"/>
      <c r="W464" s="233" t="s">
        <v>48</v>
      </c>
      <c r="X464" s="96"/>
      <c r="Y464" s="96"/>
      <c r="Z464" s="96"/>
      <c r="AA464" s="96"/>
      <c r="AB464" s="96"/>
      <c r="AC464" s="96"/>
      <c r="AD464" s="97"/>
      <c r="AE464" s="233" t="s">
        <v>48</v>
      </c>
      <c r="AF464" s="96"/>
      <c r="AG464" s="96"/>
      <c r="AH464" s="96"/>
      <c r="AI464" s="96"/>
      <c r="AJ464" s="96"/>
      <c r="AK464" s="96"/>
      <c r="AL464" s="97"/>
      <c r="AM464" s="233" t="s">
        <v>48</v>
      </c>
      <c r="AN464" s="96"/>
      <c r="AO464" s="96"/>
      <c r="AP464" s="96"/>
      <c r="AQ464" s="96"/>
      <c r="AR464" s="96"/>
      <c r="AS464" s="96"/>
      <c r="AT464" s="96"/>
      <c r="AU464" s="97"/>
      <c r="AV464" s="233" t="s">
        <v>48</v>
      </c>
      <c r="AW464" s="96"/>
      <c r="AX464" s="96"/>
      <c r="AY464" s="96"/>
      <c r="AZ464" s="96"/>
      <c r="BA464" s="96"/>
      <c r="BB464" s="96"/>
      <c r="BC464" s="97"/>
      <c r="BD464" s="233" t="s">
        <v>48</v>
      </c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7"/>
      <c r="BP464" s="233" t="s">
        <v>48</v>
      </c>
      <c r="BQ464" s="96"/>
      <c r="BR464" s="96"/>
      <c r="BS464" s="96"/>
      <c r="BT464" s="96"/>
      <c r="BU464" s="96"/>
      <c r="BV464" s="96"/>
      <c r="BW464" s="96"/>
      <c r="BX464" s="96"/>
      <c r="BY464" s="97"/>
    </row>
    <row r="465" spans="1:77" ht="20.100000000000001" customHeight="1" x14ac:dyDescent="0.2">
      <c r="A465" s="79"/>
      <c r="B465" s="80"/>
      <c r="C465" s="80"/>
      <c r="D465" s="83"/>
      <c r="E465" s="233" t="s">
        <v>48</v>
      </c>
      <c r="F465" s="96"/>
      <c r="G465" s="96"/>
      <c r="H465" s="96"/>
      <c r="I465" s="96"/>
      <c r="J465" s="97"/>
      <c r="K465" s="233" t="s">
        <v>48</v>
      </c>
      <c r="L465" s="96"/>
      <c r="M465" s="96"/>
      <c r="N465" s="96"/>
      <c r="O465" s="96"/>
      <c r="P465" s="96"/>
      <c r="Q465" s="96"/>
      <c r="R465" s="97"/>
      <c r="S465" s="233" t="s">
        <v>48</v>
      </c>
      <c r="T465" s="96"/>
      <c r="U465" s="96"/>
      <c r="V465" s="97"/>
      <c r="W465" s="233" t="s">
        <v>48</v>
      </c>
      <c r="X465" s="96"/>
      <c r="Y465" s="96"/>
      <c r="Z465" s="96"/>
      <c r="AA465" s="96"/>
      <c r="AB465" s="96"/>
      <c r="AC465" s="96"/>
      <c r="AD465" s="97"/>
      <c r="AE465" s="233" t="s">
        <v>48</v>
      </c>
      <c r="AF465" s="96"/>
      <c r="AG465" s="96"/>
      <c r="AH465" s="96"/>
      <c r="AI465" s="96"/>
      <c r="AJ465" s="96"/>
      <c r="AK465" s="96"/>
      <c r="AL465" s="97"/>
      <c r="AM465" s="233" t="s">
        <v>48</v>
      </c>
      <c r="AN465" s="96"/>
      <c r="AO465" s="96"/>
      <c r="AP465" s="96"/>
      <c r="AQ465" s="96"/>
      <c r="AR465" s="96"/>
      <c r="AS465" s="96"/>
      <c r="AT465" s="96"/>
      <c r="AU465" s="97"/>
      <c r="AV465" s="233" t="s">
        <v>48</v>
      </c>
      <c r="AW465" s="96"/>
      <c r="AX465" s="96"/>
      <c r="AY465" s="96"/>
      <c r="AZ465" s="96"/>
      <c r="BA465" s="96"/>
      <c r="BB465" s="96"/>
      <c r="BC465" s="97"/>
      <c r="BD465" s="233" t="s">
        <v>48</v>
      </c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7"/>
      <c r="BP465" s="233" t="s">
        <v>48</v>
      </c>
      <c r="BQ465" s="96"/>
      <c r="BR465" s="96"/>
      <c r="BS465" s="96"/>
      <c r="BT465" s="96"/>
      <c r="BU465" s="96"/>
      <c r="BV465" s="96"/>
      <c r="BW465" s="96"/>
      <c r="BX465" s="96"/>
      <c r="BY465" s="97"/>
    </row>
    <row r="466" spans="1:77" ht="20.100000000000001" customHeight="1" x14ac:dyDescent="0.2">
      <c r="A466" s="79"/>
      <c r="B466" s="80"/>
      <c r="C466" s="80"/>
      <c r="D466" s="83"/>
      <c r="E466" s="233" t="s">
        <v>48</v>
      </c>
      <c r="F466" s="96"/>
      <c r="G466" s="96"/>
      <c r="H466" s="96"/>
      <c r="I466" s="96"/>
      <c r="J466" s="97"/>
      <c r="K466" s="233" t="s">
        <v>48</v>
      </c>
      <c r="L466" s="96"/>
      <c r="M466" s="96"/>
      <c r="N466" s="96"/>
      <c r="O466" s="96"/>
      <c r="P466" s="96"/>
      <c r="Q466" s="96"/>
      <c r="R466" s="97"/>
      <c r="S466" s="233" t="s">
        <v>48</v>
      </c>
      <c r="T466" s="96"/>
      <c r="U466" s="96"/>
      <c r="V466" s="97"/>
      <c r="W466" s="233" t="s">
        <v>48</v>
      </c>
      <c r="X466" s="96"/>
      <c r="Y466" s="96"/>
      <c r="Z466" s="96"/>
      <c r="AA466" s="96"/>
      <c r="AB466" s="96"/>
      <c r="AC466" s="96"/>
      <c r="AD466" s="97"/>
      <c r="AE466" s="233" t="s">
        <v>48</v>
      </c>
      <c r="AF466" s="96"/>
      <c r="AG466" s="96"/>
      <c r="AH466" s="96"/>
      <c r="AI466" s="96"/>
      <c r="AJ466" s="96"/>
      <c r="AK466" s="96"/>
      <c r="AL466" s="97"/>
      <c r="AM466" s="233" t="s">
        <v>48</v>
      </c>
      <c r="AN466" s="96"/>
      <c r="AO466" s="96"/>
      <c r="AP466" s="96"/>
      <c r="AQ466" s="96"/>
      <c r="AR466" s="96"/>
      <c r="AS466" s="96"/>
      <c r="AT466" s="96"/>
      <c r="AU466" s="97"/>
      <c r="AV466" s="233" t="s">
        <v>48</v>
      </c>
      <c r="AW466" s="96"/>
      <c r="AX466" s="96"/>
      <c r="AY466" s="96"/>
      <c r="AZ466" s="96"/>
      <c r="BA466" s="96"/>
      <c r="BB466" s="96"/>
      <c r="BC466" s="97"/>
      <c r="BD466" s="233" t="s">
        <v>48</v>
      </c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7"/>
      <c r="BP466" s="233" t="s">
        <v>48</v>
      </c>
      <c r="BQ466" s="96"/>
      <c r="BR466" s="96"/>
      <c r="BS466" s="96"/>
      <c r="BT466" s="96"/>
      <c r="BU466" s="96"/>
      <c r="BV466" s="96"/>
      <c r="BW466" s="96"/>
      <c r="BX466" s="96"/>
      <c r="BY466" s="97"/>
    </row>
    <row r="467" spans="1:77" ht="20.100000000000001" customHeight="1" x14ac:dyDescent="0.2">
      <c r="A467" s="84"/>
      <c r="B467" s="85"/>
      <c r="C467" s="85"/>
      <c r="D467" s="86"/>
      <c r="E467" s="233" t="s">
        <v>48</v>
      </c>
      <c r="F467" s="96"/>
      <c r="G467" s="96"/>
      <c r="H467" s="96"/>
      <c r="I467" s="96"/>
      <c r="J467" s="97"/>
      <c r="K467" s="233" t="s">
        <v>48</v>
      </c>
      <c r="L467" s="96"/>
      <c r="M467" s="96"/>
      <c r="N467" s="96"/>
      <c r="O467" s="96"/>
      <c r="P467" s="96"/>
      <c r="Q467" s="96"/>
      <c r="R467" s="97"/>
      <c r="S467" s="233" t="s">
        <v>48</v>
      </c>
      <c r="T467" s="96"/>
      <c r="U467" s="96"/>
      <c r="V467" s="97"/>
      <c r="W467" s="233" t="s">
        <v>48</v>
      </c>
      <c r="X467" s="96"/>
      <c r="Y467" s="96"/>
      <c r="Z467" s="96"/>
      <c r="AA467" s="96"/>
      <c r="AB467" s="96"/>
      <c r="AC467" s="96"/>
      <c r="AD467" s="97"/>
      <c r="AE467" s="233" t="s">
        <v>48</v>
      </c>
      <c r="AF467" s="96"/>
      <c r="AG467" s="96"/>
      <c r="AH467" s="96"/>
      <c r="AI467" s="96"/>
      <c r="AJ467" s="96"/>
      <c r="AK467" s="96"/>
      <c r="AL467" s="97"/>
      <c r="AM467" s="233" t="s">
        <v>48</v>
      </c>
      <c r="AN467" s="96"/>
      <c r="AO467" s="96"/>
      <c r="AP467" s="96"/>
      <c r="AQ467" s="96"/>
      <c r="AR467" s="96"/>
      <c r="AS467" s="96"/>
      <c r="AT467" s="96"/>
      <c r="AU467" s="97"/>
      <c r="AV467" s="233" t="s">
        <v>48</v>
      </c>
      <c r="AW467" s="96"/>
      <c r="AX467" s="96"/>
      <c r="AY467" s="96"/>
      <c r="AZ467" s="96"/>
      <c r="BA467" s="96"/>
      <c r="BB467" s="96"/>
      <c r="BC467" s="97"/>
      <c r="BD467" s="233" t="s">
        <v>48</v>
      </c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7"/>
      <c r="BP467" s="233" t="s">
        <v>48</v>
      </c>
      <c r="BQ467" s="96"/>
      <c r="BR467" s="96"/>
      <c r="BS467" s="96"/>
      <c r="BT467" s="96"/>
      <c r="BU467" s="96"/>
      <c r="BV467" s="96"/>
      <c r="BW467" s="96"/>
      <c r="BX467" s="96"/>
      <c r="BY467" s="97"/>
    </row>
    <row r="468" spans="1:77" ht="20.100000000000001" customHeight="1" x14ac:dyDescent="0.2">
      <c r="A468" s="362" t="s">
        <v>719</v>
      </c>
      <c r="B468" s="78"/>
      <c r="C468" s="78"/>
      <c r="D468" s="82"/>
      <c r="E468" s="233" t="s">
        <v>48</v>
      </c>
      <c r="F468" s="96"/>
      <c r="G468" s="96"/>
      <c r="H468" s="96"/>
      <c r="I468" s="96"/>
      <c r="J468" s="97"/>
      <c r="K468" s="233" t="s">
        <v>48</v>
      </c>
      <c r="L468" s="96"/>
      <c r="M468" s="96"/>
      <c r="N468" s="96"/>
      <c r="O468" s="96"/>
      <c r="P468" s="96"/>
      <c r="Q468" s="96"/>
      <c r="R468" s="97"/>
      <c r="S468" s="233" t="s">
        <v>48</v>
      </c>
      <c r="T468" s="96"/>
      <c r="U468" s="96"/>
      <c r="V468" s="97"/>
      <c r="W468" s="233" t="s">
        <v>48</v>
      </c>
      <c r="X468" s="96"/>
      <c r="Y468" s="96"/>
      <c r="Z468" s="96"/>
      <c r="AA468" s="96"/>
      <c r="AB468" s="96"/>
      <c r="AC468" s="96"/>
      <c r="AD468" s="97"/>
      <c r="AE468" s="233" t="s">
        <v>48</v>
      </c>
      <c r="AF468" s="96"/>
      <c r="AG468" s="96"/>
      <c r="AH468" s="96"/>
      <c r="AI468" s="96"/>
      <c r="AJ468" s="96"/>
      <c r="AK468" s="96"/>
      <c r="AL468" s="97"/>
      <c r="AM468" s="233" t="s">
        <v>48</v>
      </c>
      <c r="AN468" s="96"/>
      <c r="AO468" s="96"/>
      <c r="AP468" s="96"/>
      <c r="AQ468" s="96"/>
      <c r="AR468" s="96"/>
      <c r="AS468" s="96"/>
      <c r="AT468" s="96"/>
      <c r="AU468" s="97"/>
      <c r="AV468" s="233" t="s">
        <v>48</v>
      </c>
      <c r="AW468" s="96"/>
      <c r="AX468" s="96"/>
      <c r="AY468" s="96"/>
      <c r="AZ468" s="96"/>
      <c r="BA468" s="96"/>
      <c r="BB468" s="96"/>
      <c r="BC468" s="97"/>
      <c r="BD468" s="233" t="s">
        <v>48</v>
      </c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7"/>
      <c r="BP468" s="233" t="s">
        <v>48</v>
      </c>
      <c r="BQ468" s="96"/>
      <c r="BR468" s="96"/>
      <c r="BS468" s="96"/>
      <c r="BT468" s="96"/>
      <c r="BU468" s="96"/>
      <c r="BV468" s="96"/>
      <c r="BW468" s="96"/>
      <c r="BX468" s="96"/>
      <c r="BY468" s="97"/>
    </row>
    <row r="469" spans="1:77" ht="20.100000000000001" customHeight="1" x14ac:dyDescent="0.2">
      <c r="A469" s="79"/>
      <c r="B469" s="80"/>
      <c r="C469" s="80"/>
      <c r="D469" s="83"/>
      <c r="E469" s="233" t="s">
        <v>48</v>
      </c>
      <c r="F469" s="96"/>
      <c r="G469" s="96"/>
      <c r="H469" s="96"/>
      <c r="I469" s="96"/>
      <c r="J469" s="97"/>
      <c r="K469" s="233" t="s">
        <v>48</v>
      </c>
      <c r="L469" s="96"/>
      <c r="M469" s="96"/>
      <c r="N469" s="96"/>
      <c r="O469" s="96"/>
      <c r="P469" s="96"/>
      <c r="Q469" s="96"/>
      <c r="R469" s="97"/>
      <c r="S469" s="233" t="s">
        <v>48</v>
      </c>
      <c r="T469" s="96"/>
      <c r="U469" s="96"/>
      <c r="V469" s="97"/>
      <c r="W469" s="233" t="s">
        <v>48</v>
      </c>
      <c r="X469" s="96"/>
      <c r="Y469" s="96"/>
      <c r="Z469" s="96"/>
      <c r="AA469" s="96"/>
      <c r="AB469" s="96"/>
      <c r="AC469" s="96"/>
      <c r="AD469" s="97"/>
      <c r="AE469" s="233" t="s">
        <v>48</v>
      </c>
      <c r="AF469" s="96"/>
      <c r="AG469" s="96"/>
      <c r="AH469" s="96"/>
      <c r="AI469" s="96"/>
      <c r="AJ469" s="96"/>
      <c r="AK469" s="96"/>
      <c r="AL469" s="97"/>
      <c r="AM469" s="233" t="s">
        <v>48</v>
      </c>
      <c r="AN469" s="96"/>
      <c r="AO469" s="96"/>
      <c r="AP469" s="96"/>
      <c r="AQ469" s="96"/>
      <c r="AR469" s="96"/>
      <c r="AS469" s="96"/>
      <c r="AT469" s="96"/>
      <c r="AU469" s="97"/>
      <c r="AV469" s="233" t="s">
        <v>48</v>
      </c>
      <c r="AW469" s="96"/>
      <c r="AX469" s="96"/>
      <c r="AY469" s="96"/>
      <c r="AZ469" s="96"/>
      <c r="BA469" s="96"/>
      <c r="BB469" s="96"/>
      <c r="BC469" s="97"/>
      <c r="BD469" s="233" t="s">
        <v>48</v>
      </c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7"/>
      <c r="BP469" s="233" t="s">
        <v>48</v>
      </c>
      <c r="BQ469" s="96"/>
      <c r="BR469" s="96"/>
      <c r="BS469" s="96"/>
      <c r="BT469" s="96"/>
      <c r="BU469" s="96"/>
      <c r="BV469" s="96"/>
      <c r="BW469" s="96"/>
      <c r="BX469" s="96"/>
      <c r="BY469" s="97"/>
    </row>
    <row r="470" spans="1:77" ht="30.75" customHeight="1" x14ac:dyDescent="0.2">
      <c r="A470" s="79"/>
      <c r="B470" s="80"/>
      <c r="C470" s="80"/>
      <c r="D470" s="83"/>
      <c r="E470" s="233" t="s">
        <v>48</v>
      </c>
      <c r="F470" s="96"/>
      <c r="G470" s="96"/>
      <c r="H470" s="96"/>
      <c r="I470" s="96"/>
      <c r="J470" s="97"/>
      <c r="K470" s="233" t="s">
        <v>48</v>
      </c>
      <c r="L470" s="96"/>
      <c r="M470" s="96"/>
      <c r="N470" s="96"/>
      <c r="O470" s="96"/>
      <c r="P470" s="96"/>
      <c r="Q470" s="96"/>
      <c r="R470" s="97"/>
      <c r="S470" s="233" t="s">
        <v>48</v>
      </c>
      <c r="T470" s="96"/>
      <c r="U470" s="96"/>
      <c r="V470" s="97"/>
      <c r="W470" s="233" t="s">
        <v>48</v>
      </c>
      <c r="X470" s="96"/>
      <c r="Y470" s="96"/>
      <c r="Z470" s="96"/>
      <c r="AA470" s="96"/>
      <c r="AB470" s="96"/>
      <c r="AC470" s="96"/>
      <c r="AD470" s="97"/>
      <c r="AE470" s="233" t="s">
        <v>48</v>
      </c>
      <c r="AF470" s="96"/>
      <c r="AG470" s="96"/>
      <c r="AH470" s="96"/>
      <c r="AI470" s="96"/>
      <c r="AJ470" s="96"/>
      <c r="AK470" s="96"/>
      <c r="AL470" s="97"/>
      <c r="AM470" s="233" t="s">
        <v>48</v>
      </c>
      <c r="AN470" s="96"/>
      <c r="AO470" s="96"/>
      <c r="AP470" s="96"/>
      <c r="AQ470" s="96"/>
      <c r="AR470" s="96"/>
      <c r="AS470" s="96"/>
      <c r="AT470" s="96"/>
      <c r="AU470" s="97"/>
      <c r="AV470" s="233" t="s">
        <v>48</v>
      </c>
      <c r="AW470" s="96"/>
      <c r="AX470" s="96"/>
      <c r="AY470" s="96"/>
      <c r="AZ470" s="96"/>
      <c r="BA470" s="96"/>
      <c r="BB470" s="96"/>
      <c r="BC470" s="97"/>
      <c r="BD470" s="233" t="s">
        <v>48</v>
      </c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7"/>
      <c r="BP470" s="233" t="s">
        <v>48</v>
      </c>
      <c r="BQ470" s="96"/>
      <c r="BR470" s="96"/>
      <c r="BS470" s="96"/>
      <c r="BT470" s="96"/>
      <c r="BU470" s="96"/>
      <c r="BV470" s="96"/>
      <c r="BW470" s="96"/>
      <c r="BX470" s="96"/>
      <c r="BY470" s="97"/>
    </row>
    <row r="471" spans="1:77" ht="20.100000000000001" customHeight="1" x14ac:dyDescent="0.2">
      <c r="A471" s="362" t="s">
        <v>720</v>
      </c>
      <c r="B471" s="78"/>
      <c r="C471" s="78"/>
      <c r="D471" s="82"/>
      <c r="E471" s="233" t="s">
        <v>48</v>
      </c>
      <c r="F471" s="96"/>
      <c r="G471" s="96"/>
      <c r="H471" s="96"/>
      <c r="I471" s="96"/>
      <c r="J471" s="97"/>
      <c r="K471" s="233" t="s">
        <v>48</v>
      </c>
      <c r="L471" s="96"/>
      <c r="M471" s="96"/>
      <c r="N471" s="96"/>
      <c r="O471" s="96"/>
      <c r="P471" s="96"/>
      <c r="Q471" s="96"/>
      <c r="R471" s="97"/>
      <c r="S471" s="233" t="s">
        <v>48</v>
      </c>
      <c r="T471" s="96"/>
      <c r="U471" s="96"/>
      <c r="V471" s="97"/>
      <c r="W471" s="233" t="s">
        <v>48</v>
      </c>
      <c r="X471" s="96"/>
      <c r="Y471" s="96"/>
      <c r="Z471" s="96"/>
      <c r="AA471" s="96"/>
      <c r="AB471" s="96"/>
      <c r="AC471" s="96"/>
      <c r="AD471" s="97"/>
      <c r="AE471" s="233" t="s">
        <v>48</v>
      </c>
      <c r="AF471" s="96"/>
      <c r="AG471" s="96"/>
      <c r="AH471" s="96"/>
      <c r="AI471" s="96"/>
      <c r="AJ471" s="96"/>
      <c r="AK471" s="96"/>
      <c r="AL471" s="97"/>
      <c r="AM471" s="233" t="s">
        <v>48</v>
      </c>
      <c r="AN471" s="96"/>
      <c r="AO471" s="96"/>
      <c r="AP471" s="96"/>
      <c r="AQ471" s="96"/>
      <c r="AR471" s="96"/>
      <c r="AS471" s="96"/>
      <c r="AT471" s="96"/>
      <c r="AU471" s="97"/>
      <c r="AV471" s="233" t="s">
        <v>48</v>
      </c>
      <c r="AW471" s="96"/>
      <c r="AX471" s="96"/>
      <c r="AY471" s="96"/>
      <c r="AZ471" s="96"/>
      <c r="BA471" s="96"/>
      <c r="BB471" s="96"/>
      <c r="BC471" s="97"/>
      <c r="BD471" s="233" t="s">
        <v>48</v>
      </c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7"/>
      <c r="BP471" s="233" t="s">
        <v>48</v>
      </c>
      <c r="BQ471" s="96"/>
      <c r="BR471" s="96"/>
      <c r="BS471" s="96"/>
      <c r="BT471" s="96"/>
      <c r="BU471" s="96"/>
      <c r="BV471" s="96"/>
      <c r="BW471" s="96"/>
      <c r="BX471" s="96"/>
      <c r="BY471" s="97"/>
    </row>
    <row r="472" spans="1:77" ht="20.100000000000001" customHeight="1" x14ac:dyDescent="0.2">
      <c r="A472" s="79"/>
      <c r="B472" s="80"/>
      <c r="C472" s="80"/>
      <c r="D472" s="83"/>
      <c r="E472" s="233" t="s">
        <v>48</v>
      </c>
      <c r="F472" s="96"/>
      <c r="G472" s="96"/>
      <c r="H472" s="96"/>
      <c r="I472" s="96"/>
      <c r="J472" s="97"/>
      <c r="K472" s="233" t="s">
        <v>48</v>
      </c>
      <c r="L472" s="96"/>
      <c r="M472" s="96"/>
      <c r="N472" s="96"/>
      <c r="O472" s="96"/>
      <c r="P472" s="96"/>
      <c r="Q472" s="96"/>
      <c r="R472" s="97"/>
      <c r="S472" s="233" t="s">
        <v>48</v>
      </c>
      <c r="T472" s="96"/>
      <c r="U472" s="96"/>
      <c r="V472" s="97"/>
      <c r="W472" s="233" t="s">
        <v>48</v>
      </c>
      <c r="X472" s="96"/>
      <c r="Y472" s="96"/>
      <c r="Z472" s="96"/>
      <c r="AA472" s="96"/>
      <c r="AB472" s="96"/>
      <c r="AC472" s="96"/>
      <c r="AD472" s="97"/>
      <c r="AE472" s="233" t="s">
        <v>48</v>
      </c>
      <c r="AF472" s="96"/>
      <c r="AG472" s="96"/>
      <c r="AH472" s="96"/>
      <c r="AI472" s="96"/>
      <c r="AJ472" s="96"/>
      <c r="AK472" s="96"/>
      <c r="AL472" s="97"/>
      <c r="AM472" s="233" t="s">
        <v>48</v>
      </c>
      <c r="AN472" s="96"/>
      <c r="AO472" s="96"/>
      <c r="AP472" s="96"/>
      <c r="AQ472" s="96"/>
      <c r="AR472" s="96"/>
      <c r="AS472" s="96"/>
      <c r="AT472" s="96"/>
      <c r="AU472" s="97"/>
      <c r="AV472" s="233" t="s">
        <v>48</v>
      </c>
      <c r="AW472" s="96"/>
      <c r="AX472" s="96"/>
      <c r="AY472" s="96"/>
      <c r="AZ472" s="96"/>
      <c r="BA472" s="96"/>
      <c r="BB472" s="96"/>
      <c r="BC472" s="97"/>
      <c r="BD472" s="233" t="s">
        <v>48</v>
      </c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7"/>
      <c r="BP472" s="233" t="s">
        <v>48</v>
      </c>
      <c r="BQ472" s="96"/>
      <c r="BR472" s="96"/>
      <c r="BS472" s="96"/>
      <c r="BT472" s="96"/>
      <c r="BU472" s="96"/>
      <c r="BV472" s="96"/>
      <c r="BW472" s="96"/>
      <c r="BX472" s="96"/>
      <c r="BY472" s="97"/>
    </row>
    <row r="473" spans="1:77" ht="20.100000000000001" customHeight="1" x14ac:dyDescent="0.2">
      <c r="A473" s="79"/>
      <c r="B473" s="80"/>
      <c r="C473" s="80"/>
      <c r="D473" s="83"/>
      <c r="E473" s="233" t="s">
        <v>48</v>
      </c>
      <c r="F473" s="96"/>
      <c r="G473" s="96"/>
      <c r="H473" s="96"/>
      <c r="I473" s="96"/>
      <c r="J473" s="97"/>
      <c r="K473" s="233" t="s">
        <v>48</v>
      </c>
      <c r="L473" s="96"/>
      <c r="M473" s="96"/>
      <c r="N473" s="96"/>
      <c r="O473" s="96"/>
      <c r="P473" s="96"/>
      <c r="Q473" s="96"/>
      <c r="R473" s="97"/>
      <c r="S473" s="233" t="s">
        <v>48</v>
      </c>
      <c r="T473" s="96"/>
      <c r="U473" s="96"/>
      <c r="V473" s="97"/>
      <c r="W473" s="233" t="s">
        <v>48</v>
      </c>
      <c r="X473" s="96"/>
      <c r="Y473" s="96"/>
      <c r="Z473" s="96"/>
      <c r="AA473" s="96"/>
      <c r="AB473" s="96"/>
      <c r="AC473" s="96"/>
      <c r="AD473" s="97"/>
      <c r="AE473" s="233" t="s">
        <v>48</v>
      </c>
      <c r="AF473" s="96"/>
      <c r="AG473" s="96"/>
      <c r="AH473" s="96"/>
      <c r="AI473" s="96"/>
      <c r="AJ473" s="96"/>
      <c r="AK473" s="96"/>
      <c r="AL473" s="97"/>
      <c r="AM473" s="233" t="s">
        <v>48</v>
      </c>
      <c r="AN473" s="96"/>
      <c r="AO473" s="96"/>
      <c r="AP473" s="96"/>
      <c r="AQ473" s="96"/>
      <c r="AR473" s="96"/>
      <c r="AS473" s="96"/>
      <c r="AT473" s="96"/>
      <c r="AU473" s="97"/>
      <c r="AV473" s="233" t="s">
        <v>48</v>
      </c>
      <c r="AW473" s="96"/>
      <c r="AX473" s="96"/>
      <c r="AY473" s="96"/>
      <c r="AZ473" s="96"/>
      <c r="BA473" s="96"/>
      <c r="BB473" s="96"/>
      <c r="BC473" s="97"/>
      <c r="BD473" s="233" t="s">
        <v>48</v>
      </c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7"/>
      <c r="BP473" s="233" t="s">
        <v>48</v>
      </c>
      <c r="BQ473" s="96"/>
      <c r="BR473" s="96"/>
      <c r="BS473" s="96"/>
      <c r="BT473" s="96"/>
      <c r="BU473" s="96"/>
      <c r="BV473" s="96"/>
      <c r="BW473" s="96"/>
      <c r="BX473" s="96"/>
      <c r="BY473" s="97"/>
    </row>
    <row r="474" spans="1:77" ht="20.100000000000001" customHeight="1" x14ac:dyDescent="0.2">
      <c r="A474" s="79"/>
      <c r="B474" s="80"/>
      <c r="C474" s="80"/>
      <c r="D474" s="83"/>
      <c r="E474" s="233" t="s">
        <v>48</v>
      </c>
      <c r="F474" s="96"/>
      <c r="G474" s="96"/>
      <c r="H474" s="96"/>
      <c r="I474" s="96"/>
      <c r="J474" s="97"/>
      <c r="K474" s="233" t="s">
        <v>48</v>
      </c>
      <c r="L474" s="96"/>
      <c r="M474" s="96"/>
      <c r="N474" s="96"/>
      <c r="O474" s="96"/>
      <c r="P474" s="96"/>
      <c r="Q474" s="96"/>
      <c r="R474" s="97"/>
      <c r="S474" s="233" t="s">
        <v>48</v>
      </c>
      <c r="T474" s="96"/>
      <c r="U474" s="96"/>
      <c r="V474" s="97"/>
      <c r="W474" s="233" t="s">
        <v>48</v>
      </c>
      <c r="X474" s="96"/>
      <c r="Y474" s="96"/>
      <c r="Z474" s="96"/>
      <c r="AA474" s="96"/>
      <c r="AB474" s="96"/>
      <c r="AC474" s="96"/>
      <c r="AD474" s="97"/>
      <c r="AE474" s="233" t="s">
        <v>48</v>
      </c>
      <c r="AF474" s="96"/>
      <c r="AG474" s="96"/>
      <c r="AH474" s="96"/>
      <c r="AI474" s="96"/>
      <c r="AJ474" s="96"/>
      <c r="AK474" s="96"/>
      <c r="AL474" s="97"/>
      <c r="AM474" s="233" t="s">
        <v>48</v>
      </c>
      <c r="AN474" s="96"/>
      <c r="AO474" s="96"/>
      <c r="AP474" s="96"/>
      <c r="AQ474" s="96"/>
      <c r="AR474" s="96"/>
      <c r="AS474" s="96"/>
      <c r="AT474" s="96"/>
      <c r="AU474" s="97"/>
      <c r="AV474" s="233" t="s">
        <v>48</v>
      </c>
      <c r="AW474" s="96"/>
      <c r="AX474" s="96"/>
      <c r="AY474" s="96"/>
      <c r="AZ474" s="96"/>
      <c r="BA474" s="96"/>
      <c r="BB474" s="96"/>
      <c r="BC474" s="97"/>
      <c r="BD474" s="233" t="s">
        <v>48</v>
      </c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7"/>
      <c r="BP474" s="233" t="s">
        <v>48</v>
      </c>
      <c r="BQ474" s="96"/>
      <c r="BR474" s="96"/>
      <c r="BS474" s="96"/>
      <c r="BT474" s="96"/>
      <c r="BU474" s="96"/>
      <c r="BV474" s="96"/>
      <c r="BW474" s="96"/>
      <c r="BX474" s="96"/>
      <c r="BY474" s="97"/>
    </row>
    <row r="475" spans="1:77" ht="20.100000000000001" customHeight="1" x14ac:dyDescent="0.2">
      <c r="A475" s="84"/>
      <c r="B475" s="85"/>
      <c r="C475" s="85"/>
      <c r="D475" s="86"/>
      <c r="E475" s="233" t="s">
        <v>48</v>
      </c>
      <c r="F475" s="96"/>
      <c r="G475" s="96"/>
      <c r="H475" s="96"/>
      <c r="I475" s="96"/>
      <c r="J475" s="97"/>
      <c r="K475" s="233" t="s">
        <v>48</v>
      </c>
      <c r="L475" s="96"/>
      <c r="M475" s="96"/>
      <c r="N475" s="96"/>
      <c r="O475" s="96"/>
      <c r="P475" s="96"/>
      <c r="Q475" s="96"/>
      <c r="R475" s="97"/>
      <c r="S475" s="233" t="s">
        <v>48</v>
      </c>
      <c r="T475" s="96"/>
      <c r="U475" s="96"/>
      <c r="V475" s="97"/>
      <c r="W475" s="233" t="s">
        <v>48</v>
      </c>
      <c r="X475" s="96"/>
      <c r="Y475" s="96"/>
      <c r="Z475" s="96"/>
      <c r="AA475" s="96"/>
      <c r="AB475" s="96"/>
      <c r="AC475" s="96"/>
      <c r="AD475" s="97"/>
      <c r="AE475" s="233" t="s">
        <v>48</v>
      </c>
      <c r="AF475" s="96"/>
      <c r="AG475" s="96"/>
      <c r="AH475" s="96"/>
      <c r="AI475" s="96"/>
      <c r="AJ475" s="96"/>
      <c r="AK475" s="96"/>
      <c r="AL475" s="97"/>
      <c r="AM475" s="233" t="s">
        <v>48</v>
      </c>
      <c r="AN475" s="96"/>
      <c r="AO475" s="96"/>
      <c r="AP475" s="96"/>
      <c r="AQ475" s="96"/>
      <c r="AR475" s="96"/>
      <c r="AS475" s="96"/>
      <c r="AT475" s="96"/>
      <c r="AU475" s="97"/>
      <c r="AV475" s="233" t="s">
        <v>48</v>
      </c>
      <c r="AW475" s="96"/>
      <c r="AX475" s="96"/>
      <c r="AY475" s="96"/>
      <c r="AZ475" s="96"/>
      <c r="BA475" s="96"/>
      <c r="BB475" s="96"/>
      <c r="BC475" s="97"/>
      <c r="BD475" s="233" t="s">
        <v>48</v>
      </c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7"/>
      <c r="BP475" s="233" t="s">
        <v>48</v>
      </c>
      <c r="BQ475" s="96"/>
      <c r="BR475" s="96"/>
      <c r="BS475" s="96"/>
      <c r="BT475" s="96"/>
      <c r="BU475" s="96"/>
      <c r="BV475" s="96"/>
      <c r="BW475" s="96"/>
      <c r="BX475" s="96"/>
      <c r="BY475" s="97"/>
    </row>
    <row r="476" spans="1:77" ht="20.100000000000001" customHeight="1" x14ac:dyDescent="0.2">
      <c r="A476" s="363" t="s">
        <v>721</v>
      </c>
      <c r="B476" s="78"/>
      <c r="C476" s="78"/>
      <c r="D476" s="82"/>
      <c r="E476" s="233" t="str">
        <f>E474</f>
        <v>-</v>
      </c>
      <c r="F476" s="96"/>
      <c r="G476" s="96"/>
      <c r="H476" s="96"/>
      <c r="I476" s="96"/>
      <c r="J476" s="97"/>
      <c r="K476" s="233" t="s">
        <v>48</v>
      </c>
      <c r="L476" s="96"/>
      <c r="M476" s="96"/>
      <c r="N476" s="96"/>
      <c r="O476" s="96"/>
      <c r="P476" s="96"/>
      <c r="Q476" s="96"/>
      <c r="R476" s="97"/>
      <c r="S476" s="233" t="s">
        <v>48</v>
      </c>
      <c r="T476" s="96"/>
      <c r="U476" s="96"/>
      <c r="V476" s="97"/>
      <c r="W476" s="233" t="s">
        <v>48</v>
      </c>
      <c r="X476" s="96"/>
      <c r="Y476" s="96"/>
      <c r="Z476" s="96"/>
      <c r="AA476" s="96"/>
      <c r="AB476" s="96"/>
      <c r="AC476" s="96"/>
      <c r="AD476" s="97"/>
      <c r="AE476" s="233" t="s">
        <v>48</v>
      </c>
      <c r="AF476" s="96"/>
      <c r="AG476" s="96"/>
      <c r="AH476" s="96"/>
      <c r="AI476" s="96"/>
      <c r="AJ476" s="96"/>
      <c r="AK476" s="96"/>
      <c r="AL476" s="97"/>
      <c r="AM476" s="233" t="s">
        <v>48</v>
      </c>
      <c r="AN476" s="96"/>
      <c r="AO476" s="96"/>
      <c r="AP476" s="96"/>
      <c r="AQ476" s="96"/>
      <c r="AR476" s="96"/>
      <c r="AS476" s="96"/>
      <c r="AT476" s="96"/>
      <c r="AU476" s="97"/>
      <c r="AV476" s="233" t="s">
        <v>48</v>
      </c>
      <c r="AW476" s="96"/>
      <c r="AX476" s="96"/>
      <c r="AY476" s="96"/>
      <c r="AZ476" s="96"/>
      <c r="BA476" s="96"/>
      <c r="BB476" s="96"/>
      <c r="BC476" s="97"/>
      <c r="BD476" s="233" t="s">
        <v>48</v>
      </c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7"/>
      <c r="BP476" s="233" t="s">
        <v>48</v>
      </c>
      <c r="BQ476" s="96"/>
      <c r="BR476" s="96"/>
      <c r="BS476" s="96"/>
      <c r="BT476" s="96"/>
      <c r="BU476" s="96"/>
      <c r="BV476" s="96"/>
      <c r="BW476" s="96"/>
      <c r="BX476" s="96"/>
      <c r="BY476" s="97"/>
    </row>
    <row r="477" spans="1:77" ht="34.5" customHeight="1" x14ac:dyDescent="0.2">
      <c r="A477" s="79"/>
      <c r="B477" s="80"/>
      <c r="C477" s="80"/>
      <c r="D477" s="83"/>
      <c r="E477" s="233" t="s">
        <v>48</v>
      </c>
      <c r="F477" s="96"/>
      <c r="G477" s="96"/>
      <c r="H477" s="96"/>
      <c r="I477" s="96"/>
      <c r="J477" s="97"/>
      <c r="K477" s="233" t="s">
        <v>48</v>
      </c>
      <c r="L477" s="96"/>
      <c r="M477" s="96"/>
      <c r="N477" s="96"/>
      <c r="O477" s="96"/>
      <c r="P477" s="96"/>
      <c r="Q477" s="96"/>
      <c r="R477" s="97"/>
      <c r="S477" s="233" t="s">
        <v>48</v>
      </c>
      <c r="T477" s="96"/>
      <c r="U477" s="96"/>
      <c r="V477" s="97"/>
      <c r="W477" s="233" t="s">
        <v>48</v>
      </c>
      <c r="X477" s="96"/>
      <c r="Y477" s="96"/>
      <c r="Z477" s="96"/>
      <c r="AA477" s="96"/>
      <c r="AB477" s="96"/>
      <c r="AC477" s="96"/>
      <c r="AD477" s="97"/>
      <c r="AE477" s="233" t="s">
        <v>48</v>
      </c>
      <c r="AF477" s="96"/>
      <c r="AG477" s="96"/>
      <c r="AH477" s="96"/>
      <c r="AI477" s="96"/>
      <c r="AJ477" s="96"/>
      <c r="AK477" s="96"/>
      <c r="AL477" s="97"/>
      <c r="AM477" s="233" t="s">
        <v>48</v>
      </c>
      <c r="AN477" s="96"/>
      <c r="AO477" s="96"/>
      <c r="AP477" s="96"/>
      <c r="AQ477" s="96"/>
      <c r="AR477" s="96"/>
      <c r="AS477" s="96"/>
      <c r="AT477" s="96"/>
      <c r="AU477" s="97"/>
      <c r="AV477" s="233" t="s">
        <v>48</v>
      </c>
      <c r="AW477" s="96"/>
      <c r="AX477" s="96"/>
      <c r="AY477" s="96"/>
      <c r="AZ477" s="96"/>
      <c r="BA477" s="96"/>
      <c r="BB477" s="96"/>
      <c r="BC477" s="97"/>
      <c r="BD477" s="233" t="s">
        <v>48</v>
      </c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7"/>
      <c r="BP477" s="233" t="s">
        <v>48</v>
      </c>
      <c r="BQ477" s="96"/>
      <c r="BR477" s="96"/>
      <c r="BS477" s="96"/>
      <c r="BT477" s="96"/>
      <c r="BU477" s="96"/>
      <c r="BV477" s="96"/>
      <c r="BW477" s="96"/>
      <c r="BX477" s="96"/>
      <c r="BY477" s="97"/>
    </row>
    <row r="478" spans="1:77" ht="28.5" customHeight="1" x14ac:dyDescent="0.2">
      <c r="A478" s="74" t="s">
        <v>316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7"/>
      <c r="BP478" s="233" t="s">
        <v>48</v>
      </c>
      <c r="BQ478" s="96"/>
      <c r="BR478" s="96"/>
      <c r="BS478" s="96"/>
      <c r="BT478" s="96"/>
      <c r="BU478" s="96"/>
      <c r="BV478" s="96"/>
      <c r="BW478" s="96"/>
      <c r="BX478" s="96"/>
      <c r="BY478" s="97"/>
    </row>
    <row r="479" spans="1:77" ht="7.5" customHeight="1" x14ac:dyDescent="0.25">
      <c r="A479" s="1"/>
      <c r="B479" s="242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</row>
    <row r="480" spans="1:77" ht="38.25" customHeight="1" x14ac:dyDescent="0.25">
      <c r="A480" s="242" t="s">
        <v>726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</row>
    <row r="481" spans="1:77" ht="14.25" customHeight="1" x14ac:dyDescent="0.2">
      <c r="A481" s="366" t="s">
        <v>597</v>
      </c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</row>
    <row r="482" spans="1:77" ht="84" customHeight="1" x14ac:dyDescent="0.2">
      <c r="A482" s="99" t="s">
        <v>727</v>
      </c>
      <c r="B482" s="96"/>
      <c r="C482" s="96"/>
      <c r="D482" s="97"/>
      <c r="E482" s="99" t="s">
        <v>728</v>
      </c>
      <c r="F482" s="96"/>
      <c r="G482" s="96"/>
      <c r="H482" s="96"/>
      <c r="I482" s="96"/>
      <c r="J482" s="96"/>
      <c r="K482" s="96"/>
      <c r="L482" s="96"/>
      <c r="M482" s="96"/>
      <c r="N482" s="97"/>
      <c r="O482" s="99" t="s">
        <v>729</v>
      </c>
      <c r="P482" s="96"/>
      <c r="Q482" s="96"/>
      <c r="R482" s="96"/>
      <c r="S482" s="96"/>
      <c r="T482" s="97"/>
      <c r="U482" s="99" t="s">
        <v>730</v>
      </c>
      <c r="V482" s="96"/>
      <c r="W482" s="96"/>
      <c r="X482" s="97"/>
      <c r="Y482" s="99" t="s">
        <v>658</v>
      </c>
      <c r="Z482" s="96"/>
      <c r="AA482" s="96"/>
      <c r="AB482" s="96"/>
      <c r="AC482" s="96"/>
      <c r="AD482" s="96"/>
      <c r="AE482" s="96"/>
      <c r="AF482" s="97"/>
      <c r="AG482" s="99" t="s">
        <v>693</v>
      </c>
      <c r="AH482" s="96"/>
      <c r="AI482" s="96"/>
      <c r="AJ482" s="96"/>
      <c r="AK482" s="96"/>
      <c r="AL482" s="96"/>
      <c r="AM482" s="96"/>
      <c r="AN482" s="97"/>
      <c r="AO482" s="99" t="s">
        <v>698</v>
      </c>
      <c r="AP482" s="96"/>
      <c r="AQ482" s="96"/>
      <c r="AR482" s="96"/>
      <c r="AS482" s="96"/>
      <c r="AT482" s="96"/>
      <c r="AU482" s="97"/>
      <c r="AV482" s="99" t="s">
        <v>699</v>
      </c>
      <c r="AW482" s="96"/>
      <c r="AX482" s="96"/>
      <c r="AY482" s="96"/>
      <c r="AZ482" s="96"/>
      <c r="BA482" s="97"/>
      <c r="BB482" s="99" t="s">
        <v>700</v>
      </c>
      <c r="BC482" s="96"/>
      <c r="BD482" s="96"/>
      <c r="BE482" s="96"/>
      <c r="BF482" s="96"/>
      <c r="BG482" s="97"/>
      <c r="BH482" s="99" t="s">
        <v>701</v>
      </c>
      <c r="BI482" s="96"/>
      <c r="BJ482" s="96"/>
      <c r="BK482" s="96"/>
      <c r="BL482" s="96"/>
      <c r="BM482" s="97"/>
      <c r="BN482" s="99" t="s">
        <v>702</v>
      </c>
      <c r="BO482" s="96"/>
      <c r="BP482" s="96"/>
      <c r="BQ482" s="96"/>
      <c r="BR482" s="96"/>
      <c r="BS482" s="97"/>
      <c r="BT482" s="267" t="s">
        <v>703</v>
      </c>
      <c r="BU482" s="96"/>
      <c r="BV482" s="96"/>
      <c r="BW482" s="96"/>
      <c r="BX482" s="96"/>
      <c r="BY482" s="97"/>
    </row>
    <row r="483" spans="1:77" ht="23.25" customHeight="1" x14ac:dyDescent="0.2">
      <c r="A483" s="160" t="s">
        <v>48</v>
      </c>
      <c r="B483" s="96"/>
      <c r="C483" s="96"/>
      <c r="D483" s="97"/>
      <c r="E483" s="160" t="s">
        <v>48</v>
      </c>
      <c r="F483" s="96"/>
      <c r="G483" s="96"/>
      <c r="H483" s="96"/>
      <c r="I483" s="96"/>
      <c r="J483" s="96"/>
      <c r="K483" s="96"/>
      <c r="L483" s="96"/>
      <c r="M483" s="96"/>
      <c r="N483" s="97"/>
      <c r="O483" s="160" t="s">
        <v>48</v>
      </c>
      <c r="P483" s="96"/>
      <c r="Q483" s="96"/>
      <c r="R483" s="96"/>
      <c r="S483" s="96"/>
      <c r="T483" s="97"/>
      <c r="U483" s="160" t="s">
        <v>48</v>
      </c>
      <c r="V483" s="96"/>
      <c r="W483" s="96"/>
      <c r="X483" s="97"/>
      <c r="Y483" s="160" t="s">
        <v>48</v>
      </c>
      <c r="Z483" s="96"/>
      <c r="AA483" s="96"/>
      <c r="AB483" s="96"/>
      <c r="AC483" s="96"/>
      <c r="AD483" s="96"/>
      <c r="AE483" s="96"/>
      <c r="AF483" s="97"/>
      <c r="AG483" s="160" t="s">
        <v>48</v>
      </c>
      <c r="AH483" s="96"/>
      <c r="AI483" s="96"/>
      <c r="AJ483" s="96"/>
      <c r="AK483" s="96"/>
      <c r="AL483" s="96"/>
      <c r="AM483" s="96"/>
      <c r="AN483" s="97"/>
      <c r="AO483" s="160" t="s">
        <v>48</v>
      </c>
      <c r="AP483" s="96"/>
      <c r="AQ483" s="96"/>
      <c r="AR483" s="96"/>
      <c r="AS483" s="96"/>
      <c r="AT483" s="96"/>
      <c r="AU483" s="97"/>
      <c r="AV483" s="160" t="s">
        <v>48</v>
      </c>
      <c r="AW483" s="96"/>
      <c r="AX483" s="96"/>
      <c r="AY483" s="96"/>
      <c r="AZ483" s="96"/>
      <c r="BA483" s="97"/>
      <c r="BB483" s="160" t="s">
        <v>48</v>
      </c>
      <c r="BC483" s="96"/>
      <c r="BD483" s="96"/>
      <c r="BE483" s="96"/>
      <c r="BF483" s="96"/>
      <c r="BG483" s="97"/>
      <c r="BH483" s="160" t="s">
        <v>48</v>
      </c>
      <c r="BI483" s="96"/>
      <c r="BJ483" s="96"/>
      <c r="BK483" s="96"/>
      <c r="BL483" s="96"/>
      <c r="BM483" s="97"/>
      <c r="BN483" s="160" t="s">
        <v>48</v>
      </c>
      <c r="BO483" s="96"/>
      <c r="BP483" s="96"/>
      <c r="BQ483" s="96"/>
      <c r="BR483" s="96"/>
      <c r="BS483" s="97"/>
      <c r="BT483" s="160" t="s">
        <v>48</v>
      </c>
      <c r="BU483" s="96"/>
      <c r="BV483" s="96"/>
      <c r="BW483" s="96"/>
      <c r="BX483" s="96"/>
      <c r="BY483" s="97"/>
    </row>
    <row r="484" spans="1:77" ht="25.5" customHeight="1" x14ac:dyDescent="0.2">
      <c r="A484" s="364" t="s">
        <v>605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7"/>
      <c r="BN484" s="160" t="s">
        <v>48</v>
      </c>
      <c r="BO484" s="96"/>
      <c r="BP484" s="96"/>
      <c r="BQ484" s="96"/>
      <c r="BR484" s="96"/>
      <c r="BS484" s="97"/>
      <c r="BT484" s="160" t="s">
        <v>48</v>
      </c>
      <c r="BU484" s="96"/>
      <c r="BV484" s="96"/>
      <c r="BW484" s="96"/>
      <c r="BX484" s="96"/>
      <c r="BY484" s="97"/>
    </row>
    <row r="485" spans="1:77" ht="15" customHeight="1" x14ac:dyDescent="0.2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</row>
    <row r="486" spans="1:77" ht="21" customHeight="1" x14ac:dyDescent="0.2">
      <c r="A486" s="366" t="s">
        <v>606</v>
      </c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</row>
    <row r="487" spans="1:77" ht="84.75" customHeight="1" x14ac:dyDescent="0.2">
      <c r="A487" s="99" t="s">
        <v>727</v>
      </c>
      <c r="B487" s="96"/>
      <c r="C487" s="96"/>
      <c r="D487" s="97"/>
      <c r="E487" s="99" t="s">
        <v>728</v>
      </c>
      <c r="F487" s="96"/>
      <c r="G487" s="96"/>
      <c r="H487" s="96"/>
      <c r="I487" s="96"/>
      <c r="J487" s="96"/>
      <c r="K487" s="96"/>
      <c r="L487" s="96"/>
      <c r="M487" s="96"/>
      <c r="N487" s="97"/>
      <c r="O487" s="99" t="s">
        <v>731</v>
      </c>
      <c r="P487" s="96"/>
      <c r="Q487" s="96"/>
      <c r="R487" s="96"/>
      <c r="S487" s="96"/>
      <c r="T487" s="97"/>
      <c r="U487" s="99" t="s">
        <v>730</v>
      </c>
      <c r="V487" s="96"/>
      <c r="W487" s="96"/>
      <c r="X487" s="97"/>
      <c r="Y487" s="99" t="s">
        <v>732</v>
      </c>
      <c r="Z487" s="96"/>
      <c r="AA487" s="96"/>
      <c r="AB487" s="96"/>
      <c r="AC487" s="96"/>
      <c r="AD487" s="96"/>
      <c r="AE487" s="96"/>
      <c r="AF487" s="97"/>
      <c r="AG487" s="99" t="s">
        <v>706</v>
      </c>
      <c r="AH487" s="96"/>
      <c r="AI487" s="96"/>
      <c r="AJ487" s="96"/>
      <c r="AK487" s="96"/>
      <c r="AL487" s="96"/>
      <c r="AM487" s="96"/>
      <c r="AN487" s="97"/>
      <c r="AO487" s="99" t="s">
        <v>707</v>
      </c>
      <c r="AP487" s="96"/>
      <c r="AQ487" s="96"/>
      <c r="AR487" s="96"/>
      <c r="AS487" s="96"/>
      <c r="AT487" s="96"/>
      <c r="AU487" s="97"/>
      <c r="AV487" s="99" t="s">
        <v>699</v>
      </c>
      <c r="AW487" s="96"/>
      <c r="AX487" s="96"/>
      <c r="AY487" s="96"/>
      <c r="AZ487" s="96"/>
      <c r="BA487" s="97"/>
      <c r="BB487" s="99" t="s">
        <v>700</v>
      </c>
      <c r="BC487" s="96"/>
      <c r="BD487" s="96"/>
      <c r="BE487" s="96"/>
      <c r="BF487" s="96"/>
      <c r="BG487" s="97"/>
      <c r="BH487" s="99" t="s">
        <v>701</v>
      </c>
      <c r="BI487" s="96"/>
      <c r="BJ487" s="96"/>
      <c r="BK487" s="96"/>
      <c r="BL487" s="96"/>
      <c r="BM487" s="97"/>
      <c r="BN487" s="99" t="s">
        <v>702</v>
      </c>
      <c r="BO487" s="96"/>
      <c r="BP487" s="96"/>
      <c r="BQ487" s="96"/>
      <c r="BR487" s="96"/>
      <c r="BS487" s="97"/>
      <c r="BT487" s="267" t="s">
        <v>703</v>
      </c>
      <c r="BU487" s="96"/>
      <c r="BV487" s="96"/>
      <c r="BW487" s="96"/>
      <c r="BX487" s="96"/>
      <c r="BY487" s="97"/>
    </row>
    <row r="488" spans="1:77" ht="24" customHeight="1" x14ac:dyDescent="0.2">
      <c r="A488" s="160" t="s">
        <v>48</v>
      </c>
      <c r="B488" s="96"/>
      <c r="C488" s="96"/>
      <c r="D488" s="97"/>
      <c r="E488" s="160" t="s">
        <v>48</v>
      </c>
      <c r="F488" s="96"/>
      <c r="G488" s="96"/>
      <c r="H488" s="96"/>
      <c r="I488" s="96"/>
      <c r="J488" s="96"/>
      <c r="K488" s="96"/>
      <c r="L488" s="96"/>
      <c r="M488" s="96"/>
      <c r="N488" s="97"/>
      <c r="O488" s="160" t="s">
        <v>48</v>
      </c>
      <c r="P488" s="96"/>
      <c r="Q488" s="96"/>
      <c r="R488" s="96"/>
      <c r="S488" s="96"/>
      <c r="T488" s="97"/>
      <c r="U488" s="160" t="s">
        <v>48</v>
      </c>
      <c r="V488" s="96"/>
      <c r="W488" s="96"/>
      <c r="X488" s="97"/>
      <c r="Y488" s="160" t="s">
        <v>48</v>
      </c>
      <c r="Z488" s="96"/>
      <c r="AA488" s="96"/>
      <c r="AB488" s="96"/>
      <c r="AC488" s="96"/>
      <c r="AD488" s="96"/>
      <c r="AE488" s="96"/>
      <c r="AF488" s="97"/>
      <c r="AG488" s="160" t="s">
        <v>48</v>
      </c>
      <c r="AH488" s="96"/>
      <c r="AI488" s="96"/>
      <c r="AJ488" s="96"/>
      <c r="AK488" s="96"/>
      <c r="AL488" s="96"/>
      <c r="AM488" s="96"/>
      <c r="AN488" s="97"/>
      <c r="AO488" s="160" t="s">
        <v>48</v>
      </c>
      <c r="AP488" s="96"/>
      <c r="AQ488" s="96"/>
      <c r="AR488" s="96"/>
      <c r="AS488" s="96"/>
      <c r="AT488" s="96"/>
      <c r="AU488" s="97"/>
      <c r="AV488" s="160" t="s">
        <v>48</v>
      </c>
      <c r="AW488" s="96"/>
      <c r="AX488" s="96"/>
      <c r="AY488" s="96"/>
      <c r="AZ488" s="96"/>
      <c r="BA488" s="97"/>
      <c r="BB488" s="160" t="s">
        <v>48</v>
      </c>
      <c r="BC488" s="96"/>
      <c r="BD488" s="96"/>
      <c r="BE488" s="96"/>
      <c r="BF488" s="96"/>
      <c r="BG488" s="97"/>
      <c r="BH488" s="160" t="s">
        <v>48</v>
      </c>
      <c r="BI488" s="96"/>
      <c r="BJ488" s="96"/>
      <c r="BK488" s="96"/>
      <c r="BL488" s="96"/>
      <c r="BM488" s="97"/>
      <c r="BN488" s="160" t="s">
        <v>48</v>
      </c>
      <c r="BO488" s="96"/>
      <c r="BP488" s="96"/>
      <c r="BQ488" s="96"/>
      <c r="BR488" s="96"/>
      <c r="BS488" s="97"/>
      <c r="BT488" s="160" t="s">
        <v>48</v>
      </c>
      <c r="BU488" s="96"/>
      <c r="BV488" s="96"/>
      <c r="BW488" s="96"/>
      <c r="BX488" s="96"/>
      <c r="BY488" s="97"/>
    </row>
    <row r="489" spans="1:77" ht="32.25" customHeight="1" x14ac:dyDescent="0.2">
      <c r="A489" s="364" t="s">
        <v>605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7"/>
      <c r="BN489" s="160">
        <f>$O$594</f>
        <v>0</v>
      </c>
      <c r="BO489" s="96"/>
      <c r="BP489" s="96"/>
      <c r="BQ489" s="96"/>
      <c r="BR489" s="96"/>
      <c r="BS489" s="97"/>
      <c r="BT489" s="160">
        <f>$O$594</f>
        <v>0</v>
      </c>
      <c r="BU489" s="96"/>
      <c r="BV489" s="96"/>
      <c r="BW489" s="96"/>
      <c r="BX489" s="96"/>
      <c r="BY489" s="97"/>
    </row>
    <row r="490" spans="1:77" ht="14.25" customHeight="1" x14ac:dyDescent="0.25">
      <c r="A490" s="242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</row>
    <row r="491" spans="1:77" ht="42" customHeight="1" x14ac:dyDescent="0.25">
      <c r="A491" s="242" t="s">
        <v>733</v>
      </c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</row>
    <row r="492" spans="1:77" ht="17.25" customHeight="1" x14ac:dyDescent="0.2">
      <c r="A492" s="366" t="s">
        <v>597</v>
      </c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</row>
    <row r="493" spans="1:77" ht="86.25" customHeight="1" x14ac:dyDescent="0.2">
      <c r="A493" s="99" t="s">
        <v>727</v>
      </c>
      <c r="B493" s="96"/>
      <c r="C493" s="96"/>
      <c r="D493" s="97"/>
      <c r="E493" s="99" t="s">
        <v>728</v>
      </c>
      <c r="F493" s="96"/>
      <c r="G493" s="96"/>
      <c r="H493" s="96"/>
      <c r="I493" s="96"/>
      <c r="J493" s="96"/>
      <c r="K493" s="96"/>
      <c r="L493" s="96"/>
      <c r="M493" s="96"/>
      <c r="N493" s="97"/>
      <c r="O493" s="99" t="s">
        <v>734</v>
      </c>
      <c r="P493" s="96"/>
      <c r="Q493" s="96"/>
      <c r="R493" s="96"/>
      <c r="S493" s="96"/>
      <c r="T493" s="97"/>
      <c r="U493" s="99" t="s">
        <v>730</v>
      </c>
      <c r="V493" s="96"/>
      <c r="W493" s="96"/>
      <c r="X493" s="97"/>
      <c r="Y493" s="99" t="s">
        <v>658</v>
      </c>
      <c r="Z493" s="96"/>
      <c r="AA493" s="96"/>
      <c r="AB493" s="96"/>
      <c r="AC493" s="96"/>
      <c r="AD493" s="96"/>
      <c r="AE493" s="96"/>
      <c r="AF493" s="97"/>
      <c r="AG493" s="99" t="s">
        <v>693</v>
      </c>
      <c r="AH493" s="96"/>
      <c r="AI493" s="96"/>
      <c r="AJ493" s="96"/>
      <c r="AK493" s="96"/>
      <c r="AL493" s="96"/>
      <c r="AM493" s="96"/>
      <c r="AN493" s="97"/>
      <c r="AO493" s="99" t="s">
        <v>698</v>
      </c>
      <c r="AP493" s="96"/>
      <c r="AQ493" s="96"/>
      <c r="AR493" s="96"/>
      <c r="AS493" s="96"/>
      <c r="AT493" s="96"/>
      <c r="AU493" s="97"/>
      <c r="AV493" s="99" t="s">
        <v>699</v>
      </c>
      <c r="AW493" s="96"/>
      <c r="AX493" s="96"/>
      <c r="AY493" s="96"/>
      <c r="AZ493" s="96"/>
      <c r="BA493" s="97"/>
      <c r="BB493" s="99" t="s">
        <v>700</v>
      </c>
      <c r="BC493" s="96"/>
      <c r="BD493" s="96"/>
      <c r="BE493" s="96"/>
      <c r="BF493" s="96"/>
      <c r="BG493" s="97"/>
      <c r="BH493" s="99" t="s">
        <v>701</v>
      </c>
      <c r="BI493" s="96"/>
      <c r="BJ493" s="96"/>
      <c r="BK493" s="96"/>
      <c r="BL493" s="96"/>
      <c r="BM493" s="97"/>
      <c r="BN493" s="99" t="s">
        <v>702</v>
      </c>
      <c r="BO493" s="96"/>
      <c r="BP493" s="96"/>
      <c r="BQ493" s="96"/>
      <c r="BR493" s="96"/>
      <c r="BS493" s="97"/>
      <c r="BT493" s="267" t="s">
        <v>703</v>
      </c>
      <c r="BU493" s="96"/>
      <c r="BV493" s="96"/>
      <c r="BW493" s="96"/>
      <c r="BX493" s="96"/>
      <c r="BY493" s="97"/>
    </row>
    <row r="494" spans="1:77" ht="15.75" customHeight="1" x14ac:dyDescent="0.2">
      <c r="A494" s="160" t="s">
        <v>48</v>
      </c>
      <c r="B494" s="96"/>
      <c r="C494" s="96"/>
      <c r="D494" s="97"/>
      <c r="E494" s="160" t="s">
        <v>48</v>
      </c>
      <c r="F494" s="96"/>
      <c r="G494" s="96"/>
      <c r="H494" s="96"/>
      <c r="I494" s="96"/>
      <c r="J494" s="96"/>
      <c r="K494" s="96"/>
      <c r="L494" s="96"/>
      <c r="M494" s="96"/>
      <c r="N494" s="97"/>
      <c r="O494" s="160" t="s">
        <v>48</v>
      </c>
      <c r="P494" s="96"/>
      <c r="Q494" s="96"/>
      <c r="R494" s="96"/>
      <c r="S494" s="96"/>
      <c r="T494" s="97"/>
      <c r="U494" s="160" t="s">
        <v>48</v>
      </c>
      <c r="V494" s="96"/>
      <c r="W494" s="96"/>
      <c r="X494" s="97"/>
      <c r="Y494" s="160" t="s">
        <v>48</v>
      </c>
      <c r="Z494" s="96"/>
      <c r="AA494" s="96"/>
      <c r="AB494" s="96"/>
      <c r="AC494" s="96"/>
      <c r="AD494" s="96"/>
      <c r="AE494" s="96"/>
      <c r="AF494" s="97"/>
      <c r="AG494" s="160" t="s">
        <v>48</v>
      </c>
      <c r="AH494" s="96"/>
      <c r="AI494" s="96"/>
      <c r="AJ494" s="96"/>
      <c r="AK494" s="96"/>
      <c r="AL494" s="96"/>
      <c r="AM494" s="96"/>
      <c r="AN494" s="97"/>
      <c r="AO494" s="160" t="s">
        <v>48</v>
      </c>
      <c r="AP494" s="96"/>
      <c r="AQ494" s="96"/>
      <c r="AR494" s="96"/>
      <c r="AS494" s="96"/>
      <c r="AT494" s="96"/>
      <c r="AU494" s="97"/>
      <c r="AV494" s="160" t="s">
        <v>48</v>
      </c>
      <c r="AW494" s="96"/>
      <c r="AX494" s="96"/>
      <c r="AY494" s="96"/>
      <c r="AZ494" s="96"/>
      <c r="BA494" s="97"/>
      <c r="BB494" s="160" t="s">
        <v>48</v>
      </c>
      <c r="BC494" s="96"/>
      <c r="BD494" s="96"/>
      <c r="BE494" s="96"/>
      <c r="BF494" s="96"/>
      <c r="BG494" s="97"/>
      <c r="BH494" s="160" t="s">
        <v>48</v>
      </c>
      <c r="BI494" s="96"/>
      <c r="BJ494" s="96"/>
      <c r="BK494" s="96"/>
      <c r="BL494" s="96"/>
      <c r="BM494" s="97"/>
      <c r="BN494" s="160" t="s">
        <v>48</v>
      </c>
      <c r="BO494" s="96"/>
      <c r="BP494" s="96"/>
      <c r="BQ494" s="96"/>
      <c r="BR494" s="96"/>
      <c r="BS494" s="97"/>
      <c r="BT494" s="160" t="s">
        <v>48</v>
      </c>
      <c r="BU494" s="96"/>
      <c r="BV494" s="96"/>
      <c r="BW494" s="96"/>
      <c r="BX494" s="96"/>
      <c r="BY494" s="97"/>
    </row>
    <row r="495" spans="1:77" ht="21.75" customHeight="1" x14ac:dyDescent="0.2">
      <c r="A495" s="364" t="s">
        <v>605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7"/>
      <c r="BN495" s="160" t="s">
        <v>48</v>
      </c>
      <c r="BO495" s="96"/>
      <c r="BP495" s="96"/>
      <c r="BQ495" s="96"/>
      <c r="BR495" s="96"/>
      <c r="BS495" s="97"/>
      <c r="BT495" s="160" t="s">
        <v>48</v>
      </c>
      <c r="BU495" s="96"/>
      <c r="BV495" s="96"/>
      <c r="BW495" s="96"/>
      <c r="BX495" s="96"/>
      <c r="BY495" s="97"/>
    </row>
    <row r="496" spans="1:77" ht="33" customHeight="1" x14ac:dyDescent="0.2">
      <c r="A496" s="374" t="s">
        <v>606</v>
      </c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</row>
    <row r="497" spans="1:77" ht="64.5" customHeight="1" x14ac:dyDescent="0.2">
      <c r="A497" s="267" t="s">
        <v>727</v>
      </c>
      <c r="B497" s="96"/>
      <c r="C497" s="96"/>
      <c r="D497" s="97"/>
      <c r="E497" s="267" t="s">
        <v>728</v>
      </c>
      <c r="F497" s="96"/>
      <c r="G497" s="96"/>
      <c r="H497" s="96"/>
      <c r="I497" s="96"/>
      <c r="J497" s="96"/>
      <c r="K497" s="96"/>
      <c r="L497" s="96"/>
      <c r="M497" s="96"/>
      <c r="N497" s="97"/>
      <c r="O497" s="267" t="s">
        <v>731</v>
      </c>
      <c r="P497" s="96"/>
      <c r="Q497" s="96"/>
      <c r="R497" s="96"/>
      <c r="S497" s="96"/>
      <c r="T497" s="97"/>
      <c r="U497" s="267" t="s">
        <v>730</v>
      </c>
      <c r="V497" s="96"/>
      <c r="W497" s="96"/>
      <c r="X497" s="97"/>
      <c r="Y497" s="267" t="s">
        <v>732</v>
      </c>
      <c r="Z497" s="96"/>
      <c r="AA497" s="96"/>
      <c r="AB497" s="96"/>
      <c r="AC497" s="96"/>
      <c r="AD497" s="96"/>
      <c r="AE497" s="96"/>
      <c r="AF497" s="97"/>
      <c r="AG497" s="267" t="s">
        <v>706</v>
      </c>
      <c r="AH497" s="96"/>
      <c r="AI497" s="96"/>
      <c r="AJ497" s="96"/>
      <c r="AK497" s="96"/>
      <c r="AL497" s="96"/>
      <c r="AM497" s="96"/>
      <c r="AN497" s="97"/>
      <c r="AO497" s="267" t="s">
        <v>707</v>
      </c>
      <c r="AP497" s="96"/>
      <c r="AQ497" s="96"/>
      <c r="AR497" s="96"/>
      <c r="AS497" s="96"/>
      <c r="AT497" s="96"/>
      <c r="AU497" s="97"/>
      <c r="AV497" s="267" t="s">
        <v>699</v>
      </c>
      <c r="AW497" s="96"/>
      <c r="AX497" s="96"/>
      <c r="AY497" s="96"/>
      <c r="AZ497" s="96"/>
      <c r="BA497" s="97"/>
      <c r="BB497" s="267" t="s">
        <v>700</v>
      </c>
      <c r="BC497" s="96"/>
      <c r="BD497" s="96"/>
      <c r="BE497" s="96"/>
      <c r="BF497" s="96"/>
      <c r="BG497" s="97"/>
      <c r="BH497" s="267" t="s">
        <v>701</v>
      </c>
      <c r="BI497" s="96"/>
      <c r="BJ497" s="96"/>
      <c r="BK497" s="96"/>
      <c r="BL497" s="96"/>
      <c r="BM497" s="97"/>
      <c r="BN497" s="267" t="s">
        <v>702</v>
      </c>
      <c r="BO497" s="96"/>
      <c r="BP497" s="96"/>
      <c r="BQ497" s="96"/>
      <c r="BR497" s="96"/>
      <c r="BS497" s="97"/>
      <c r="BT497" s="267" t="s">
        <v>703</v>
      </c>
      <c r="BU497" s="96"/>
      <c r="BV497" s="96"/>
      <c r="BW497" s="96"/>
      <c r="BX497" s="96"/>
      <c r="BY497" s="97"/>
    </row>
    <row r="498" spans="1:77" ht="15" customHeight="1" x14ac:dyDescent="0.2">
      <c r="A498" s="160" t="s">
        <v>48</v>
      </c>
      <c r="B498" s="96"/>
      <c r="C498" s="96"/>
      <c r="D498" s="97"/>
      <c r="E498" s="160" t="s">
        <v>48</v>
      </c>
      <c r="F498" s="96"/>
      <c r="G498" s="96"/>
      <c r="H498" s="96"/>
      <c r="I498" s="96"/>
      <c r="J498" s="96"/>
      <c r="K498" s="96"/>
      <c r="L498" s="96"/>
      <c r="M498" s="96"/>
      <c r="N498" s="97"/>
      <c r="O498" s="160" t="s">
        <v>48</v>
      </c>
      <c r="P498" s="96"/>
      <c r="Q498" s="96"/>
      <c r="R498" s="96"/>
      <c r="S498" s="96"/>
      <c r="T498" s="97"/>
      <c r="U498" s="160" t="s">
        <v>48</v>
      </c>
      <c r="V498" s="96"/>
      <c r="W498" s="96"/>
      <c r="X498" s="97"/>
      <c r="Y498" s="160" t="s">
        <v>48</v>
      </c>
      <c r="Z498" s="96"/>
      <c r="AA498" s="96"/>
      <c r="AB498" s="96"/>
      <c r="AC498" s="96"/>
      <c r="AD498" s="96"/>
      <c r="AE498" s="96"/>
      <c r="AF498" s="97"/>
      <c r="AG498" s="160" t="s">
        <v>48</v>
      </c>
      <c r="AH498" s="96"/>
      <c r="AI498" s="96"/>
      <c r="AJ498" s="96"/>
      <c r="AK498" s="96"/>
      <c r="AL498" s="96"/>
      <c r="AM498" s="96"/>
      <c r="AN498" s="97"/>
      <c r="AO498" s="160" t="s">
        <v>48</v>
      </c>
      <c r="AP498" s="96"/>
      <c r="AQ498" s="96"/>
      <c r="AR498" s="96"/>
      <c r="AS498" s="96"/>
      <c r="AT498" s="96"/>
      <c r="AU498" s="97"/>
      <c r="AV498" s="160" t="s">
        <v>48</v>
      </c>
      <c r="AW498" s="96"/>
      <c r="AX498" s="96"/>
      <c r="AY498" s="96"/>
      <c r="AZ498" s="96"/>
      <c r="BA498" s="97"/>
      <c r="BB498" s="160" t="s">
        <v>48</v>
      </c>
      <c r="BC498" s="96"/>
      <c r="BD498" s="96"/>
      <c r="BE498" s="96"/>
      <c r="BF498" s="96"/>
      <c r="BG498" s="97"/>
      <c r="BH498" s="160" t="s">
        <v>48</v>
      </c>
      <c r="BI498" s="96"/>
      <c r="BJ498" s="96"/>
      <c r="BK498" s="96"/>
      <c r="BL498" s="96"/>
      <c r="BM498" s="97"/>
      <c r="BN498" s="160" t="s">
        <v>48</v>
      </c>
      <c r="BO498" s="96"/>
      <c r="BP498" s="96"/>
      <c r="BQ498" s="96"/>
      <c r="BR498" s="96"/>
      <c r="BS498" s="97"/>
      <c r="BT498" s="160" t="s">
        <v>48</v>
      </c>
      <c r="BU498" s="96"/>
      <c r="BV498" s="96"/>
      <c r="BW498" s="96"/>
      <c r="BX498" s="96"/>
      <c r="BY498" s="97"/>
    </row>
    <row r="499" spans="1:77" ht="15" customHeight="1" x14ac:dyDescent="0.2">
      <c r="A499" s="160" t="s">
        <v>48</v>
      </c>
      <c r="B499" s="96"/>
      <c r="C499" s="96"/>
      <c r="D499" s="97"/>
      <c r="E499" s="160" t="s">
        <v>48</v>
      </c>
      <c r="F499" s="96"/>
      <c r="G499" s="96"/>
      <c r="H499" s="96"/>
      <c r="I499" s="96"/>
      <c r="J499" s="96"/>
      <c r="K499" s="96"/>
      <c r="L499" s="96"/>
      <c r="M499" s="96"/>
      <c r="N499" s="97"/>
      <c r="O499" s="160" t="s">
        <v>48</v>
      </c>
      <c r="P499" s="96"/>
      <c r="Q499" s="96"/>
      <c r="R499" s="96"/>
      <c r="S499" s="96"/>
      <c r="T499" s="97"/>
      <c r="U499" s="160" t="s">
        <v>48</v>
      </c>
      <c r="V499" s="96"/>
      <c r="W499" s="96"/>
      <c r="X499" s="97"/>
      <c r="Y499" s="160" t="s">
        <v>48</v>
      </c>
      <c r="Z499" s="96"/>
      <c r="AA499" s="96"/>
      <c r="AB499" s="96"/>
      <c r="AC499" s="96"/>
      <c r="AD499" s="96"/>
      <c r="AE499" s="96"/>
      <c r="AF499" s="97"/>
      <c r="AG499" s="160" t="s">
        <v>48</v>
      </c>
      <c r="AH499" s="96"/>
      <c r="AI499" s="96"/>
      <c r="AJ499" s="96"/>
      <c r="AK499" s="96"/>
      <c r="AL499" s="96"/>
      <c r="AM499" s="96"/>
      <c r="AN499" s="97"/>
      <c r="AO499" s="160" t="s">
        <v>48</v>
      </c>
      <c r="AP499" s="96"/>
      <c r="AQ499" s="96"/>
      <c r="AR499" s="96"/>
      <c r="AS499" s="96"/>
      <c r="AT499" s="96"/>
      <c r="AU499" s="97"/>
      <c r="AV499" s="160" t="s">
        <v>48</v>
      </c>
      <c r="AW499" s="96"/>
      <c r="AX499" s="96"/>
      <c r="AY499" s="96"/>
      <c r="AZ499" s="96"/>
      <c r="BA499" s="97"/>
      <c r="BB499" s="160" t="s">
        <v>48</v>
      </c>
      <c r="BC499" s="96"/>
      <c r="BD499" s="96"/>
      <c r="BE499" s="96"/>
      <c r="BF499" s="96"/>
      <c r="BG499" s="97"/>
      <c r="BH499" s="160" t="s">
        <v>48</v>
      </c>
      <c r="BI499" s="96"/>
      <c r="BJ499" s="96"/>
      <c r="BK499" s="96"/>
      <c r="BL499" s="96"/>
      <c r="BM499" s="97"/>
      <c r="BN499" s="160" t="s">
        <v>48</v>
      </c>
      <c r="BO499" s="96"/>
      <c r="BP499" s="96"/>
      <c r="BQ499" s="96"/>
      <c r="BR499" s="96"/>
      <c r="BS499" s="97"/>
      <c r="BT499" s="160" t="s">
        <v>48</v>
      </c>
      <c r="BU499" s="96"/>
      <c r="BV499" s="96"/>
      <c r="BW499" s="96"/>
      <c r="BX499" s="96"/>
      <c r="BY499" s="97"/>
    </row>
    <row r="500" spans="1:77" ht="15" customHeight="1" x14ac:dyDescent="0.2">
      <c r="A500" s="160" t="s">
        <v>48</v>
      </c>
      <c r="B500" s="96"/>
      <c r="C500" s="96"/>
      <c r="D500" s="97"/>
      <c r="E500" s="160" t="s">
        <v>48</v>
      </c>
      <c r="F500" s="96"/>
      <c r="G500" s="96"/>
      <c r="H500" s="96"/>
      <c r="I500" s="96"/>
      <c r="J500" s="96"/>
      <c r="K500" s="96"/>
      <c r="L500" s="96"/>
      <c r="M500" s="96"/>
      <c r="N500" s="97"/>
      <c r="O500" s="160" t="s">
        <v>48</v>
      </c>
      <c r="P500" s="96"/>
      <c r="Q500" s="96"/>
      <c r="R500" s="96"/>
      <c r="S500" s="96"/>
      <c r="T500" s="97"/>
      <c r="U500" s="160" t="s">
        <v>48</v>
      </c>
      <c r="V500" s="96"/>
      <c r="W500" s="96"/>
      <c r="X500" s="97"/>
      <c r="Y500" s="160" t="s">
        <v>48</v>
      </c>
      <c r="Z500" s="96"/>
      <c r="AA500" s="96"/>
      <c r="AB500" s="96"/>
      <c r="AC500" s="96"/>
      <c r="AD500" s="96"/>
      <c r="AE500" s="96"/>
      <c r="AF500" s="97"/>
      <c r="AG500" s="160" t="s">
        <v>48</v>
      </c>
      <c r="AH500" s="96"/>
      <c r="AI500" s="96"/>
      <c r="AJ500" s="96"/>
      <c r="AK500" s="96"/>
      <c r="AL500" s="96"/>
      <c r="AM500" s="96"/>
      <c r="AN500" s="97"/>
      <c r="AO500" s="160" t="s">
        <v>48</v>
      </c>
      <c r="AP500" s="96"/>
      <c r="AQ500" s="96"/>
      <c r="AR500" s="96"/>
      <c r="AS500" s="96"/>
      <c r="AT500" s="96"/>
      <c r="AU500" s="97"/>
      <c r="AV500" s="160" t="s">
        <v>48</v>
      </c>
      <c r="AW500" s="96"/>
      <c r="AX500" s="96"/>
      <c r="AY500" s="96"/>
      <c r="AZ500" s="96"/>
      <c r="BA500" s="97"/>
      <c r="BB500" s="160" t="s">
        <v>48</v>
      </c>
      <c r="BC500" s="96"/>
      <c r="BD500" s="96"/>
      <c r="BE500" s="96"/>
      <c r="BF500" s="96"/>
      <c r="BG500" s="97"/>
      <c r="BH500" s="160" t="s">
        <v>48</v>
      </c>
      <c r="BI500" s="96"/>
      <c r="BJ500" s="96"/>
      <c r="BK500" s="96"/>
      <c r="BL500" s="96"/>
      <c r="BM500" s="97"/>
      <c r="BN500" s="160" t="s">
        <v>48</v>
      </c>
      <c r="BO500" s="96"/>
      <c r="BP500" s="96"/>
      <c r="BQ500" s="96"/>
      <c r="BR500" s="96"/>
      <c r="BS500" s="97"/>
      <c r="BT500" s="160" t="s">
        <v>48</v>
      </c>
      <c r="BU500" s="96"/>
      <c r="BV500" s="96"/>
      <c r="BW500" s="96"/>
      <c r="BX500" s="96"/>
      <c r="BY500" s="97"/>
    </row>
    <row r="501" spans="1:77" ht="22.5" customHeight="1" x14ac:dyDescent="0.2">
      <c r="A501" s="364" t="s">
        <v>605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7"/>
      <c r="BN501" s="160" t="s">
        <v>48</v>
      </c>
      <c r="BO501" s="96"/>
      <c r="BP501" s="96"/>
      <c r="BQ501" s="96"/>
      <c r="BR501" s="96"/>
      <c r="BS501" s="97"/>
      <c r="BT501" s="160" t="s">
        <v>48</v>
      </c>
      <c r="BU501" s="96"/>
      <c r="BV501" s="96"/>
      <c r="BW501" s="96"/>
      <c r="BX501" s="96"/>
      <c r="BY501" s="97"/>
    </row>
    <row r="502" spans="1:77" ht="51" customHeight="1" x14ac:dyDescent="0.25">
      <c r="A502" s="242" t="s">
        <v>735</v>
      </c>
      <c r="B502" s="370"/>
      <c r="C502" s="370"/>
      <c r="D502" s="370"/>
      <c r="E502" s="370"/>
      <c r="F502" s="370"/>
      <c r="G502" s="370"/>
      <c r="H502" s="370"/>
      <c r="I502" s="37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  <c r="AZ502" s="370"/>
      <c r="BA502" s="370"/>
      <c r="BB502" s="370"/>
      <c r="BC502" s="370"/>
      <c r="BD502" s="370"/>
      <c r="BE502" s="370"/>
      <c r="BF502" s="370"/>
      <c r="BG502" s="370"/>
      <c r="BH502" s="370"/>
      <c r="BI502" s="370"/>
      <c r="BJ502" s="370"/>
      <c r="BK502" s="370"/>
      <c r="BL502" s="370"/>
      <c r="BM502" s="370"/>
      <c r="BN502" s="370"/>
      <c r="BO502" s="370"/>
      <c r="BP502" s="370"/>
      <c r="BQ502" s="370"/>
      <c r="BR502" s="370"/>
      <c r="BS502" s="370"/>
      <c r="BT502" s="370"/>
      <c r="BU502" s="370"/>
      <c r="BV502" s="370"/>
      <c r="BW502" s="370"/>
      <c r="BX502" s="370"/>
      <c r="BY502" s="370"/>
    </row>
    <row r="503" spans="1:77" ht="21.75" customHeight="1" x14ac:dyDescent="0.2">
      <c r="A503" s="371" t="s">
        <v>597</v>
      </c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</row>
    <row r="504" spans="1:77" ht="48" customHeight="1" x14ac:dyDescent="0.2">
      <c r="A504" s="99" t="s">
        <v>736</v>
      </c>
      <c r="B504" s="96"/>
      <c r="C504" s="96"/>
      <c r="D504" s="97"/>
      <c r="E504" s="99" t="s">
        <v>350</v>
      </c>
      <c r="F504" s="96"/>
      <c r="G504" s="96"/>
      <c r="H504" s="96"/>
      <c r="I504" s="96"/>
      <c r="J504" s="97"/>
      <c r="K504" s="99" t="s">
        <v>351</v>
      </c>
      <c r="L504" s="96"/>
      <c r="M504" s="96"/>
      <c r="N504" s="96"/>
      <c r="O504" s="96"/>
      <c r="P504" s="96"/>
      <c r="Q504" s="96"/>
      <c r="R504" s="97"/>
      <c r="S504" s="99" t="s">
        <v>352</v>
      </c>
      <c r="T504" s="96"/>
      <c r="U504" s="96"/>
      <c r="V504" s="97"/>
      <c r="W504" s="99" t="s">
        <v>42</v>
      </c>
      <c r="X504" s="96"/>
      <c r="Y504" s="96"/>
      <c r="Z504" s="96"/>
      <c r="AA504" s="96"/>
      <c r="AB504" s="96"/>
      <c r="AC504" s="96"/>
      <c r="AD504" s="97"/>
      <c r="AE504" s="99" t="s">
        <v>737</v>
      </c>
      <c r="AF504" s="96"/>
      <c r="AG504" s="96"/>
      <c r="AH504" s="96"/>
      <c r="AI504" s="96"/>
      <c r="AJ504" s="96"/>
      <c r="AK504" s="96"/>
      <c r="AL504" s="97"/>
      <c r="AM504" s="99" t="s">
        <v>738</v>
      </c>
      <c r="AN504" s="96"/>
      <c r="AO504" s="96"/>
      <c r="AP504" s="96"/>
      <c r="AQ504" s="96"/>
      <c r="AR504" s="96"/>
      <c r="AS504" s="96"/>
      <c r="AT504" s="96"/>
      <c r="AU504" s="97"/>
      <c r="AV504" s="99" t="s">
        <v>534</v>
      </c>
      <c r="AW504" s="96"/>
      <c r="AX504" s="96"/>
      <c r="AY504" s="96"/>
      <c r="AZ504" s="96"/>
      <c r="BA504" s="96"/>
      <c r="BB504" s="96"/>
      <c r="BC504" s="97"/>
      <c r="BD504" s="347" t="s">
        <v>694</v>
      </c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7"/>
      <c r="BP504" s="347" t="s">
        <v>716</v>
      </c>
      <c r="BQ504" s="96"/>
      <c r="BR504" s="96"/>
      <c r="BS504" s="96"/>
      <c r="BT504" s="96"/>
      <c r="BU504" s="96"/>
      <c r="BV504" s="96"/>
      <c r="BW504" s="96"/>
      <c r="BX504" s="96"/>
      <c r="BY504" s="97"/>
    </row>
    <row r="505" spans="1:77" ht="18.75" customHeight="1" x14ac:dyDescent="0.2">
      <c r="A505" s="99" t="s">
        <v>48</v>
      </c>
      <c r="B505" s="96"/>
      <c r="C505" s="96"/>
      <c r="D505" s="97"/>
      <c r="E505" s="233" t="s">
        <v>48</v>
      </c>
      <c r="F505" s="96"/>
      <c r="G505" s="96"/>
      <c r="H505" s="96"/>
      <c r="I505" s="96"/>
      <c r="J505" s="97"/>
      <c r="K505" s="233" t="s">
        <v>48</v>
      </c>
      <c r="L505" s="96"/>
      <c r="M505" s="96"/>
      <c r="N505" s="96"/>
      <c r="O505" s="96"/>
      <c r="P505" s="96"/>
      <c r="Q505" s="96"/>
      <c r="R505" s="97"/>
      <c r="S505" s="233" t="s">
        <v>48</v>
      </c>
      <c r="T505" s="96"/>
      <c r="U505" s="96"/>
      <c r="V505" s="97"/>
      <c r="W505" s="233" t="s">
        <v>48</v>
      </c>
      <c r="X505" s="96"/>
      <c r="Y505" s="96"/>
      <c r="Z505" s="96"/>
      <c r="AA505" s="96"/>
      <c r="AB505" s="96"/>
      <c r="AC505" s="96"/>
      <c r="AD505" s="97"/>
      <c r="AE505" s="233" t="s">
        <v>48</v>
      </c>
      <c r="AF505" s="96"/>
      <c r="AG505" s="96"/>
      <c r="AH505" s="96"/>
      <c r="AI505" s="96"/>
      <c r="AJ505" s="96"/>
      <c r="AK505" s="96"/>
      <c r="AL505" s="97"/>
      <c r="AM505" s="233" t="s">
        <v>48</v>
      </c>
      <c r="AN505" s="96"/>
      <c r="AO505" s="96"/>
      <c r="AP505" s="96"/>
      <c r="AQ505" s="96"/>
      <c r="AR505" s="96"/>
      <c r="AS505" s="96"/>
      <c r="AT505" s="96"/>
      <c r="AU505" s="97"/>
      <c r="AV505" s="233" t="s">
        <v>48</v>
      </c>
      <c r="AW505" s="96"/>
      <c r="AX505" s="96"/>
      <c r="AY505" s="96"/>
      <c r="AZ505" s="96"/>
      <c r="BA505" s="96"/>
      <c r="BB505" s="96"/>
      <c r="BC505" s="97"/>
      <c r="BD505" s="233" t="s">
        <v>48</v>
      </c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7"/>
      <c r="BP505" s="233" t="s">
        <v>48</v>
      </c>
      <c r="BQ505" s="96"/>
      <c r="BR505" s="96"/>
      <c r="BS505" s="96"/>
      <c r="BT505" s="96"/>
      <c r="BU505" s="96"/>
      <c r="BV505" s="96"/>
      <c r="BW505" s="96"/>
      <c r="BX505" s="96"/>
      <c r="BY505" s="97"/>
    </row>
    <row r="506" spans="1:77" ht="44.25" hidden="1" customHeight="1" x14ac:dyDescent="0.2">
      <c r="A506" s="364" t="s">
        <v>356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7"/>
      <c r="BP506" s="160" t="s">
        <v>48</v>
      </c>
      <c r="BQ506" s="96"/>
      <c r="BR506" s="96"/>
      <c r="BS506" s="96"/>
      <c r="BT506" s="96"/>
      <c r="BU506" s="96"/>
      <c r="BV506" s="96"/>
      <c r="BW506" s="96"/>
      <c r="BX506" s="96"/>
      <c r="BY506" s="97"/>
    </row>
    <row r="507" spans="1:77" ht="7.5" hidden="1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</row>
    <row r="508" spans="1:77" ht="16.5" customHeight="1" x14ac:dyDescent="0.2">
      <c r="A508" s="366" t="s">
        <v>606</v>
      </c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</row>
    <row r="509" spans="1:77" ht="36" customHeight="1" x14ac:dyDescent="0.2">
      <c r="A509" s="99" t="s">
        <v>736</v>
      </c>
      <c r="B509" s="96"/>
      <c r="C509" s="96"/>
      <c r="D509" s="97"/>
      <c r="E509" s="99" t="s">
        <v>350</v>
      </c>
      <c r="F509" s="96"/>
      <c r="G509" s="96"/>
      <c r="H509" s="96"/>
      <c r="I509" s="96"/>
      <c r="J509" s="97"/>
      <c r="K509" s="99" t="s">
        <v>351</v>
      </c>
      <c r="L509" s="96"/>
      <c r="M509" s="96"/>
      <c r="N509" s="96"/>
      <c r="O509" s="96"/>
      <c r="P509" s="96"/>
      <c r="Q509" s="96"/>
      <c r="R509" s="97"/>
      <c r="S509" s="99" t="s">
        <v>352</v>
      </c>
      <c r="T509" s="96"/>
      <c r="U509" s="96"/>
      <c r="V509" s="97"/>
      <c r="W509" s="99" t="s">
        <v>42</v>
      </c>
      <c r="X509" s="96"/>
      <c r="Y509" s="96"/>
      <c r="Z509" s="96"/>
      <c r="AA509" s="96"/>
      <c r="AB509" s="96"/>
      <c r="AC509" s="96"/>
      <c r="AD509" s="97"/>
      <c r="AE509" s="99" t="s">
        <v>737</v>
      </c>
      <c r="AF509" s="96"/>
      <c r="AG509" s="96"/>
      <c r="AH509" s="96"/>
      <c r="AI509" s="96"/>
      <c r="AJ509" s="96"/>
      <c r="AK509" s="96"/>
      <c r="AL509" s="97"/>
      <c r="AM509" s="99" t="s">
        <v>732</v>
      </c>
      <c r="AN509" s="96"/>
      <c r="AO509" s="96"/>
      <c r="AP509" s="96"/>
      <c r="AQ509" s="96"/>
      <c r="AR509" s="96"/>
      <c r="AS509" s="96"/>
      <c r="AT509" s="96"/>
      <c r="AU509" s="97"/>
      <c r="AV509" s="99" t="s">
        <v>706</v>
      </c>
      <c r="AW509" s="96"/>
      <c r="AX509" s="96"/>
      <c r="AY509" s="96"/>
      <c r="AZ509" s="96"/>
      <c r="BA509" s="96"/>
      <c r="BB509" s="96"/>
      <c r="BC509" s="97"/>
      <c r="BD509" s="99" t="s">
        <v>739</v>
      </c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7"/>
      <c r="BP509" s="267" t="s">
        <v>740</v>
      </c>
      <c r="BQ509" s="96"/>
      <c r="BR509" s="96"/>
      <c r="BS509" s="96"/>
      <c r="BT509" s="96"/>
      <c r="BU509" s="96"/>
      <c r="BV509" s="96"/>
      <c r="BW509" s="96"/>
      <c r="BX509" s="96"/>
      <c r="BY509" s="97"/>
    </row>
    <row r="510" spans="1:77" ht="13.5" customHeight="1" x14ac:dyDescent="0.2">
      <c r="A510" s="99" t="s">
        <v>48</v>
      </c>
      <c r="B510" s="96"/>
      <c r="C510" s="96"/>
      <c r="D510" s="97"/>
      <c r="E510" s="233" t="s">
        <v>48</v>
      </c>
      <c r="F510" s="96"/>
      <c r="G510" s="96"/>
      <c r="H510" s="96"/>
      <c r="I510" s="96"/>
      <c r="J510" s="97"/>
      <c r="K510" s="233" t="s">
        <v>48</v>
      </c>
      <c r="L510" s="96"/>
      <c r="M510" s="96"/>
      <c r="N510" s="96"/>
      <c r="O510" s="96"/>
      <c r="P510" s="96"/>
      <c r="Q510" s="96"/>
      <c r="R510" s="97"/>
      <c r="S510" s="233" t="s">
        <v>48</v>
      </c>
      <c r="T510" s="96"/>
      <c r="U510" s="96"/>
      <c r="V510" s="97"/>
      <c r="W510" s="233" t="s">
        <v>48</v>
      </c>
      <c r="X510" s="96"/>
      <c r="Y510" s="96"/>
      <c r="Z510" s="96"/>
      <c r="AA510" s="96"/>
      <c r="AB510" s="96"/>
      <c r="AC510" s="96"/>
      <c r="AD510" s="97"/>
      <c r="AE510" s="233" t="s">
        <v>48</v>
      </c>
      <c r="AF510" s="96"/>
      <c r="AG510" s="96"/>
      <c r="AH510" s="96"/>
      <c r="AI510" s="96"/>
      <c r="AJ510" s="96"/>
      <c r="AK510" s="96"/>
      <c r="AL510" s="97"/>
      <c r="AM510" s="233" t="s">
        <v>48</v>
      </c>
      <c r="AN510" s="96"/>
      <c r="AO510" s="96"/>
      <c r="AP510" s="96"/>
      <c r="AQ510" s="96"/>
      <c r="AR510" s="96"/>
      <c r="AS510" s="96"/>
      <c r="AT510" s="96"/>
      <c r="AU510" s="97"/>
      <c r="AV510" s="233" t="s">
        <v>48</v>
      </c>
      <c r="AW510" s="96"/>
      <c r="AX510" s="96"/>
      <c r="AY510" s="96"/>
      <c r="AZ510" s="96"/>
      <c r="BA510" s="96"/>
      <c r="BB510" s="96"/>
      <c r="BC510" s="97"/>
      <c r="BD510" s="233" t="s">
        <v>48</v>
      </c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7"/>
      <c r="BP510" s="233" t="s">
        <v>48</v>
      </c>
      <c r="BQ510" s="96"/>
      <c r="BR510" s="96"/>
      <c r="BS510" s="96"/>
      <c r="BT510" s="96"/>
      <c r="BU510" s="96"/>
      <c r="BV510" s="96"/>
      <c r="BW510" s="96"/>
      <c r="BX510" s="96"/>
      <c r="BY510" s="97"/>
    </row>
    <row r="511" spans="1:77" ht="15" customHeight="1" x14ac:dyDescent="0.2">
      <c r="A511" s="364" t="s">
        <v>356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7"/>
      <c r="BP511" s="160" t="s">
        <v>48</v>
      </c>
      <c r="BQ511" s="96"/>
      <c r="BR511" s="96"/>
      <c r="BS511" s="96"/>
      <c r="BT511" s="96"/>
      <c r="BU511" s="96"/>
      <c r="BV511" s="96"/>
      <c r="BW511" s="96"/>
      <c r="BX511" s="96"/>
      <c r="BY511" s="97"/>
    </row>
    <row r="512" spans="1:77" ht="49.5" customHeight="1" x14ac:dyDescent="0.25">
      <c r="A512" s="242" t="s">
        <v>741</v>
      </c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  <c r="BQ512" s="80"/>
      <c r="BR512" s="80"/>
      <c r="BS512" s="80"/>
      <c r="BT512" s="80"/>
      <c r="BU512" s="80"/>
      <c r="BV512" s="80"/>
      <c r="BW512" s="80"/>
      <c r="BX512" s="80"/>
      <c r="BY512" s="80"/>
    </row>
    <row r="513" spans="1:77" ht="24.75" customHeight="1" x14ac:dyDescent="0.2">
      <c r="A513" s="366" t="s">
        <v>597</v>
      </c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</row>
    <row r="514" spans="1:77" ht="71.25" customHeight="1" x14ac:dyDescent="0.2">
      <c r="A514" s="99" t="s">
        <v>742</v>
      </c>
      <c r="B514" s="96"/>
      <c r="C514" s="96"/>
      <c r="D514" s="97"/>
      <c r="E514" s="99" t="s">
        <v>350</v>
      </c>
      <c r="F514" s="96"/>
      <c r="G514" s="96"/>
      <c r="H514" s="97"/>
      <c r="I514" s="99" t="s">
        <v>351</v>
      </c>
      <c r="J514" s="96"/>
      <c r="K514" s="96"/>
      <c r="L514" s="97"/>
      <c r="M514" s="99" t="s">
        <v>352</v>
      </c>
      <c r="N514" s="96"/>
      <c r="O514" s="96"/>
      <c r="P514" s="97"/>
      <c r="Q514" s="99" t="s">
        <v>42</v>
      </c>
      <c r="R514" s="96"/>
      <c r="S514" s="96"/>
      <c r="T514" s="97"/>
      <c r="U514" s="99" t="s">
        <v>743</v>
      </c>
      <c r="V514" s="96"/>
      <c r="W514" s="96"/>
      <c r="X514" s="97"/>
      <c r="Y514" s="99" t="s">
        <v>658</v>
      </c>
      <c r="Z514" s="96"/>
      <c r="AA514" s="96"/>
      <c r="AB514" s="96"/>
      <c r="AC514" s="96"/>
      <c r="AD514" s="96"/>
      <c r="AE514" s="96"/>
      <c r="AF514" s="97"/>
      <c r="AG514" s="99" t="s">
        <v>693</v>
      </c>
      <c r="AH514" s="96"/>
      <c r="AI514" s="96"/>
      <c r="AJ514" s="96"/>
      <c r="AK514" s="96"/>
      <c r="AL514" s="96"/>
      <c r="AM514" s="96"/>
      <c r="AN514" s="97"/>
      <c r="AO514" s="99" t="s">
        <v>698</v>
      </c>
      <c r="AP514" s="96"/>
      <c r="AQ514" s="96"/>
      <c r="AR514" s="96"/>
      <c r="AS514" s="96"/>
      <c r="AT514" s="96"/>
      <c r="AU514" s="97"/>
      <c r="AV514" s="99" t="s">
        <v>699</v>
      </c>
      <c r="AW514" s="96"/>
      <c r="AX514" s="96"/>
      <c r="AY514" s="96"/>
      <c r="AZ514" s="96"/>
      <c r="BA514" s="97"/>
      <c r="BB514" s="99" t="s">
        <v>700</v>
      </c>
      <c r="BC514" s="96"/>
      <c r="BD514" s="96"/>
      <c r="BE514" s="96"/>
      <c r="BF514" s="96"/>
      <c r="BG514" s="97"/>
      <c r="BH514" s="99" t="s">
        <v>701</v>
      </c>
      <c r="BI514" s="96"/>
      <c r="BJ514" s="96"/>
      <c r="BK514" s="96"/>
      <c r="BL514" s="96"/>
      <c r="BM514" s="97"/>
      <c r="BN514" s="99" t="s">
        <v>702</v>
      </c>
      <c r="BO514" s="96"/>
      <c r="BP514" s="96"/>
      <c r="BQ514" s="96"/>
      <c r="BR514" s="96"/>
      <c r="BS514" s="97"/>
      <c r="BT514" s="267" t="s">
        <v>703</v>
      </c>
      <c r="BU514" s="96"/>
      <c r="BV514" s="96"/>
      <c r="BW514" s="96"/>
      <c r="BX514" s="96"/>
      <c r="BY514" s="97"/>
    </row>
    <row r="515" spans="1:77" ht="15.75" customHeight="1" x14ac:dyDescent="0.2">
      <c r="A515" s="160" t="s">
        <v>48</v>
      </c>
      <c r="B515" s="96"/>
      <c r="C515" s="96"/>
      <c r="D515" s="97"/>
      <c r="E515" s="160" t="s">
        <v>48</v>
      </c>
      <c r="F515" s="96"/>
      <c r="G515" s="96"/>
      <c r="H515" s="97"/>
      <c r="I515" s="160" t="s">
        <v>48</v>
      </c>
      <c r="J515" s="96"/>
      <c r="K515" s="96"/>
      <c r="L515" s="97"/>
      <c r="M515" s="160" t="s">
        <v>48</v>
      </c>
      <c r="N515" s="96"/>
      <c r="O515" s="96"/>
      <c r="P515" s="97"/>
      <c r="Q515" s="160" t="s">
        <v>48</v>
      </c>
      <c r="R515" s="96"/>
      <c r="S515" s="96"/>
      <c r="T515" s="97"/>
      <c r="U515" s="160" t="s">
        <v>48</v>
      </c>
      <c r="V515" s="96"/>
      <c r="W515" s="96"/>
      <c r="X515" s="97"/>
      <c r="Y515" s="160" t="s">
        <v>48</v>
      </c>
      <c r="Z515" s="96"/>
      <c r="AA515" s="96"/>
      <c r="AB515" s="96"/>
      <c r="AC515" s="96"/>
      <c r="AD515" s="96"/>
      <c r="AE515" s="96"/>
      <c r="AF515" s="97"/>
      <c r="AG515" s="160" t="s">
        <v>48</v>
      </c>
      <c r="AH515" s="96"/>
      <c r="AI515" s="96"/>
      <c r="AJ515" s="96"/>
      <c r="AK515" s="96"/>
      <c r="AL515" s="96"/>
      <c r="AM515" s="96"/>
      <c r="AN515" s="97"/>
      <c r="AO515" s="160" t="s">
        <v>48</v>
      </c>
      <c r="AP515" s="96"/>
      <c r="AQ515" s="96"/>
      <c r="AR515" s="96"/>
      <c r="AS515" s="96"/>
      <c r="AT515" s="96"/>
      <c r="AU515" s="97"/>
      <c r="AV515" s="160" t="s">
        <v>48</v>
      </c>
      <c r="AW515" s="96"/>
      <c r="AX515" s="96"/>
      <c r="AY515" s="96"/>
      <c r="AZ515" s="96"/>
      <c r="BA515" s="97"/>
      <c r="BB515" s="160" t="s">
        <v>48</v>
      </c>
      <c r="BC515" s="96"/>
      <c r="BD515" s="96"/>
      <c r="BE515" s="96"/>
      <c r="BF515" s="96"/>
      <c r="BG515" s="97"/>
      <c r="BH515" s="160" t="s">
        <v>48</v>
      </c>
      <c r="BI515" s="96"/>
      <c r="BJ515" s="96"/>
      <c r="BK515" s="96"/>
      <c r="BL515" s="96"/>
      <c r="BM515" s="97"/>
      <c r="BN515" s="160" t="s">
        <v>48</v>
      </c>
      <c r="BO515" s="96"/>
      <c r="BP515" s="96"/>
      <c r="BQ515" s="96"/>
      <c r="BR515" s="96"/>
      <c r="BS515" s="97"/>
      <c r="BT515" s="160" t="s">
        <v>48</v>
      </c>
      <c r="BU515" s="96"/>
      <c r="BV515" s="96"/>
      <c r="BW515" s="96"/>
      <c r="BX515" s="96"/>
      <c r="BY515" s="97"/>
    </row>
    <row r="516" spans="1:77" ht="18.75" customHeight="1" x14ac:dyDescent="0.2">
      <c r="A516" s="364" t="s">
        <v>605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7"/>
      <c r="BN516" s="160" t="s">
        <v>48</v>
      </c>
      <c r="BO516" s="96"/>
      <c r="BP516" s="96"/>
      <c r="BQ516" s="96"/>
      <c r="BR516" s="96"/>
      <c r="BS516" s="97"/>
      <c r="BT516" s="160" t="s">
        <v>48</v>
      </c>
      <c r="BU516" s="96"/>
      <c r="BV516" s="96"/>
      <c r="BW516" s="96"/>
      <c r="BX516" s="96"/>
      <c r="BY516" s="97"/>
    </row>
    <row r="517" spans="1:77" ht="27.75" customHeight="1" x14ac:dyDescent="0.2">
      <c r="A517" s="372" t="s">
        <v>606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7"/>
    </row>
    <row r="518" spans="1:77" ht="77.25" customHeight="1" x14ac:dyDescent="0.2">
      <c r="A518" s="99" t="s">
        <v>744</v>
      </c>
      <c r="B518" s="96"/>
      <c r="C518" s="96"/>
      <c r="D518" s="97"/>
      <c r="E518" s="99" t="s">
        <v>350</v>
      </c>
      <c r="F518" s="96"/>
      <c r="G518" s="96"/>
      <c r="H518" s="97"/>
      <c r="I518" s="99" t="s">
        <v>351</v>
      </c>
      <c r="J518" s="96"/>
      <c r="K518" s="96"/>
      <c r="L518" s="97"/>
      <c r="M518" s="99" t="s">
        <v>352</v>
      </c>
      <c r="N518" s="96"/>
      <c r="O518" s="96"/>
      <c r="P518" s="97"/>
      <c r="Q518" s="99" t="s">
        <v>42</v>
      </c>
      <c r="R518" s="96"/>
      <c r="S518" s="96"/>
      <c r="T518" s="97"/>
      <c r="U518" s="99" t="s">
        <v>743</v>
      </c>
      <c r="V518" s="96"/>
      <c r="W518" s="96"/>
      <c r="X518" s="97"/>
      <c r="Y518" s="99" t="s">
        <v>732</v>
      </c>
      <c r="Z518" s="96"/>
      <c r="AA518" s="96"/>
      <c r="AB518" s="96"/>
      <c r="AC518" s="96"/>
      <c r="AD518" s="96"/>
      <c r="AE518" s="96"/>
      <c r="AF518" s="97"/>
      <c r="AG518" s="99" t="s">
        <v>706</v>
      </c>
      <c r="AH518" s="96"/>
      <c r="AI518" s="96"/>
      <c r="AJ518" s="96"/>
      <c r="AK518" s="96"/>
      <c r="AL518" s="96"/>
      <c r="AM518" s="96"/>
      <c r="AN518" s="97"/>
      <c r="AO518" s="99" t="s">
        <v>745</v>
      </c>
      <c r="AP518" s="96"/>
      <c r="AQ518" s="96"/>
      <c r="AR518" s="96"/>
      <c r="AS518" s="96"/>
      <c r="AT518" s="96"/>
      <c r="AU518" s="97"/>
      <c r="AV518" s="99" t="s">
        <v>699</v>
      </c>
      <c r="AW518" s="96"/>
      <c r="AX518" s="96"/>
      <c r="AY518" s="96"/>
      <c r="AZ518" s="96"/>
      <c r="BA518" s="97"/>
      <c r="BB518" s="99" t="s">
        <v>700</v>
      </c>
      <c r="BC518" s="96"/>
      <c r="BD518" s="96"/>
      <c r="BE518" s="96"/>
      <c r="BF518" s="96"/>
      <c r="BG518" s="97"/>
      <c r="BH518" s="99" t="s">
        <v>701</v>
      </c>
      <c r="BI518" s="96"/>
      <c r="BJ518" s="96"/>
      <c r="BK518" s="96"/>
      <c r="BL518" s="96"/>
      <c r="BM518" s="97"/>
      <c r="BN518" s="99" t="s">
        <v>702</v>
      </c>
      <c r="BO518" s="96"/>
      <c r="BP518" s="96"/>
      <c r="BQ518" s="96"/>
      <c r="BR518" s="96"/>
      <c r="BS518" s="97"/>
      <c r="BT518" s="267" t="s">
        <v>703</v>
      </c>
      <c r="BU518" s="96"/>
      <c r="BV518" s="96"/>
      <c r="BW518" s="96"/>
      <c r="BX518" s="96"/>
      <c r="BY518" s="97"/>
    </row>
    <row r="519" spans="1:77" ht="29.25" customHeight="1" x14ac:dyDescent="0.2">
      <c r="A519" s="160" t="s">
        <v>48</v>
      </c>
      <c r="B519" s="96"/>
      <c r="C519" s="96"/>
      <c r="D519" s="97"/>
      <c r="E519" s="160" t="s">
        <v>48</v>
      </c>
      <c r="F519" s="96"/>
      <c r="G519" s="96"/>
      <c r="H519" s="97"/>
      <c r="I519" s="160" t="s">
        <v>48</v>
      </c>
      <c r="J519" s="96"/>
      <c r="K519" s="96"/>
      <c r="L519" s="97"/>
      <c r="M519" s="160" t="s">
        <v>48</v>
      </c>
      <c r="N519" s="96"/>
      <c r="O519" s="96"/>
      <c r="P519" s="97"/>
      <c r="Q519" s="160" t="s">
        <v>48</v>
      </c>
      <c r="R519" s="96"/>
      <c r="S519" s="96"/>
      <c r="T519" s="97"/>
      <c r="U519" s="160" t="s">
        <v>48</v>
      </c>
      <c r="V519" s="96"/>
      <c r="W519" s="96"/>
      <c r="X519" s="97"/>
      <c r="Y519" s="160" t="s">
        <v>48</v>
      </c>
      <c r="Z519" s="96"/>
      <c r="AA519" s="96"/>
      <c r="AB519" s="96"/>
      <c r="AC519" s="96"/>
      <c r="AD519" s="96"/>
      <c r="AE519" s="96"/>
      <c r="AF519" s="97"/>
      <c r="AG519" s="160" t="s">
        <v>48</v>
      </c>
      <c r="AH519" s="96"/>
      <c r="AI519" s="96"/>
      <c r="AJ519" s="96"/>
      <c r="AK519" s="96"/>
      <c r="AL519" s="96"/>
      <c r="AM519" s="96"/>
      <c r="AN519" s="97"/>
      <c r="AO519" s="160" t="s">
        <v>48</v>
      </c>
      <c r="AP519" s="96"/>
      <c r="AQ519" s="96"/>
      <c r="AR519" s="96"/>
      <c r="AS519" s="96"/>
      <c r="AT519" s="96"/>
      <c r="AU519" s="97"/>
      <c r="AV519" s="160" t="s">
        <v>48</v>
      </c>
      <c r="AW519" s="96"/>
      <c r="AX519" s="96"/>
      <c r="AY519" s="96"/>
      <c r="AZ519" s="96"/>
      <c r="BA519" s="97"/>
      <c r="BB519" s="160" t="s">
        <v>48</v>
      </c>
      <c r="BC519" s="96"/>
      <c r="BD519" s="96"/>
      <c r="BE519" s="96"/>
      <c r="BF519" s="96"/>
      <c r="BG519" s="97"/>
      <c r="BH519" s="160" t="s">
        <v>48</v>
      </c>
      <c r="BI519" s="96"/>
      <c r="BJ519" s="96"/>
      <c r="BK519" s="96"/>
      <c r="BL519" s="96"/>
      <c r="BM519" s="97"/>
      <c r="BN519" s="160" t="s">
        <v>48</v>
      </c>
      <c r="BO519" s="96"/>
      <c r="BP519" s="96"/>
      <c r="BQ519" s="96"/>
      <c r="BR519" s="96"/>
      <c r="BS519" s="97"/>
      <c r="BT519" s="160" t="s">
        <v>48</v>
      </c>
      <c r="BU519" s="96"/>
      <c r="BV519" s="96"/>
      <c r="BW519" s="96"/>
      <c r="BX519" s="96"/>
      <c r="BY519" s="97"/>
    </row>
    <row r="520" spans="1:77" ht="25.5" customHeight="1" x14ac:dyDescent="0.2">
      <c r="A520" s="160" t="s">
        <v>48</v>
      </c>
      <c r="B520" s="96"/>
      <c r="C520" s="96"/>
      <c r="D520" s="97"/>
      <c r="E520" s="160" t="s">
        <v>48</v>
      </c>
      <c r="F520" s="96"/>
      <c r="G520" s="96"/>
      <c r="H520" s="97"/>
      <c r="I520" s="160" t="s">
        <v>48</v>
      </c>
      <c r="J520" s="96"/>
      <c r="K520" s="96"/>
      <c r="L520" s="97"/>
      <c r="M520" s="160" t="s">
        <v>48</v>
      </c>
      <c r="N520" s="96"/>
      <c r="O520" s="96"/>
      <c r="P520" s="97"/>
      <c r="Q520" s="160" t="s">
        <v>48</v>
      </c>
      <c r="R520" s="96"/>
      <c r="S520" s="96"/>
      <c r="T520" s="97"/>
      <c r="U520" s="160" t="s">
        <v>48</v>
      </c>
      <c r="V520" s="96"/>
      <c r="W520" s="96"/>
      <c r="X520" s="97"/>
      <c r="Y520" s="160" t="s">
        <v>48</v>
      </c>
      <c r="Z520" s="96"/>
      <c r="AA520" s="96"/>
      <c r="AB520" s="96"/>
      <c r="AC520" s="96"/>
      <c r="AD520" s="96"/>
      <c r="AE520" s="96"/>
      <c r="AF520" s="97"/>
      <c r="AG520" s="160" t="s">
        <v>48</v>
      </c>
      <c r="AH520" s="96"/>
      <c r="AI520" s="96"/>
      <c r="AJ520" s="96"/>
      <c r="AK520" s="96"/>
      <c r="AL520" s="96"/>
      <c r="AM520" s="96"/>
      <c r="AN520" s="97"/>
      <c r="AO520" s="160" t="s">
        <v>48</v>
      </c>
      <c r="AP520" s="96"/>
      <c r="AQ520" s="96"/>
      <c r="AR520" s="96"/>
      <c r="AS520" s="96"/>
      <c r="AT520" s="96"/>
      <c r="AU520" s="97"/>
      <c r="AV520" s="160" t="s">
        <v>48</v>
      </c>
      <c r="AW520" s="96"/>
      <c r="AX520" s="96"/>
      <c r="AY520" s="96"/>
      <c r="AZ520" s="96"/>
      <c r="BA520" s="97"/>
      <c r="BB520" s="160" t="s">
        <v>48</v>
      </c>
      <c r="BC520" s="96"/>
      <c r="BD520" s="96"/>
      <c r="BE520" s="96"/>
      <c r="BF520" s="96"/>
      <c r="BG520" s="97"/>
      <c r="BH520" s="160" t="s">
        <v>48</v>
      </c>
      <c r="BI520" s="96"/>
      <c r="BJ520" s="96"/>
      <c r="BK520" s="96"/>
      <c r="BL520" s="96"/>
      <c r="BM520" s="97"/>
      <c r="BN520" s="160" t="s">
        <v>48</v>
      </c>
      <c r="BO520" s="96"/>
      <c r="BP520" s="96"/>
      <c r="BQ520" s="96"/>
      <c r="BR520" s="96"/>
      <c r="BS520" s="97"/>
      <c r="BT520" s="160" t="s">
        <v>48</v>
      </c>
      <c r="BU520" s="96"/>
      <c r="BV520" s="96"/>
      <c r="BW520" s="96"/>
      <c r="BX520" s="96"/>
      <c r="BY520" s="97"/>
    </row>
    <row r="521" spans="1:77" ht="23.25" customHeight="1" x14ac:dyDescent="0.2">
      <c r="A521" s="364" t="s">
        <v>605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7"/>
      <c r="BN521" s="160" t="s">
        <v>48</v>
      </c>
      <c r="BO521" s="96"/>
      <c r="BP521" s="96"/>
      <c r="BQ521" s="96"/>
      <c r="BR521" s="96"/>
      <c r="BS521" s="97"/>
      <c r="BT521" s="160" t="s">
        <v>48</v>
      </c>
      <c r="BU521" s="96"/>
      <c r="BV521" s="96"/>
      <c r="BW521" s="96"/>
      <c r="BX521" s="96"/>
      <c r="BY521" s="97"/>
    </row>
    <row r="522" spans="1:77" ht="11.25" customHeight="1" x14ac:dyDescent="0.2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</row>
    <row r="523" spans="1:77" ht="18.75" customHeight="1" x14ac:dyDescent="0.25">
      <c r="A523" s="242" t="s">
        <v>746</v>
      </c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</row>
    <row r="524" spans="1:77" ht="22.5" customHeight="1" x14ac:dyDescent="0.2">
      <c r="A524" s="366" t="s">
        <v>597</v>
      </c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</row>
    <row r="525" spans="1:77" ht="78.75" customHeight="1" x14ac:dyDescent="0.2">
      <c r="A525" s="99" t="s">
        <v>747</v>
      </c>
      <c r="B525" s="96"/>
      <c r="C525" s="96"/>
      <c r="D525" s="97"/>
      <c r="E525" s="99" t="s">
        <v>350</v>
      </c>
      <c r="F525" s="96"/>
      <c r="G525" s="96"/>
      <c r="H525" s="97"/>
      <c r="I525" s="99" t="s">
        <v>351</v>
      </c>
      <c r="J525" s="96"/>
      <c r="K525" s="96"/>
      <c r="L525" s="97"/>
      <c r="M525" s="99" t="s">
        <v>352</v>
      </c>
      <c r="N525" s="96"/>
      <c r="O525" s="96"/>
      <c r="P525" s="97"/>
      <c r="Q525" s="99" t="s">
        <v>42</v>
      </c>
      <c r="R525" s="96"/>
      <c r="S525" s="96"/>
      <c r="T525" s="97"/>
      <c r="U525" s="99" t="s">
        <v>743</v>
      </c>
      <c r="V525" s="96"/>
      <c r="W525" s="96"/>
      <c r="X525" s="97"/>
      <c r="Y525" s="99" t="s">
        <v>658</v>
      </c>
      <c r="Z525" s="96"/>
      <c r="AA525" s="96"/>
      <c r="AB525" s="96"/>
      <c r="AC525" s="96"/>
      <c r="AD525" s="96"/>
      <c r="AE525" s="96"/>
      <c r="AF525" s="97"/>
      <c r="AG525" s="99" t="s">
        <v>693</v>
      </c>
      <c r="AH525" s="96"/>
      <c r="AI525" s="96"/>
      <c r="AJ525" s="96"/>
      <c r="AK525" s="96"/>
      <c r="AL525" s="96"/>
      <c r="AM525" s="96"/>
      <c r="AN525" s="97"/>
      <c r="AO525" s="99" t="s">
        <v>698</v>
      </c>
      <c r="AP525" s="96"/>
      <c r="AQ525" s="96"/>
      <c r="AR525" s="96"/>
      <c r="AS525" s="96"/>
      <c r="AT525" s="96"/>
      <c r="AU525" s="97"/>
      <c r="AV525" s="99" t="s">
        <v>699</v>
      </c>
      <c r="AW525" s="96"/>
      <c r="AX525" s="96"/>
      <c r="AY525" s="96"/>
      <c r="AZ525" s="96"/>
      <c r="BA525" s="97"/>
      <c r="BB525" s="99" t="s">
        <v>700</v>
      </c>
      <c r="BC525" s="96"/>
      <c r="BD525" s="96"/>
      <c r="BE525" s="96"/>
      <c r="BF525" s="96"/>
      <c r="BG525" s="97"/>
      <c r="BH525" s="99" t="s">
        <v>701</v>
      </c>
      <c r="BI525" s="96"/>
      <c r="BJ525" s="96"/>
      <c r="BK525" s="96"/>
      <c r="BL525" s="96"/>
      <c r="BM525" s="97"/>
      <c r="BN525" s="99" t="s">
        <v>702</v>
      </c>
      <c r="BO525" s="96"/>
      <c r="BP525" s="96"/>
      <c r="BQ525" s="96"/>
      <c r="BR525" s="96"/>
      <c r="BS525" s="97"/>
      <c r="BT525" s="267" t="s">
        <v>703</v>
      </c>
      <c r="BU525" s="96"/>
      <c r="BV525" s="96"/>
      <c r="BW525" s="96"/>
      <c r="BX525" s="96"/>
      <c r="BY525" s="97"/>
    </row>
    <row r="526" spans="1:77" ht="18" customHeight="1" x14ac:dyDescent="0.2">
      <c r="A526" s="160" t="s">
        <v>48</v>
      </c>
      <c r="B526" s="96"/>
      <c r="C526" s="96"/>
      <c r="D526" s="97"/>
      <c r="E526" s="160" t="s">
        <v>48</v>
      </c>
      <c r="F526" s="96"/>
      <c r="G526" s="96"/>
      <c r="H526" s="97"/>
      <c r="I526" s="160" t="s">
        <v>48</v>
      </c>
      <c r="J526" s="96"/>
      <c r="K526" s="96"/>
      <c r="L526" s="97"/>
      <c r="M526" s="160" t="s">
        <v>48</v>
      </c>
      <c r="N526" s="96"/>
      <c r="O526" s="96"/>
      <c r="P526" s="97"/>
      <c r="Q526" s="160" t="s">
        <v>48</v>
      </c>
      <c r="R526" s="96"/>
      <c r="S526" s="96"/>
      <c r="T526" s="97"/>
      <c r="U526" s="160" t="s">
        <v>48</v>
      </c>
      <c r="V526" s="96"/>
      <c r="W526" s="96"/>
      <c r="X526" s="97"/>
      <c r="Y526" s="160" t="s">
        <v>48</v>
      </c>
      <c r="Z526" s="96"/>
      <c r="AA526" s="96"/>
      <c r="AB526" s="96"/>
      <c r="AC526" s="96"/>
      <c r="AD526" s="96"/>
      <c r="AE526" s="96"/>
      <c r="AF526" s="97"/>
      <c r="AG526" s="160" t="s">
        <v>48</v>
      </c>
      <c r="AH526" s="96"/>
      <c r="AI526" s="96"/>
      <c r="AJ526" s="96"/>
      <c r="AK526" s="96"/>
      <c r="AL526" s="96"/>
      <c r="AM526" s="96"/>
      <c r="AN526" s="97"/>
      <c r="AO526" s="160" t="s">
        <v>48</v>
      </c>
      <c r="AP526" s="96"/>
      <c r="AQ526" s="96"/>
      <c r="AR526" s="96"/>
      <c r="AS526" s="96"/>
      <c r="AT526" s="96"/>
      <c r="AU526" s="97"/>
      <c r="AV526" s="160" t="s">
        <v>48</v>
      </c>
      <c r="AW526" s="96"/>
      <c r="AX526" s="96"/>
      <c r="AY526" s="96"/>
      <c r="AZ526" s="96"/>
      <c r="BA526" s="97"/>
      <c r="BB526" s="160" t="s">
        <v>48</v>
      </c>
      <c r="BC526" s="96"/>
      <c r="BD526" s="96"/>
      <c r="BE526" s="96"/>
      <c r="BF526" s="96"/>
      <c r="BG526" s="97"/>
      <c r="BH526" s="160" t="s">
        <v>48</v>
      </c>
      <c r="BI526" s="96"/>
      <c r="BJ526" s="96"/>
      <c r="BK526" s="96"/>
      <c r="BL526" s="96"/>
      <c r="BM526" s="97"/>
      <c r="BN526" s="160" t="s">
        <v>48</v>
      </c>
      <c r="BO526" s="96"/>
      <c r="BP526" s="96"/>
      <c r="BQ526" s="96"/>
      <c r="BR526" s="96"/>
      <c r="BS526" s="97"/>
      <c r="BT526" s="160" t="s">
        <v>48</v>
      </c>
      <c r="BU526" s="96"/>
      <c r="BV526" s="96"/>
      <c r="BW526" s="96"/>
      <c r="BX526" s="96"/>
      <c r="BY526" s="97"/>
    </row>
    <row r="527" spans="1:77" ht="21" customHeight="1" x14ac:dyDescent="0.2">
      <c r="A527" s="364" t="s">
        <v>605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7"/>
      <c r="BN527" s="160"/>
      <c r="BO527" s="96"/>
      <c r="BP527" s="96"/>
      <c r="BQ527" s="96"/>
      <c r="BR527" s="96"/>
      <c r="BS527" s="97"/>
      <c r="BT527" s="160"/>
      <c r="BU527" s="96"/>
      <c r="BV527" s="96"/>
      <c r="BW527" s="96"/>
      <c r="BX527" s="96"/>
      <c r="BY527" s="97"/>
    </row>
    <row r="528" spans="1:77" ht="18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</row>
    <row r="529" spans="1:77" ht="11.25" customHeight="1" x14ac:dyDescent="0.2">
      <c r="A529" s="366" t="s">
        <v>606</v>
      </c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</row>
    <row r="530" spans="1:77" ht="82.5" customHeight="1" x14ac:dyDescent="0.2">
      <c r="A530" s="267" t="s">
        <v>748</v>
      </c>
      <c r="B530" s="96"/>
      <c r="C530" s="96"/>
      <c r="D530" s="97"/>
      <c r="E530" s="267" t="s">
        <v>350</v>
      </c>
      <c r="F530" s="96"/>
      <c r="G530" s="96"/>
      <c r="H530" s="97"/>
      <c r="I530" s="267" t="s">
        <v>351</v>
      </c>
      <c r="J530" s="96"/>
      <c r="K530" s="96"/>
      <c r="L530" s="97"/>
      <c r="M530" s="267" t="s">
        <v>352</v>
      </c>
      <c r="N530" s="96"/>
      <c r="O530" s="96"/>
      <c r="P530" s="97"/>
      <c r="Q530" s="267" t="s">
        <v>42</v>
      </c>
      <c r="R530" s="96"/>
      <c r="S530" s="96"/>
      <c r="T530" s="97"/>
      <c r="U530" s="267" t="s">
        <v>743</v>
      </c>
      <c r="V530" s="96"/>
      <c r="W530" s="96"/>
      <c r="X530" s="97"/>
      <c r="Y530" s="267" t="s">
        <v>732</v>
      </c>
      <c r="Z530" s="96"/>
      <c r="AA530" s="96"/>
      <c r="AB530" s="96"/>
      <c r="AC530" s="96"/>
      <c r="AD530" s="96"/>
      <c r="AE530" s="96"/>
      <c r="AF530" s="97"/>
      <c r="AG530" s="267" t="s">
        <v>706</v>
      </c>
      <c r="AH530" s="96"/>
      <c r="AI530" s="96"/>
      <c r="AJ530" s="96"/>
      <c r="AK530" s="96"/>
      <c r="AL530" s="96"/>
      <c r="AM530" s="96"/>
      <c r="AN530" s="97"/>
      <c r="AO530" s="267" t="s">
        <v>745</v>
      </c>
      <c r="AP530" s="96"/>
      <c r="AQ530" s="96"/>
      <c r="AR530" s="96"/>
      <c r="AS530" s="96"/>
      <c r="AT530" s="96"/>
      <c r="AU530" s="97"/>
      <c r="AV530" s="267" t="s">
        <v>699</v>
      </c>
      <c r="AW530" s="96"/>
      <c r="AX530" s="96"/>
      <c r="AY530" s="96"/>
      <c r="AZ530" s="96"/>
      <c r="BA530" s="97"/>
      <c r="BB530" s="267" t="s">
        <v>700</v>
      </c>
      <c r="BC530" s="96"/>
      <c r="BD530" s="96"/>
      <c r="BE530" s="96"/>
      <c r="BF530" s="96"/>
      <c r="BG530" s="97"/>
      <c r="BH530" s="267" t="s">
        <v>701</v>
      </c>
      <c r="BI530" s="96"/>
      <c r="BJ530" s="96"/>
      <c r="BK530" s="96"/>
      <c r="BL530" s="96"/>
      <c r="BM530" s="97"/>
      <c r="BN530" s="267" t="s">
        <v>702</v>
      </c>
      <c r="BO530" s="96"/>
      <c r="BP530" s="96"/>
      <c r="BQ530" s="96"/>
      <c r="BR530" s="96"/>
      <c r="BS530" s="97"/>
      <c r="BT530" s="267" t="s">
        <v>703</v>
      </c>
      <c r="BU530" s="96"/>
      <c r="BV530" s="96"/>
      <c r="BW530" s="96"/>
      <c r="BX530" s="96"/>
      <c r="BY530" s="97"/>
    </row>
    <row r="531" spans="1:77" ht="27" customHeight="1" x14ac:dyDescent="0.2">
      <c r="A531" s="160" t="s">
        <v>48</v>
      </c>
      <c r="B531" s="96"/>
      <c r="C531" s="96"/>
      <c r="D531" s="97"/>
      <c r="E531" s="160" t="s">
        <v>48</v>
      </c>
      <c r="F531" s="96"/>
      <c r="G531" s="96"/>
      <c r="H531" s="97"/>
      <c r="I531" s="160" t="s">
        <v>48</v>
      </c>
      <c r="J531" s="96"/>
      <c r="K531" s="96"/>
      <c r="L531" s="97"/>
      <c r="M531" s="160" t="s">
        <v>48</v>
      </c>
      <c r="N531" s="96"/>
      <c r="O531" s="96"/>
      <c r="P531" s="97"/>
      <c r="Q531" s="160" t="s">
        <v>48</v>
      </c>
      <c r="R531" s="96"/>
      <c r="S531" s="96"/>
      <c r="T531" s="97"/>
      <c r="U531" s="160" t="s">
        <v>48</v>
      </c>
      <c r="V531" s="96"/>
      <c r="W531" s="96"/>
      <c r="X531" s="97"/>
      <c r="Y531" s="160" t="s">
        <v>48</v>
      </c>
      <c r="Z531" s="96"/>
      <c r="AA531" s="96"/>
      <c r="AB531" s="96"/>
      <c r="AC531" s="96"/>
      <c r="AD531" s="96"/>
      <c r="AE531" s="96"/>
      <c r="AF531" s="97"/>
      <c r="AG531" s="160" t="s">
        <v>48</v>
      </c>
      <c r="AH531" s="96"/>
      <c r="AI531" s="96"/>
      <c r="AJ531" s="96"/>
      <c r="AK531" s="96"/>
      <c r="AL531" s="96"/>
      <c r="AM531" s="96"/>
      <c r="AN531" s="97"/>
      <c r="AO531" s="160" t="s">
        <v>48</v>
      </c>
      <c r="AP531" s="96"/>
      <c r="AQ531" s="96"/>
      <c r="AR531" s="96"/>
      <c r="AS531" s="96"/>
      <c r="AT531" s="96"/>
      <c r="AU531" s="97"/>
      <c r="AV531" s="160" t="s">
        <v>48</v>
      </c>
      <c r="AW531" s="96"/>
      <c r="AX531" s="96"/>
      <c r="AY531" s="96"/>
      <c r="AZ531" s="96"/>
      <c r="BA531" s="97"/>
      <c r="BB531" s="160" t="s">
        <v>48</v>
      </c>
      <c r="BC531" s="96"/>
      <c r="BD531" s="96"/>
      <c r="BE531" s="96"/>
      <c r="BF531" s="96"/>
      <c r="BG531" s="97"/>
      <c r="BH531" s="160" t="s">
        <v>48</v>
      </c>
      <c r="BI531" s="96"/>
      <c r="BJ531" s="96"/>
      <c r="BK531" s="96"/>
      <c r="BL531" s="96"/>
      <c r="BM531" s="97"/>
      <c r="BN531" s="160" t="s">
        <v>48</v>
      </c>
      <c r="BO531" s="96"/>
      <c r="BP531" s="96"/>
      <c r="BQ531" s="96"/>
      <c r="BR531" s="96"/>
      <c r="BS531" s="97"/>
      <c r="BT531" s="160" t="s">
        <v>48</v>
      </c>
      <c r="BU531" s="96"/>
      <c r="BV531" s="96"/>
      <c r="BW531" s="96"/>
      <c r="BX531" s="96"/>
      <c r="BY531" s="97"/>
    </row>
    <row r="532" spans="1:77" ht="39.75" customHeight="1" x14ac:dyDescent="0.2">
      <c r="A532" s="364" t="s">
        <v>605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7"/>
      <c r="BN532" s="160"/>
      <c r="BO532" s="96"/>
      <c r="BP532" s="96"/>
      <c r="BQ532" s="96"/>
      <c r="BR532" s="96"/>
      <c r="BS532" s="97"/>
      <c r="BT532" s="160"/>
      <c r="BU532" s="96"/>
      <c r="BV532" s="96"/>
      <c r="BW532" s="96"/>
      <c r="BX532" s="96"/>
      <c r="BY532" s="97"/>
    </row>
    <row r="533" spans="1:77" s="45" customFormat="1" ht="23.25" customHeight="1" x14ac:dyDescent="0.25">
      <c r="A533" s="367" t="s">
        <v>2156</v>
      </c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367"/>
      <c r="AO533" s="367"/>
      <c r="AP533" s="367"/>
      <c r="AQ533" s="367"/>
      <c r="AR533" s="367"/>
      <c r="AS533" s="367"/>
      <c r="AT533" s="367"/>
      <c r="AU533" s="367"/>
      <c r="AV533" s="367"/>
      <c r="AW533" s="367"/>
      <c r="AX533" s="36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50"/>
      <c r="BO533" s="47"/>
      <c r="BP533" s="47"/>
      <c r="BQ533" s="47"/>
      <c r="BR533" s="47"/>
      <c r="BS533" s="47"/>
      <c r="BT533" s="50"/>
      <c r="BU533" s="47"/>
      <c r="BV533" s="47"/>
      <c r="BW533" s="47"/>
      <c r="BX533" s="47"/>
      <c r="BY533" s="47"/>
    </row>
    <row r="534" spans="1:77" s="45" customFormat="1" ht="23.25" customHeight="1" x14ac:dyDescent="0.25">
      <c r="A534" s="367" t="s">
        <v>2157</v>
      </c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367"/>
      <c r="AO534" s="367"/>
      <c r="AP534" s="367"/>
      <c r="AQ534" s="367"/>
      <c r="AR534" s="367"/>
      <c r="AS534" s="367"/>
      <c r="AT534" s="367"/>
      <c r="AU534" s="367"/>
      <c r="AV534" s="367"/>
      <c r="AW534" s="367"/>
      <c r="AX534" s="36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50"/>
      <c r="BO534" s="47"/>
      <c r="BP534" s="47"/>
      <c r="BQ534" s="47"/>
      <c r="BR534" s="47"/>
      <c r="BS534" s="47"/>
      <c r="BT534" s="50"/>
      <c r="BU534" s="47"/>
      <c r="BV534" s="47"/>
      <c r="BW534" s="47"/>
      <c r="BX534" s="47"/>
      <c r="BY534" s="47"/>
    </row>
    <row r="535" spans="1:77" s="45" customFormat="1" ht="9.75" customHeight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50"/>
      <c r="BO535" s="47"/>
      <c r="BP535" s="47"/>
      <c r="BQ535" s="47"/>
      <c r="BR535" s="47"/>
      <c r="BS535" s="47"/>
      <c r="BT535" s="50"/>
      <c r="BU535" s="47"/>
      <c r="BV535" s="47"/>
      <c r="BW535" s="47"/>
      <c r="BX535" s="47"/>
      <c r="BY535" s="47"/>
    </row>
    <row r="536" spans="1:77" ht="61.5" customHeight="1" x14ac:dyDescent="0.2">
      <c r="A536" s="365" t="s">
        <v>2158</v>
      </c>
      <c r="B536" s="365"/>
      <c r="C536" s="365"/>
      <c r="D536" s="365"/>
      <c r="E536" s="365"/>
      <c r="F536" s="365"/>
      <c r="G536" s="365" t="s">
        <v>752</v>
      </c>
      <c r="H536" s="365"/>
      <c r="I536" s="365"/>
      <c r="J536" s="365"/>
      <c r="K536" s="365"/>
      <c r="L536" s="365"/>
      <c r="M536" s="365"/>
      <c r="N536" s="365"/>
      <c r="O536" s="365" t="s">
        <v>2159</v>
      </c>
      <c r="P536" s="365"/>
      <c r="Q536" s="365"/>
      <c r="R536" s="365"/>
      <c r="S536" s="365"/>
      <c r="T536" s="365"/>
      <c r="U536" s="365"/>
      <c r="V536" s="365"/>
      <c r="W536" s="365" t="s">
        <v>607</v>
      </c>
      <c r="X536" s="365"/>
      <c r="Y536" s="365"/>
      <c r="Z536" s="365"/>
      <c r="AA536" s="365"/>
      <c r="AB536" s="365"/>
      <c r="AC536" s="365"/>
      <c r="AD536" s="365"/>
      <c r="AE536" s="365"/>
      <c r="AF536" s="365" t="s">
        <v>564</v>
      </c>
      <c r="AG536" s="365"/>
      <c r="AH536" s="365"/>
      <c r="AI536" s="365"/>
      <c r="AJ536" s="365"/>
      <c r="AK536" s="365" t="s">
        <v>678</v>
      </c>
      <c r="AL536" s="365"/>
      <c r="AM536" s="365"/>
      <c r="AN536" s="365"/>
      <c r="AO536" s="365"/>
      <c r="AP536" s="365"/>
      <c r="AQ536" s="365"/>
      <c r="AR536" s="365"/>
      <c r="AS536" s="365"/>
      <c r="AT536" s="365" t="s">
        <v>536</v>
      </c>
      <c r="AU536" s="365"/>
      <c r="AV536" s="365"/>
      <c r="AW536" s="365"/>
      <c r="AX536" s="365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26"/>
      <c r="BT536" s="26"/>
      <c r="BU536" s="26"/>
      <c r="BV536" s="26"/>
      <c r="BW536" s="26"/>
    </row>
    <row r="537" spans="1:77" s="48" customFormat="1" ht="57" customHeight="1" x14ac:dyDescent="0.2">
      <c r="A537" s="375">
        <v>43951</v>
      </c>
      <c r="B537" s="376"/>
      <c r="C537" s="376"/>
      <c r="D537" s="376"/>
      <c r="E537" s="376"/>
      <c r="F537" s="377"/>
      <c r="G537" s="378" t="s">
        <v>2168</v>
      </c>
      <c r="H537" s="379"/>
      <c r="I537" s="379"/>
      <c r="J537" s="379"/>
      <c r="K537" s="379"/>
      <c r="L537" s="379"/>
      <c r="M537" s="379"/>
      <c r="N537" s="380"/>
      <c r="O537" s="381">
        <v>3933.33</v>
      </c>
      <c r="P537" s="381"/>
      <c r="Q537" s="381"/>
      <c r="R537" s="381"/>
      <c r="S537" s="381"/>
      <c r="T537" s="381"/>
      <c r="U537" s="381"/>
      <c r="V537" s="381"/>
      <c r="W537" s="382" t="s">
        <v>1806</v>
      </c>
      <c r="X537" s="382"/>
      <c r="Y537" s="382"/>
      <c r="Z537" s="382"/>
      <c r="AA537" s="382"/>
      <c r="AB537" s="382"/>
      <c r="AC537" s="382"/>
      <c r="AD537" s="382"/>
      <c r="AE537" s="382"/>
      <c r="AF537" s="383" t="s">
        <v>2160</v>
      </c>
      <c r="AG537" s="383"/>
      <c r="AH537" s="383"/>
      <c r="AI537" s="383"/>
      <c r="AJ537" s="383"/>
      <c r="AK537" s="382" t="s">
        <v>1807</v>
      </c>
      <c r="AL537" s="382"/>
      <c r="AM537" s="382"/>
      <c r="AN537" s="382"/>
      <c r="AO537" s="382"/>
      <c r="AP537" s="382"/>
      <c r="AQ537" s="382"/>
      <c r="AR537" s="382"/>
      <c r="AS537" s="382"/>
      <c r="AT537" s="381">
        <v>3933.33</v>
      </c>
      <c r="AU537" s="381"/>
      <c r="AV537" s="381"/>
      <c r="AW537" s="381"/>
      <c r="AX537" s="381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26"/>
      <c r="BT537" s="26"/>
      <c r="BU537" s="26"/>
      <c r="BV537" s="26"/>
      <c r="BW537" s="26"/>
    </row>
    <row r="538" spans="1:77" s="58" customFormat="1" ht="57" customHeight="1" x14ac:dyDescent="0.2">
      <c r="A538" s="375">
        <v>43982</v>
      </c>
      <c r="B538" s="376"/>
      <c r="C538" s="376"/>
      <c r="D538" s="376"/>
      <c r="E538" s="376"/>
      <c r="F538" s="377"/>
      <c r="G538" s="378" t="s">
        <v>2169</v>
      </c>
      <c r="H538" s="379"/>
      <c r="I538" s="379"/>
      <c r="J538" s="379"/>
      <c r="K538" s="379"/>
      <c r="L538" s="379"/>
      <c r="M538" s="379"/>
      <c r="N538" s="380"/>
      <c r="O538" s="381">
        <v>3933.33</v>
      </c>
      <c r="P538" s="381"/>
      <c r="Q538" s="381"/>
      <c r="R538" s="381"/>
      <c r="S538" s="381"/>
      <c r="T538" s="381"/>
      <c r="U538" s="381"/>
      <c r="V538" s="381"/>
      <c r="W538" s="382" t="s">
        <v>1806</v>
      </c>
      <c r="X538" s="382"/>
      <c r="Y538" s="382"/>
      <c r="Z538" s="382"/>
      <c r="AA538" s="382"/>
      <c r="AB538" s="382"/>
      <c r="AC538" s="382"/>
      <c r="AD538" s="382"/>
      <c r="AE538" s="382"/>
      <c r="AF538" s="383" t="s">
        <v>2160</v>
      </c>
      <c r="AG538" s="383"/>
      <c r="AH538" s="383"/>
      <c r="AI538" s="383"/>
      <c r="AJ538" s="383"/>
      <c r="AK538" s="382" t="s">
        <v>1807</v>
      </c>
      <c r="AL538" s="382"/>
      <c r="AM538" s="382"/>
      <c r="AN538" s="382"/>
      <c r="AO538" s="382"/>
      <c r="AP538" s="382"/>
      <c r="AQ538" s="382"/>
      <c r="AR538" s="382"/>
      <c r="AS538" s="382"/>
      <c r="AT538" s="381">
        <v>3933.33</v>
      </c>
      <c r="AU538" s="381"/>
      <c r="AV538" s="381"/>
      <c r="AW538" s="381"/>
      <c r="AX538" s="381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26"/>
      <c r="BT538" s="26"/>
      <c r="BU538" s="26"/>
      <c r="BV538" s="26"/>
      <c r="BW538" s="26"/>
    </row>
    <row r="539" spans="1:77" s="58" customFormat="1" ht="57" customHeight="1" x14ac:dyDescent="0.2">
      <c r="A539" s="375">
        <v>44012</v>
      </c>
      <c r="B539" s="376"/>
      <c r="C539" s="376"/>
      <c r="D539" s="376"/>
      <c r="E539" s="376"/>
      <c r="F539" s="377"/>
      <c r="G539" s="378" t="s">
        <v>2170</v>
      </c>
      <c r="H539" s="379"/>
      <c r="I539" s="379"/>
      <c r="J539" s="379"/>
      <c r="K539" s="379"/>
      <c r="L539" s="379"/>
      <c r="M539" s="379"/>
      <c r="N539" s="380"/>
      <c r="O539" s="381">
        <v>3933.33</v>
      </c>
      <c r="P539" s="381"/>
      <c r="Q539" s="381"/>
      <c r="R539" s="381"/>
      <c r="S539" s="381"/>
      <c r="T539" s="381"/>
      <c r="U539" s="381"/>
      <c r="V539" s="381"/>
      <c r="W539" s="382" t="s">
        <v>1806</v>
      </c>
      <c r="X539" s="382"/>
      <c r="Y539" s="382"/>
      <c r="Z539" s="382"/>
      <c r="AA539" s="382"/>
      <c r="AB539" s="382"/>
      <c r="AC539" s="382"/>
      <c r="AD539" s="382"/>
      <c r="AE539" s="382"/>
      <c r="AF539" s="383" t="s">
        <v>2160</v>
      </c>
      <c r="AG539" s="383"/>
      <c r="AH539" s="383"/>
      <c r="AI539" s="383"/>
      <c r="AJ539" s="383"/>
      <c r="AK539" s="382" t="s">
        <v>1807</v>
      </c>
      <c r="AL539" s="382"/>
      <c r="AM539" s="382"/>
      <c r="AN539" s="382"/>
      <c r="AO539" s="382"/>
      <c r="AP539" s="382"/>
      <c r="AQ539" s="382"/>
      <c r="AR539" s="382"/>
      <c r="AS539" s="382"/>
      <c r="AT539" s="381">
        <v>3933.33</v>
      </c>
      <c r="AU539" s="381"/>
      <c r="AV539" s="381"/>
      <c r="AW539" s="381"/>
      <c r="AX539" s="381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26"/>
      <c r="BT539" s="26"/>
      <c r="BU539" s="26"/>
      <c r="BV539" s="26"/>
      <c r="BW539" s="26"/>
    </row>
    <row r="540" spans="1:77" s="48" customFormat="1" ht="57" customHeight="1" x14ac:dyDescent="0.2">
      <c r="A540" s="375">
        <v>44043</v>
      </c>
      <c r="B540" s="376"/>
      <c r="C540" s="376"/>
      <c r="D540" s="376"/>
      <c r="E540" s="376"/>
      <c r="F540" s="377"/>
      <c r="G540" s="378" t="s">
        <v>2171</v>
      </c>
      <c r="H540" s="379"/>
      <c r="I540" s="379"/>
      <c r="J540" s="379"/>
      <c r="K540" s="379"/>
      <c r="L540" s="379"/>
      <c r="M540" s="379"/>
      <c r="N540" s="380"/>
      <c r="O540" s="381">
        <v>3933.33</v>
      </c>
      <c r="P540" s="381"/>
      <c r="Q540" s="381"/>
      <c r="R540" s="381"/>
      <c r="S540" s="381"/>
      <c r="T540" s="381"/>
      <c r="U540" s="381"/>
      <c r="V540" s="381"/>
      <c r="W540" s="382" t="s">
        <v>1806</v>
      </c>
      <c r="X540" s="382"/>
      <c r="Y540" s="382"/>
      <c r="Z540" s="382"/>
      <c r="AA540" s="382"/>
      <c r="AB540" s="382"/>
      <c r="AC540" s="382"/>
      <c r="AD540" s="382"/>
      <c r="AE540" s="382"/>
      <c r="AF540" s="383" t="s">
        <v>2160</v>
      </c>
      <c r="AG540" s="383"/>
      <c r="AH540" s="383"/>
      <c r="AI540" s="383"/>
      <c r="AJ540" s="383"/>
      <c r="AK540" s="382" t="s">
        <v>1807</v>
      </c>
      <c r="AL540" s="382"/>
      <c r="AM540" s="382"/>
      <c r="AN540" s="382"/>
      <c r="AO540" s="382"/>
      <c r="AP540" s="382"/>
      <c r="AQ540" s="382"/>
      <c r="AR540" s="382"/>
      <c r="AS540" s="382"/>
      <c r="AT540" s="381">
        <v>3933.33</v>
      </c>
      <c r="AU540" s="381"/>
      <c r="AV540" s="381"/>
      <c r="AW540" s="381"/>
      <c r="AX540" s="381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26"/>
      <c r="BT540" s="26"/>
      <c r="BU540" s="26"/>
      <c r="BV540" s="26"/>
      <c r="BW540" s="26"/>
    </row>
    <row r="541" spans="1:77" s="58" customFormat="1" ht="57" customHeight="1" x14ac:dyDescent="0.2">
      <c r="A541" s="375">
        <v>44074</v>
      </c>
      <c r="B541" s="376"/>
      <c r="C541" s="376"/>
      <c r="D541" s="376"/>
      <c r="E541" s="376"/>
      <c r="F541" s="377"/>
      <c r="G541" s="378" t="s">
        <v>2176</v>
      </c>
      <c r="H541" s="379"/>
      <c r="I541" s="379"/>
      <c r="J541" s="379"/>
      <c r="K541" s="379"/>
      <c r="L541" s="379"/>
      <c r="M541" s="379"/>
      <c r="N541" s="380"/>
      <c r="O541" s="381">
        <v>3933.33</v>
      </c>
      <c r="P541" s="381"/>
      <c r="Q541" s="381"/>
      <c r="R541" s="381"/>
      <c r="S541" s="381"/>
      <c r="T541" s="381"/>
      <c r="U541" s="381"/>
      <c r="V541" s="381"/>
      <c r="W541" s="382" t="s">
        <v>1806</v>
      </c>
      <c r="X541" s="382"/>
      <c r="Y541" s="382"/>
      <c r="Z541" s="382"/>
      <c r="AA541" s="382"/>
      <c r="AB541" s="382"/>
      <c r="AC541" s="382"/>
      <c r="AD541" s="382"/>
      <c r="AE541" s="382"/>
      <c r="AF541" s="383" t="s">
        <v>2160</v>
      </c>
      <c r="AG541" s="383"/>
      <c r="AH541" s="383"/>
      <c r="AI541" s="383"/>
      <c r="AJ541" s="383"/>
      <c r="AK541" s="382" t="s">
        <v>1807</v>
      </c>
      <c r="AL541" s="382"/>
      <c r="AM541" s="382"/>
      <c r="AN541" s="382"/>
      <c r="AO541" s="382"/>
      <c r="AP541" s="382"/>
      <c r="AQ541" s="382"/>
      <c r="AR541" s="382"/>
      <c r="AS541" s="382"/>
      <c r="AT541" s="381">
        <v>3933.33</v>
      </c>
      <c r="AU541" s="381"/>
      <c r="AV541" s="381"/>
      <c r="AW541" s="381"/>
      <c r="AX541" s="381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26"/>
      <c r="BT541" s="26"/>
      <c r="BU541" s="26"/>
      <c r="BV541" s="26"/>
      <c r="BW541" s="26"/>
    </row>
    <row r="542" spans="1:77" s="58" customFormat="1" ht="57" customHeight="1" x14ac:dyDescent="0.2">
      <c r="A542" s="375">
        <v>44104</v>
      </c>
      <c r="B542" s="376"/>
      <c r="C542" s="376"/>
      <c r="D542" s="376"/>
      <c r="E542" s="376"/>
      <c r="F542" s="377"/>
      <c r="G542" s="378" t="s">
        <v>2172</v>
      </c>
      <c r="H542" s="379"/>
      <c r="I542" s="379"/>
      <c r="J542" s="379"/>
      <c r="K542" s="379"/>
      <c r="L542" s="379"/>
      <c r="M542" s="379"/>
      <c r="N542" s="380"/>
      <c r="O542" s="381">
        <v>3933.33</v>
      </c>
      <c r="P542" s="381"/>
      <c r="Q542" s="381"/>
      <c r="R542" s="381"/>
      <c r="S542" s="381"/>
      <c r="T542" s="381"/>
      <c r="U542" s="381"/>
      <c r="V542" s="381"/>
      <c r="W542" s="382" t="s">
        <v>1806</v>
      </c>
      <c r="X542" s="382"/>
      <c r="Y542" s="382"/>
      <c r="Z542" s="382"/>
      <c r="AA542" s="382"/>
      <c r="AB542" s="382"/>
      <c r="AC542" s="382"/>
      <c r="AD542" s="382"/>
      <c r="AE542" s="382"/>
      <c r="AF542" s="383" t="s">
        <v>2160</v>
      </c>
      <c r="AG542" s="383"/>
      <c r="AH542" s="383"/>
      <c r="AI542" s="383"/>
      <c r="AJ542" s="383"/>
      <c r="AK542" s="382" t="s">
        <v>1807</v>
      </c>
      <c r="AL542" s="382"/>
      <c r="AM542" s="382"/>
      <c r="AN542" s="382"/>
      <c r="AO542" s="382"/>
      <c r="AP542" s="382"/>
      <c r="AQ542" s="382"/>
      <c r="AR542" s="382"/>
      <c r="AS542" s="382"/>
      <c r="AT542" s="381">
        <v>3933.33</v>
      </c>
      <c r="AU542" s="381"/>
      <c r="AV542" s="381"/>
      <c r="AW542" s="381"/>
      <c r="AX542" s="381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26"/>
      <c r="BT542" s="26"/>
      <c r="BU542" s="26"/>
      <c r="BV542" s="26"/>
      <c r="BW542" s="26"/>
    </row>
    <row r="543" spans="1:77" s="48" customFormat="1" ht="57" customHeight="1" x14ac:dyDescent="0.2">
      <c r="A543" s="375">
        <v>44135</v>
      </c>
      <c r="B543" s="376"/>
      <c r="C543" s="376"/>
      <c r="D543" s="376"/>
      <c r="E543" s="376"/>
      <c r="F543" s="377"/>
      <c r="G543" s="378" t="s">
        <v>2173</v>
      </c>
      <c r="H543" s="379"/>
      <c r="I543" s="379"/>
      <c r="J543" s="379"/>
      <c r="K543" s="379"/>
      <c r="L543" s="379"/>
      <c r="M543" s="379"/>
      <c r="N543" s="380"/>
      <c r="O543" s="381">
        <v>3933.33</v>
      </c>
      <c r="P543" s="381"/>
      <c r="Q543" s="381"/>
      <c r="R543" s="381"/>
      <c r="S543" s="381"/>
      <c r="T543" s="381"/>
      <c r="U543" s="381"/>
      <c r="V543" s="381"/>
      <c r="W543" s="382" t="s">
        <v>1806</v>
      </c>
      <c r="X543" s="382"/>
      <c r="Y543" s="382"/>
      <c r="Z543" s="382"/>
      <c r="AA543" s="382"/>
      <c r="AB543" s="382"/>
      <c r="AC543" s="382"/>
      <c r="AD543" s="382"/>
      <c r="AE543" s="382"/>
      <c r="AF543" s="383" t="s">
        <v>2160</v>
      </c>
      <c r="AG543" s="383"/>
      <c r="AH543" s="383"/>
      <c r="AI543" s="383"/>
      <c r="AJ543" s="383"/>
      <c r="AK543" s="382" t="s">
        <v>1807</v>
      </c>
      <c r="AL543" s="382"/>
      <c r="AM543" s="382"/>
      <c r="AN543" s="382"/>
      <c r="AO543" s="382"/>
      <c r="AP543" s="382"/>
      <c r="AQ543" s="382"/>
      <c r="AR543" s="382"/>
      <c r="AS543" s="382"/>
      <c r="AT543" s="381">
        <v>3933.33</v>
      </c>
      <c r="AU543" s="381"/>
      <c r="AV543" s="381"/>
      <c r="AW543" s="381"/>
      <c r="AX543" s="381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26"/>
      <c r="BT543" s="26"/>
      <c r="BU543" s="26"/>
      <c r="BV543" s="26"/>
      <c r="BW543" s="26"/>
    </row>
    <row r="544" spans="1:77" s="58" customFormat="1" ht="57" customHeight="1" x14ac:dyDescent="0.2">
      <c r="A544" s="375">
        <v>44165</v>
      </c>
      <c r="B544" s="376"/>
      <c r="C544" s="376"/>
      <c r="D544" s="376"/>
      <c r="E544" s="376"/>
      <c r="F544" s="377"/>
      <c r="G544" s="378" t="s">
        <v>2174</v>
      </c>
      <c r="H544" s="379"/>
      <c r="I544" s="379"/>
      <c r="J544" s="379"/>
      <c r="K544" s="379"/>
      <c r="L544" s="379"/>
      <c r="M544" s="379"/>
      <c r="N544" s="380"/>
      <c r="O544" s="381">
        <v>3933.33</v>
      </c>
      <c r="P544" s="381"/>
      <c r="Q544" s="381"/>
      <c r="R544" s="381"/>
      <c r="S544" s="381"/>
      <c r="T544" s="381"/>
      <c r="U544" s="381"/>
      <c r="V544" s="381"/>
      <c r="W544" s="382" t="s">
        <v>1806</v>
      </c>
      <c r="X544" s="382"/>
      <c r="Y544" s="382"/>
      <c r="Z544" s="382"/>
      <c r="AA544" s="382"/>
      <c r="AB544" s="382"/>
      <c r="AC544" s="382"/>
      <c r="AD544" s="382"/>
      <c r="AE544" s="382"/>
      <c r="AF544" s="383" t="s">
        <v>2160</v>
      </c>
      <c r="AG544" s="383"/>
      <c r="AH544" s="383"/>
      <c r="AI544" s="383"/>
      <c r="AJ544" s="383"/>
      <c r="AK544" s="382" t="s">
        <v>1807</v>
      </c>
      <c r="AL544" s="382"/>
      <c r="AM544" s="382"/>
      <c r="AN544" s="382"/>
      <c r="AO544" s="382"/>
      <c r="AP544" s="382"/>
      <c r="AQ544" s="382"/>
      <c r="AR544" s="382"/>
      <c r="AS544" s="382"/>
      <c r="AT544" s="381">
        <v>3933.33</v>
      </c>
      <c r="AU544" s="381"/>
      <c r="AV544" s="381"/>
      <c r="AW544" s="381"/>
      <c r="AX544" s="381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26"/>
      <c r="BT544" s="26"/>
      <c r="BU544" s="26"/>
      <c r="BV544" s="26"/>
      <c r="BW544" s="26"/>
    </row>
    <row r="545" spans="1:75" s="58" customFormat="1" ht="57" customHeight="1" x14ac:dyDescent="0.2">
      <c r="A545" s="375">
        <v>44196</v>
      </c>
      <c r="B545" s="376"/>
      <c r="C545" s="376"/>
      <c r="D545" s="376"/>
      <c r="E545" s="376"/>
      <c r="F545" s="377"/>
      <c r="G545" s="378" t="s">
        <v>2175</v>
      </c>
      <c r="H545" s="379"/>
      <c r="I545" s="379"/>
      <c r="J545" s="379"/>
      <c r="K545" s="379"/>
      <c r="L545" s="379"/>
      <c r="M545" s="379"/>
      <c r="N545" s="380"/>
      <c r="O545" s="381">
        <v>3933.33</v>
      </c>
      <c r="P545" s="381"/>
      <c r="Q545" s="381"/>
      <c r="R545" s="381"/>
      <c r="S545" s="381"/>
      <c r="T545" s="381"/>
      <c r="U545" s="381"/>
      <c r="V545" s="381"/>
      <c r="W545" s="382" t="s">
        <v>1806</v>
      </c>
      <c r="X545" s="382"/>
      <c r="Y545" s="382"/>
      <c r="Z545" s="382"/>
      <c r="AA545" s="382"/>
      <c r="AB545" s="382"/>
      <c r="AC545" s="382"/>
      <c r="AD545" s="382"/>
      <c r="AE545" s="382"/>
      <c r="AF545" s="383" t="s">
        <v>2160</v>
      </c>
      <c r="AG545" s="383"/>
      <c r="AH545" s="383"/>
      <c r="AI545" s="383"/>
      <c r="AJ545" s="383"/>
      <c r="AK545" s="382" t="s">
        <v>1807</v>
      </c>
      <c r="AL545" s="382"/>
      <c r="AM545" s="382"/>
      <c r="AN545" s="382"/>
      <c r="AO545" s="382"/>
      <c r="AP545" s="382"/>
      <c r="AQ545" s="382"/>
      <c r="AR545" s="382"/>
      <c r="AS545" s="382"/>
      <c r="AT545" s="381">
        <v>3933.33</v>
      </c>
      <c r="AU545" s="381"/>
      <c r="AV545" s="381"/>
      <c r="AW545" s="381"/>
      <c r="AX545" s="381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26"/>
      <c r="BT545" s="26"/>
      <c r="BU545" s="26"/>
      <c r="BV545" s="26"/>
      <c r="BW545" s="26"/>
    </row>
    <row r="546" spans="1:75" s="48" customFormat="1" ht="57" customHeight="1" x14ac:dyDescent="0.2">
      <c r="A546" s="391">
        <v>43951</v>
      </c>
      <c r="B546" s="392"/>
      <c r="C546" s="392"/>
      <c r="D546" s="392"/>
      <c r="E546" s="392"/>
      <c r="F546" s="393"/>
      <c r="G546" s="394" t="s">
        <v>2168</v>
      </c>
      <c r="H546" s="395"/>
      <c r="I546" s="395"/>
      <c r="J546" s="395"/>
      <c r="K546" s="395"/>
      <c r="L546" s="395"/>
      <c r="M546" s="395"/>
      <c r="N546" s="396"/>
      <c r="O546" s="397">
        <v>44249</v>
      </c>
      <c r="P546" s="397"/>
      <c r="Q546" s="397"/>
      <c r="R546" s="397"/>
      <c r="S546" s="397"/>
      <c r="T546" s="397"/>
      <c r="U546" s="397"/>
      <c r="V546" s="397"/>
      <c r="W546" s="398" t="s">
        <v>1806</v>
      </c>
      <c r="X546" s="398"/>
      <c r="Y546" s="398"/>
      <c r="Z546" s="398"/>
      <c r="AA546" s="398"/>
      <c r="AB546" s="398"/>
      <c r="AC546" s="398"/>
      <c r="AD546" s="398"/>
      <c r="AE546" s="398"/>
      <c r="AF546" s="399" t="s">
        <v>2160</v>
      </c>
      <c r="AG546" s="399"/>
      <c r="AH546" s="399"/>
      <c r="AI546" s="399"/>
      <c r="AJ546" s="399"/>
      <c r="AK546" s="398" t="s">
        <v>1807</v>
      </c>
      <c r="AL546" s="398"/>
      <c r="AM546" s="398"/>
      <c r="AN546" s="398"/>
      <c r="AO546" s="398"/>
      <c r="AP546" s="398"/>
      <c r="AQ546" s="398"/>
      <c r="AR546" s="398"/>
      <c r="AS546" s="398"/>
      <c r="AT546" s="397">
        <v>44249</v>
      </c>
      <c r="AU546" s="397"/>
      <c r="AV546" s="397"/>
      <c r="AW546" s="397"/>
      <c r="AX546" s="397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26"/>
      <c r="BT546" s="26"/>
      <c r="BU546" s="26"/>
      <c r="BV546" s="26"/>
      <c r="BW546" s="26"/>
    </row>
    <row r="547" spans="1:75" s="58" customFormat="1" ht="57" customHeight="1" x14ac:dyDescent="0.2">
      <c r="A547" s="391">
        <v>43982</v>
      </c>
      <c r="B547" s="392"/>
      <c r="C547" s="392"/>
      <c r="D547" s="392"/>
      <c r="E547" s="392"/>
      <c r="F547" s="393"/>
      <c r="G547" s="394" t="s">
        <v>2169</v>
      </c>
      <c r="H547" s="395"/>
      <c r="I547" s="395"/>
      <c r="J547" s="395"/>
      <c r="K547" s="395"/>
      <c r="L547" s="395"/>
      <c r="M547" s="395"/>
      <c r="N547" s="396"/>
      <c r="O547" s="397">
        <v>44249</v>
      </c>
      <c r="P547" s="397"/>
      <c r="Q547" s="397"/>
      <c r="R547" s="397"/>
      <c r="S547" s="397"/>
      <c r="T547" s="397"/>
      <c r="U547" s="397"/>
      <c r="V547" s="397"/>
      <c r="W547" s="398" t="s">
        <v>1806</v>
      </c>
      <c r="X547" s="398"/>
      <c r="Y547" s="398"/>
      <c r="Z547" s="398"/>
      <c r="AA547" s="398"/>
      <c r="AB547" s="398"/>
      <c r="AC547" s="398"/>
      <c r="AD547" s="398"/>
      <c r="AE547" s="398"/>
      <c r="AF547" s="399" t="s">
        <v>2160</v>
      </c>
      <c r="AG547" s="399"/>
      <c r="AH547" s="399"/>
      <c r="AI547" s="399"/>
      <c r="AJ547" s="399"/>
      <c r="AK547" s="398" t="s">
        <v>1807</v>
      </c>
      <c r="AL547" s="398"/>
      <c r="AM547" s="398"/>
      <c r="AN547" s="398"/>
      <c r="AO547" s="398"/>
      <c r="AP547" s="398"/>
      <c r="AQ547" s="398"/>
      <c r="AR547" s="398"/>
      <c r="AS547" s="398"/>
      <c r="AT547" s="397">
        <v>44249</v>
      </c>
      <c r="AU547" s="397"/>
      <c r="AV547" s="397"/>
      <c r="AW547" s="397"/>
      <c r="AX547" s="397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26"/>
      <c r="BT547" s="26"/>
      <c r="BU547" s="26"/>
      <c r="BV547" s="26"/>
      <c r="BW547" s="26"/>
    </row>
    <row r="548" spans="1:75" s="58" customFormat="1" ht="57" customHeight="1" x14ac:dyDescent="0.2">
      <c r="A548" s="391">
        <v>44012</v>
      </c>
      <c r="B548" s="392"/>
      <c r="C548" s="392"/>
      <c r="D548" s="392"/>
      <c r="E548" s="392"/>
      <c r="F548" s="393"/>
      <c r="G548" s="394" t="s">
        <v>2170</v>
      </c>
      <c r="H548" s="395"/>
      <c r="I548" s="395"/>
      <c r="J548" s="395"/>
      <c r="K548" s="395"/>
      <c r="L548" s="395"/>
      <c r="M548" s="395"/>
      <c r="N548" s="396"/>
      <c r="O548" s="397">
        <v>44249</v>
      </c>
      <c r="P548" s="397"/>
      <c r="Q548" s="397"/>
      <c r="R548" s="397"/>
      <c r="S548" s="397"/>
      <c r="T548" s="397"/>
      <c r="U548" s="397"/>
      <c r="V548" s="397"/>
      <c r="W548" s="398" t="s">
        <v>1806</v>
      </c>
      <c r="X548" s="398"/>
      <c r="Y548" s="398"/>
      <c r="Z548" s="398"/>
      <c r="AA548" s="398"/>
      <c r="AB548" s="398"/>
      <c r="AC548" s="398"/>
      <c r="AD548" s="398"/>
      <c r="AE548" s="398"/>
      <c r="AF548" s="399" t="s">
        <v>2160</v>
      </c>
      <c r="AG548" s="399"/>
      <c r="AH548" s="399"/>
      <c r="AI548" s="399"/>
      <c r="AJ548" s="399"/>
      <c r="AK548" s="398" t="s">
        <v>1807</v>
      </c>
      <c r="AL548" s="398"/>
      <c r="AM548" s="398"/>
      <c r="AN548" s="398"/>
      <c r="AO548" s="398"/>
      <c r="AP548" s="398"/>
      <c r="AQ548" s="398"/>
      <c r="AR548" s="398"/>
      <c r="AS548" s="398"/>
      <c r="AT548" s="397">
        <v>44249</v>
      </c>
      <c r="AU548" s="397"/>
      <c r="AV548" s="397"/>
      <c r="AW548" s="397"/>
      <c r="AX548" s="397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26"/>
      <c r="BT548" s="26"/>
      <c r="BU548" s="26"/>
      <c r="BV548" s="26"/>
      <c r="BW548" s="26"/>
    </row>
    <row r="549" spans="1:75" s="48" customFormat="1" ht="57" customHeight="1" x14ac:dyDescent="0.2">
      <c r="A549" s="391">
        <v>44043</v>
      </c>
      <c r="B549" s="392"/>
      <c r="C549" s="392"/>
      <c r="D549" s="392"/>
      <c r="E549" s="392"/>
      <c r="F549" s="393"/>
      <c r="G549" s="394" t="s">
        <v>2171</v>
      </c>
      <c r="H549" s="395"/>
      <c r="I549" s="395"/>
      <c r="J549" s="395"/>
      <c r="K549" s="395"/>
      <c r="L549" s="395"/>
      <c r="M549" s="395"/>
      <c r="N549" s="396"/>
      <c r="O549" s="397">
        <v>44249</v>
      </c>
      <c r="P549" s="397"/>
      <c r="Q549" s="397"/>
      <c r="R549" s="397"/>
      <c r="S549" s="397"/>
      <c r="T549" s="397"/>
      <c r="U549" s="397"/>
      <c r="V549" s="397"/>
      <c r="W549" s="398" t="s">
        <v>1806</v>
      </c>
      <c r="X549" s="398"/>
      <c r="Y549" s="398"/>
      <c r="Z549" s="398"/>
      <c r="AA549" s="398"/>
      <c r="AB549" s="398"/>
      <c r="AC549" s="398"/>
      <c r="AD549" s="398"/>
      <c r="AE549" s="398"/>
      <c r="AF549" s="399" t="s">
        <v>2160</v>
      </c>
      <c r="AG549" s="399"/>
      <c r="AH549" s="399"/>
      <c r="AI549" s="399"/>
      <c r="AJ549" s="399"/>
      <c r="AK549" s="398" t="s">
        <v>1807</v>
      </c>
      <c r="AL549" s="398"/>
      <c r="AM549" s="398"/>
      <c r="AN549" s="398"/>
      <c r="AO549" s="398"/>
      <c r="AP549" s="398"/>
      <c r="AQ549" s="398"/>
      <c r="AR549" s="398"/>
      <c r="AS549" s="398"/>
      <c r="AT549" s="397">
        <v>44249</v>
      </c>
      <c r="AU549" s="397"/>
      <c r="AV549" s="397"/>
      <c r="AW549" s="397"/>
      <c r="AX549" s="397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26"/>
      <c r="BT549" s="26"/>
      <c r="BU549" s="26"/>
      <c r="BV549" s="26"/>
      <c r="BW549" s="26"/>
    </row>
    <row r="550" spans="1:75" s="58" customFormat="1" ht="57" customHeight="1" x14ac:dyDescent="0.2">
      <c r="A550" s="391">
        <v>44074</v>
      </c>
      <c r="B550" s="392"/>
      <c r="C550" s="392"/>
      <c r="D550" s="392"/>
      <c r="E550" s="392"/>
      <c r="F550" s="393"/>
      <c r="G550" s="394" t="s">
        <v>2176</v>
      </c>
      <c r="H550" s="395"/>
      <c r="I550" s="395"/>
      <c r="J550" s="395"/>
      <c r="K550" s="395"/>
      <c r="L550" s="395"/>
      <c r="M550" s="395"/>
      <c r="N550" s="396"/>
      <c r="O550" s="397">
        <v>44249</v>
      </c>
      <c r="P550" s="397"/>
      <c r="Q550" s="397"/>
      <c r="R550" s="397"/>
      <c r="S550" s="397"/>
      <c r="T550" s="397"/>
      <c r="U550" s="397"/>
      <c r="V550" s="397"/>
      <c r="W550" s="398" t="s">
        <v>1806</v>
      </c>
      <c r="X550" s="398"/>
      <c r="Y550" s="398"/>
      <c r="Z550" s="398"/>
      <c r="AA550" s="398"/>
      <c r="AB550" s="398"/>
      <c r="AC550" s="398"/>
      <c r="AD550" s="398"/>
      <c r="AE550" s="398"/>
      <c r="AF550" s="399" t="s">
        <v>2160</v>
      </c>
      <c r="AG550" s="399"/>
      <c r="AH550" s="399"/>
      <c r="AI550" s="399"/>
      <c r="AJ550" s="399"/>
      <c r="AK550" s="398" t="s">
        <v>1807</v>
      </c>
      <c r="AL550" s="398"/>
      <c r="AM550" s="398"/>
      <c r="AN550" s="398"/>
      <c r="AO550" s="398"/>
      <c r="AP550" s="398"/>
      <c r="AQ550" s="398"/>
      <c r="AR550" s="398"/>
      <c r="AS550" s="398"/>
      <c r="AT550" s="397">
        <v>44249</v>
      </c>
      <c r="AU550" s="397"/>
      <c r="AV550" s="397"/>
      <c r="AW550" s="397"/>
      <c r="AX550" s="397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26"/>
      <c r="BT550" s="26"/>
      <c r="BU550" s="26"/>
      <c r="BV550" s="26"/>
      <c r="BW550" s="26"/>
    </row>
    <row r="551" spans="1:75" s="58" customFormat="1" ht="57" customHeight="1" x14ac:dyDescent="0.2">
      <c r="A551" s="391">
        <v>44104</v>
      </c>
      <c r="B551" s="392"/>
      <c r="C551" s="392"/>
      <c r="D551" s="392"/>
      <c r="E551" s="392"/>
      <c r="F551" s="393"/>
      <c r="G551" s="394" t="s">
        <v>2172</v>
      </c>
      <c r="H551" s="395"/>
      <c r="I551" s="395"/>
      <c r="J551" s="395"/>
      <c r="K551" s="395"/>
      <c r="L551" s="395"/>
      <c r="M551" s="395"/>
      <c r="N551" s="396"/>
      <c r="O551" s="397">
        <v>44249</v>
      </c>
      <c r="P551" s="397"/>
      <c r="Q551" s="397"/>
      <c r="R551" s="397"/>
      <c r="S551" s="397"/>
      <c r="T551" s="397"/>
      <c r="U551" s="397"/>
      <c r="V551" s="397"/>
      <c r="W551" s="398" t="s">
        <v>1806</v>
      </c>
      <c r="X551" s="398"/>
      <c r="Y551" s="398"/>
      <c r="Z551" s="398"/>
      <c r="AA551" s="398"/>
      <c r="AB551" s="398"/>
      <c r="AC551" s="398"/>
      <c r="AD551" s="398"/>
      <c r="AE551" s="398"/>
      <c r="AF551" s="399" t="s">
        <v>2160</v>
      </c>
      <c r="AG551" s="399"/>
      <c r="AH551" s="399"/>
      <c r="AI551" s="399"/>
      <c r="AJ551" s="399"/>
      <c r="AK551" s="398" t="s">
        <v>1807</v>
      </c>
      <c r="AL551" s="398"/>
      <c r="AM551" s="398"/>
      <c r="AN551" s="398"/>
      <c r="AO551" s="398"/>
      <c r="AP551" s="398"/>
      <c r="AQ551" s="398"/>
      <c r="AR551" s="398"/>
      <c r="AS551" s="398"/>
      <c r="AT551" s="397">
        <v>44249</v>
      </c>
      <c r="AU551" s="397"/>
      <c r="AV551" s="397"/>
      <c r="AW551" s="397"/>
      <c r="AX551" s="397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26"/>
      <c r="BT551" s="26"/>
      <c r="BU551" s="26"/>
      <c r="BV551" s="26"/>
      <c r="BW551" s="26"/>
    </row>
    <row r="552" spans="1:75" s="48" customFormat="1" ht="57" customHeight="1" x14ac:dyDescent="0.2">
      <c r="A552" s="391">
        <v>44135</v>
      </c>
      <c r="B552" s="392"/>
      <c r="C552" s="392"/>
      <c r="D552" s="392"/>
      <c r="E552" s="392"/>
      <c r="F552" s="393"/>
      <c r="G552" s="394" t="s">
        <v>2173</v>
      </c>
      <c r="H552" s="395"/>
      <c r="I552" s="395"/>
      <c r="J552" s="395"/>
      <c r="K552" s="395"/>
      <c r="L552" s="395"/>
      <c r="M552" s="395"/>
      <c r="N552" s="396"/>
      <c r="O552" s="397">
        <v>44249</v>
      </c>
      <c r="P552" s="397"/>
      <c r="Q552" s="397"/>
      <c r="R552" s="397"/>
      <c r="S552" s="397"/>
      <c r="T552" s="397"/>
      <c r="U552" s="397"/>
      <c r="V552" s="397"/>
      <c r="W552" s="398" t="s">
        <v>1806</v>
      </c>
      <c r="X552" s="398"/>
      <c r="Y552" s="398"/>
      <c r="Z552" s="398"/>
      <c r="AA552" s="398"/>
      <c r="AB552" s="398"/>
      <c r="AC552" s="398"/>
      <c r="AD552" s="398"/>
      <c r="AE552" s="398"/>
      <c r="AF552" s="399" t="s">
        <v>2160</v>
      </c>
      <c r="AG552" s="399"/>
      <c r="AH552" s="399"/>
      <c r="AI552" s="399"/>
      <c r="AJ552" s="399"/>
      <c r="AK552" s="398" t="s">
        <v>1807</v>
      </c>
      <c r="AL552" s="398"/>
      <c r="AM552" s="398"/>
      <c r="AN552" s="398"/>
      <c r="AO552" s="398"/>
      <c r="AP552" s="398"/>
      <c r="AQ552" s="398"/>
      <c r="AR552" s="398"/>
      <c r="AS552" s="398"/>
      <c r="AT552" s="397">
        <v>44249</v>
      </c>
      <c r="AU552" s="397"/>
      <c r="AV552" s="397"/>
      <c r="AW552" s="397"/>
      <c r="AX552" s="397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26"/>
      <c r="BT552" s="26"/>
      <c r="BU552" s="26"/>
      <c r="BV552" s="26"/>
      <c r="BW552" s="26"/>
    </row>
    <row r="553" spans="1:75" s="58" customFormat="1" ht="57" customHeight="1" x14ac:dyDescent="0.2">
      <c r="A553" s="391">
        <v>44165</v>
      </c>
      <c r="B553" s="392"/>
      <c r="C553" s="392"/>
      <c r="D553" s="392"/>
      <c r="E553" s="392"/>
      <c r="F553" s="393"/>
      <c r="G553" s="394" t="s">
        <v>2174</v>
      </c>
      <c r="H553" s="395"/>
      <c r="I553" s="395"/>
      <c r="J553" s="395"/>
      <c r="K553" s="395"/>
      <c r="L553" s="395"/>
      <c r="M553" s="395"/>
      <c r="N553" s="396"/>
      <c r="O553" s="397">
        <v>44249</v>
      </c>
      <c r="P553" s="397"/>
      <c r="Q553" s="397"/>
      <c r="R553" s="397"/>
      <c r="S553" s="397"/>
      <c r="T553" s="397"/>
      <c r="U553" s="397"/>
      <c r="V553" s="397"/>
      <c r="W553" s="398" t="s">
        <v>1806</v>
      </c>
      <c r="X553" s="398"/>
      <c r="Y553" s="398"/>
      <c r="Z553" s="398"/>
      <c r="AA553" s="398"/>
      <c r="AB553" s="398"/>
      <c r="AC553" s="398"/>
      <c r="AD553" s="398"/>
      <c r="AE553" s="398"/>
      <c r="AF553" s="399" t="s">
        <v>2160</v>
      </c>
      <c r="AG553" s="399"/>
      <c r="AH553" s="399"/>
      <c r="AI553" s="399"/>
      <c r="AJ553" s="399"/>
      <c r="AK553" s="398" t="s">
        <v>1807</v>
      </c>
      <c r="AL553" s="398"/>
      <c r="AM553" s="398"/>
      <c r="AN553" s="398"/>
      <c r="AO553" s="398"/>
      <c r="AP553" s="398"/>
      <c r="AQ553" s="398"/>
      <c r="AR553" s="398"/>
      <c r="AS553" s="398"/>
      <c r="AT553" s="397">
        <v>44249</v>
      </c>
      <c r="AU553" s="397"/>
      <c r="AV553" s="397"/>
      <c r="AW553" s="397"/>
      <c r="AX553" s="397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26"/>
      <c r="BT553" s="26"/>
      <c r="BU553" s="26"/>
      <c r="BV553" s="26"/>
      <c r="BW553" s="26"/>
    </row>
    <row r="554" spans="1:75" s="58" customFormat="1" ht="57" customHeight="1" x14ac:dyDescent="0.2">
      <c r="A554" s="391">
        <v>44196</v>
      </c>
      <c r="B554" s="392"/>
      <c r="C554" s="392"/>
      <c r="D554" s="392"/>
      <c r="E554" s="392"/>
      <c r="F554" s="393"/>
      <c r="G554" s="394" t="s">
        <v>2175</v>
      </c>
      <c r="H554" s="395"/>
      <c r="I554" s="395"/>
      <c r="J554" s="395"/>
      <c r="K554" s="395"/>
      <c r="L554" s="395"/>
      <c r="M554" s="395"/>
      <c r="N554" s="396"/>
      <c r="O554" s="397">
        <v>44249</v>
      </c>
      <c r="P554" s="397"/>
      <c r="Q554" s="397"/>
      <c r="R554" s="397"/>
      <c r="S554" s="397"/>
      <c r="T554" s="397"/>
      <c r="U554" s="397"/>
      <c r="V554" s="397"/>
      <c r="W554" s="398" t="s">
        <v>1806</v>
      </c>
      <c r="X554" s="398"/>
      <c r="Y554" s="398"/>
      <c r="Z554" s="398"/>
      <c r="AA554" s="398"/>
      <c r="AB554" s="398"/>
      <c r="AC554" s="398"/>
      <c r="AD554" s="398"/>
      <c r="AE554" s="398"/>
      <c r="AF554" s="399" t="s">
        <v>2160</v>
      </c>
      <c r="AG554" s="399"/>
      <c r="AH554" s="399"/>
      <c r="AI554" s="399"/>
      <c r="AJ554" s="399"/>
      <c r="AK554" s="398" t="s">
        <v>1807</v>
      </c>
      <c r="AL554" s="398"/>
      <c r="AM554" s="398"/>
      <c r="AN554" s="398"/>
      <c r="AO554" s="398"/>
      <c r="AP554" s="398"/>
      <c r="AQ554" s="398"/>
      <c r="AR554" s="398"/>
      <c r="AS554" s="398"/>
      <c r="AT554" s="397">
        <v>44249</v>
      </c>
      <c r="AU554" s="397"/>
      <c r="AV554" s="397"/>
      <c r="AW554" s="397"/>
      <c r="AX554" s="397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26"/>
      <c r="BT554" s="26"/>
      <c r="BU554" s="26"/>
      <c r="BV554" s="26"/>
      <c r="BW554" s="26"/>
    </row>
    <row r="555" spans="1:75" s="48" customFormat="1" ht="57" customHeight="1" x14ac:dyDescent="0.2">
      <c r="A555" s="400">
        <v>43951</v>
      </c>
      <c r="B555" s="382"/>
      <c r="C555" s="382"/>
      <c r="D555" s="382"/>
      <c r="E555" s="382"/>
      <c r="F555" s="382"/>
      <c r="G555" s="382" t="s">
        <v>2168</v>
      </c>
      <c r="H555" s="382"/>
      <c r="I555" s="382"/>
      <c r="J555" s="382"/>
      <c r="K555" s="382"/>
      <c r="L555" s="382"/>
      <c r="M555" s="382"/>
      <c r="N555" s="382"/>
      <c r="O555" s="381">
        <v>261090</v>
      </c>
      <c r="P555" s="381"/>
      <c r="Q555" s="381"/>
      <c r="R555" s="381"/>
      <c r="S555" s="381"/>
      <c r="T555" s="381"/>
      <c r="U555" s="381"/>
      <c r="V555" s="381"/>
      <c r="W555" s="382" t="s">
        <v>1806</v>
      </c>
      <c r="X555" s="382"/>
      <c r="Y555" s="382"/>
      <c r="Z555" s="382"/>
      <c r="AA555" s="382"/>
      <c r="AB555" s="382"/>
      <c r="AC555" s="382"/>
      <c r="AD555" s="382"/>
      <c r="AE555" s="382"/>
      <c r="AF555" s="383" t="s">
        <v>2160</v>
      </c>
      <c r="AG555" s="383"/>
      <c r="AH555" s="383"/>
      <c r="AI555" s="383"/>
      <c r="AJ555" s="383"/>
      <c r="AK555" s="382" t="s">
        <v>1807</v>
      </c>
      <c r="AL555" s="382"/>
      <c r="AM555" s="382"/>
      <c r="AN555" s="382"/>
      <c r="AO555" s="382"/>
      <c r="AP555" s="382"/>
      <c r="AQ555" s="382"/>
      <c r="AR555" s="382"/>
      <c r="AS555" s="382"/>
      <c r="AT555" s="381">
        <v>261090</v>
      </c>
      <c r="AU555" s="381"/>
      <c r="AV555" s="381"/>
      <c r="AW555" s="381"/>
      <c r="AX555" s="381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26"/>
      <c r="BT555" s="26"/>
      <c r="BU555" s="26"/>
      <c r="BV555" s="26"/>
      <c r="BW555" s="26"/>
    </row>
    <row r="556" spans="1:75" s="58" customFormat="1" ht="57" customHeight="1" x14ac:dyDescent="0.2">
      <c r="A556" s="400">
        <v>43982</v>
      </c>
      <c r="B556" s="382"/>
      <c r="C556" s="382"/>
      <c r="D556" s="382"/>
      <c r="E556" s="382"/>
      <c r="F556" s="382"/>
      <c r="G556" s="382" t="s">
        <v>2169</v>
      </c>
      <c r="H556" s="382"/>
      <c r="I556" s="382"/>
      <c r="J556" s="382"/>
      <c r="K556" s="382"/>
      <c r="L556" s="382"/>
      <c r="M556" s="382"/>
      <c r="N556" s="382"/>
      <c r="O556" s="381">
        <v>261090</v>
      </c>
      <c r="P556" s="381"/>
      <c r="Q556" s="381"/>
      <c r="R556" s="381"/>
      <c r="S556" s="381"/>
      <c r="T556" s="381"/>
      <c r="U556" s="381"/>
      <c r="V556" s="381"/>
      <c r="W556" s="382" t="s">
        <v>1806</v>
      </c>
      <c r="X556" s="382"/>
      <c r="Y556" s="382"/>
      <c r="Z556" s="382"/>
      <c r="AA556" s="382"/>
      <c r="AB556" s="382"/>
      <c r="AC556" s="382"/>
      <c r="AD556" s="382"/>
      <c r="AE556" s="382"/>
      <c r="AF556" s="383" t="s">
        <v>2160</v>
      </c>
      <c r="AG556" s="383"/>
      <c r="AH556" s="383"/>
      <c r="AI556" s="383"/>
      <c r="AJ556" s="383"/>
      <c r="AK556" s="378" t="s">
        <v>1807</v>
      </c>
      <c r="AL556" s="379"/>
      <c r="AM556" s="379"/>
      <c r="AN556" s="379"/>
      <c r="AO556" s="379"/>
      <c r="AP556" s="379"/>
      <c r="AQ556" s="379"/>
      <c r="AR556" s="379"/>
      <c r="AS556" s="380"/>
      <c r="AT556" s="381">
        <v>261090</v>
      </c>
      <c r="AU556" s="381"/>
      <c r="AV556" s="381"/>
      <c r="AW556" s="381"/>
      <c r="AX556" s="381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26"/>
      <c r="BT556" s="26"/>
      <c r="BU556" s="26"/>
      <c r="BV556" s="26"/>
      <c r="BW556" s="26"/>
    </row>
    <row r="557" spans="1:75" s="58" customFormat="1" ht="57" customHeight="1" x14ac:dyDescent="0.2">
      <c r="A557" s="400">
        <v>44012</v>
      </c>
      <c r="B557" s="382"/>
      <c r="C557" s="382"/>
      <c r="D557" s="382"/>
      <c r="E557" s="382"/>
      <c r="F557" s="382"/>
      <c r="G557" s="382" t="s">
        <v>2170</v>
      </c>
      <c r="H557" s="382"/>
      <c r="I557" s="382"/>
      <c r="J557" s="382"/>
      <c r="K557" s="382"/>
      <c r="L557" s="382"/>
      <c r="M557" s="382"/>
      <c r="N557" s="382"/>
      <c r="O557" s="381">
        <v>261090</v>
      </c>
      <c r="P557" s="381"/>
      <c r="Q557" s="381"/>
      <c r="R557" s="381"/>
      <c r="S557" s="381"/>
      <c r="T557" s="381"/>
      <c r="U557" s="381"/>
      <c r="V557" s="381"/>
      <c r="W557" s="382" t="s">
        <v>1806</v>
      </c>
      <c r="X557" s="382"/>
      <c r="Y557" s="382"/>
      <c r="Z557" s="382"/>
      <c r="AA557" s="382"/>
      <c r="AB557" s="382"/>
      <c r="AC557" s="382"/>
      <c r="AD557" s="382"/>
      <c r="AE557" s="382"/>
      <c r="AF557" s="383" t="s">
        <v>2160</v>
      </c>
      <c r="AG557" s="383"/>
      <c r="AH557" s="383"/>
      <c r="AI557" s="383"/>
      <c r="AJ557" s="383"/>
      <c r="AK557" s="378" t="s">
        <v>1807</v>
      </c>
      <c r="AL557" s="379"/>
      <c r="AM557" s="379"/>
      <c r="AN557" s="379"/>
      <c r="AO557" s="379"/>
      <c r="AP557" s="379"/>
      <c r="AQ557" s="379"/>
      <c r="AR557" s="379"/>
      <c r="AS557" s="380"/>
      <c r="AT557" s="381">
        <v>261090</v>
      </c>
      <c r="AU557" s="381"/>
      <c r="AV557" s="381"/>
      <c r="AW557" s="381"/>
      <c r="AX557" s="381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26"/>
      <c r="BT557" s="26"/>
      <c r="BU557" s="26"/>
      <c r="BV557" s="26"/>
      <c r="BW557" s="26"/>
    </row>
    <row r="558" spans="1:75" s="48" customFormat="1" ht="57" customHeight="1" x14ac:dyDescent="0.2">
      <c r="A558" s="389">
        <v>44043</v>
      </c>
      <c r="B558" s="390"/>
      <c r="C558" s="390"/>
      <c r="D558" s="390"/>
      <c r="E558" s="390"/>
      <c r="F558" s="390"/>
      <c r="G558" s="390" t="s">
        <v>2171</v>
      </c>
      <c r="H558" s="390"/>
      <c r="I558" s="390"/>
      <c r="J558" s="390"/>
      <c r="K558" s="390"/>
      <c r="L558" s="390"/>
      <c r="M558" s="390"/>
      <c r="N558" s="390"/>
      <c r="O558" s="388">
        <v>261090</v>
      </c>
      <c r="P558" s="388"/>
      <c r="Q558" s="388"/>
      <c r="R558" s="388"/>
      <c r="S558" s="388"/>
      <c r="T558" s="388"/>
      <c r="U558" s="388"/>
      <c r="V558" s="388"/>
      <c r="W558" s="390" t="s">
        <v>1806</v>
      </c>
      <c r="X558" s="390"/>
      <c r="Y558" s="390"/>
      <c r="Z558" s="390"/>
      <c r="AA558" s="390"/>
      <c r="AB558" s="390"/>
      <c r="AC558" s="390"/>
      <c r="AD558" s="390"/>
      <c r="AE558" s="390"/>
      <c r="AF558" s="384" t="s">
        <v>2160</v>
      </c>
      <c r="AG558" s="384"/>
      <c r="AH558" s="384"/>
      <c r="AI558" s="384"/>
      <c r="AJ558" s="384"/>
      <c r="AK558" s="385" t="s">
        <v>1807</v>
      </c>
      <c r="AL558" s="386"/>
      <c r="AM558" s="386"/>
      <c r="AN558" s="386"/>
      <c r="AO558" s="386"/>
      <c r="AP558" s="386"/>
      <c r="AQ558" s="386"/>
      <c r="AR558" s="386"/>
      <c r="AS558" s="387"/>
      <c r="AT558" s="388">
        <v>261090</v>
      </c>
      <c r="AU558" s="388"/>
      <c r="AV558" s="388"/>
      <c r="AW558" s="388"/>
      <c r="AX558" s="388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26"/>
      <c r="BT558" s="26"/>
      <c r="BU558" s="26"/>
      <c r="BV558" s="26"/>
      <c r="BW558" s="26"/>
    </row>
    <row r="559" spans="1:75" s="58" customFormat="1" ht="57" customHeight="1" x14ac:dyDescent="0.2">
      <c r="A559" s="389">
        <v>44074</v>
      </c>
      <c r="B559" s="390"/>
      <c r="C559" s="390"/>
      <c r="D559" s="390"/>
      <c r="E559" s="390"/>
      <c r="F559" s="390"/>
      <c r="G559" s="390" t="s">
        <v>2176</v>
      </c>
      <c r="H559" s="390"/>
      <c r="I559" s="390"/>
      <c r="J559" s="390"/>
      <c r="K559" s="390"/>
      <c r="L559" s="390"/>
      <c r="M559" s="390"/>
      <c r="N559" s="390"/>
      <c r="O559" s="388">
        <v>261090</v>
      </c>
      <c r="P559" s="388"/>
      <c r="Q559" s="388"/>
      <c r="R559" s="388"/>
      <c r="S559" s="388"/>
      <c r="T559" s="388"/>
      <c r="U559" s="388"/>
      <c r="V559" s="388"/>
      <c r="W559" s="390" t="s">
        <v>1806</v>
      </c>
      <c r="X559" s="390"/>
      <c r="Y559" s="390"/>
      <c r="Z559" s="390"/>
      <c r="AA559" s="390"/>
      <c r="AB559" s="390"/>
      <c r="AC559" s="390"/>
      <c r="AD559" s="390"/>
      <c r="AE559" s="390"/>
      <c r="AF559" s="384" t="s">
        <v>2160</v>
      </c>
      <c r="AG559" s="384"/>
      <c r="AH559" s="384"/>
      <c r="AI559" s="384"/>
      <c r="AJ559" s="384"/>
      <c r="AK559" s="385" t="s">
        <v>1807</v>
      </c>
      <c r="AL559" s="386"/>
      <c r="AM559" s="386"/>
      <c r="AN559" s="386"/>
      <c r="AO559" s="386"/>
      <c r="AP559" s="386"/>
      <c r="AQ559" s="386"/>
      <c r="AR559" s="386"/>
      <c r="AS559" s="387"/>
      <c r="AT559" s="388">
        <v>261090</v>
      </c>
      <c r="AU559" s="388"/>
      <c r="AV559" s="388"/>
      <c r="AW559" s="388"/>
      <c r="AX559" s="388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26"/>
      <c r="BT559" s="26"/>
      <c r="BU559" s="26"/>
      <c r="BV559" s="26"/>
      <c r="BW559" s="26"/>
    </row>
    <row r="560" spans="1:75" s="58" customFormat="1" ht="57" customHeight="1" x14ac:dyDescent="0.2">
      <c r="A560" s="389">
        <v>44104</v>
      </c>
      <c r="B560" s="390"/>
      <c r="C560" s="390"/>
      <c r="D560" s="390"/>
      <c r="E560" s="390"/>
      <c r="F560" s="390"/>
      <c r="G560" s="390" t="s">
        <v>2172</v>
      </c>
      <c r="H560" s="390"/>
      <c r="I560" s="390"/>
      <c r="J560" s="390"/>
      <c r="K560" s="390"/>
      <c r="L560" s="390"/>
      <c r="M560" s="390"/>
      <c r="N560" s="390"/>
      <c r="O560" s="388">
        <v>261090</v>
      </c>
      <c r="P560" s="388"/>
      <c r="Q560" s="388"/>
      <c r="R560" s="388"/>
      <c r="S560" s="388"/>
      <c r="T560" s="388"/>
      <c r="U560" s="388"/>
      <c r="V560" s="388"/>
      <c r="W560" s="390" t="s">
        <v>1806</v>
      </c>
      <c r="X560" s="390"/>
      <c r="Y560" s="390"/>
      <c r="Z560" s="390"/>
      <c r="AA560" s="390"/>
      <c r="AB560" s="390"/>
      <c r="AC560" s="390"/>
      <c r="AD560" s="390"/>
      <c r="AE560" s="390"/>
      <c r="AF560" s="384" t="s">
        <v>2160</v>
      </c>
      <c r="AG560" s="384"/>
      <c r="AH560" s="384"/>
      <c r="AI560" s="384"/>
      <c r="AJ560" s="384"/>
      <c r="AK560" s="385" t="s">
        <v>1807</v>
      </c>
      <c r="AL560" s="386"/>
      <c r="AM560" s="386"/>
      <c r="AN560" s="386"/>
      <c r="AO560" s="386"/>
      <c r="AP560" s="386"/>
      <c r="AQ560" s="386"/>
      <c r="AR560" s="386"/>
      <c r="AS560" s="387"/>
      <c r="AT560" s="388">
        <v>261090</v>
      </c>
      <c r="AU560" s="388"/>
      <c r="AV560" s="388"/>
      <c r="AW560" s="388"/>
      <c r="AX560" s="388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26"/>
      <c r="BT560" s="26"/>
      <c r="BU560" s="26"/>
      <c r="BV560" s="26"/>
      <c r="BW560" s="26"/>
    </row>
    <row r="561" spans="1:77" s="48" customFormat="1" ht="57" customHeight="1" x14ac:dyDescent="0.2">
      <c r="A561" s="389">
        <v>44135</v>
      </c>
      <c r="B561" s="390"/>
      <c r="C561" s="390"/>
      <c r="D561" s="390"/>
      <c r="E561" s="390"/>
      <c r="F561" s="390"/>
      <c r="G561" s="390" t="s">
        <v>2173</v>
      </c>
      <c r="H561" s="390"/>
      <c r="I561" s="390"/>
      <c r="J561" s="390"/>
      <c r="K561" s="390"/>
      <c r="L561" s="390"/>
      <c r="M561" s="390"/>
      <c r="N561" s="390"/>
      <c r="O561" s="388">
        <v>261090</v>
      </c>
      <c r="P561" s="388"/>
      <c r="Q561" s="388"/>
      <c r="R561" s="388"/>
      <c r="S561" s="388"/>
      <c r="T561" s="388"/>
      <c r="U561" s="388"/>
      <c r="V561" s="388"/>
      <c r="W561" s="390" t="s">
        <v>1806</v>
      </c>
      <c r="X561" s="390"/>
      <c r="Y561" s="390"/>
      <c r="Z561" s="390"/>
      <c r="AA561" s="390"/>
      <c r="AB561" s="390"/>
      <c r="AC561" s="390"/>
      <c r="AD561" s="390"/>
      <c r="AE561" s="390"/>
      <c r="AF561" s="384" t="s">
        <v>2160</v>
      </c>
      <c r="AG561" s="384"/>
      <c r="AH561" s="384"/>
      <c r="AI561" s="384"/>
      <c r="AJ561" s="384"/>
      <c r="AK561" s="385" t="s">
        <v>1807</v>
      </c>
      <c r="AL561" s="386"/>
      <c r="AM561" s="386"/>
      <c r="AN561" s="386"/>
      <c r="AO561" s="386"/>
      <c r="AP561" s="386"/>
      <c r="AQ561" s="386"/>
      <c r="AR561" s="386"/>
      <c r="AS561" s="387"/>
      <c r="AT561" s="388">
        <v>261090</v>
      </c>
      <c r="AU561" s="388"/>
      <c r="AV561" s="388"/>
      <c r="AW561" s="388"/>
      <c r="AX561" s="388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26"/>
      <c r="BT561" s="26"/>
      <c r="BU561" s="26"/>
      <c r="BV561" s="26"/>
      <c r="BW561" s="26"/>
    </row>
    <row r="562" spans="1:77" s="58" customFormat="1" ht="57" customHeight="1" x14ac:dyDescent="0.2">
      <c r="A562" s="389">
        <v>44165</v>
      </c>
      <c r="B562" s="390"/>
      <c r="C562" s="390"/>
      <c r="D562" s="390"/>
      <c r="E562" s="390"/>
      <c r="F562" s="390"/>
      <c r="G562" s="390" t="s">
        <v>2174</v>
      </c>
      <c r="H562" s="390"/>
      <c r="I562" s="390"/>
      <c r="J562" s="390"/>
      <c r="K562" s="390"/>
      <c r="L562" s="390"/>
      <c r="M562" s="390"/>
      <c r="N562" s="390"/>
      <c r="O562" s="388">
        <v>261090</v>
      </c>
      <c r="P562" s="388"/>
      <c r="Q562" s="388"/>
      <c r="R562" s="388"/>
      <c r="S562" s="388"/>
      <c r="T562" s="388"/>
      <c r="U562" s="388"/>
      <c r="V562" s="388"/>
      <c r="W562" s="390" t="s">
        <v>1806</v>
      </c>
      <c r="X562" s="390"/>
      <c r="Y562" s="390"/>
      <c r="Z562" s="390"/>
      <c r="AA562" s="390"/>
      <c r="AB562" s="390"/>
      <c r="AC562" s="390"/>
      <c r="AD562" s="390"/>
      <c r="AE562" s="390"/>
      <c r="AF562" s="384" t="s">
        <v>2160</v>
      </c>
      <c r="AG562" s="384"/>
      <c r="AH562" s="384"/>
      <c r="AI562" s="384"/>
      <c r="AJ562" s="384"/>
      <c r="AK562" s="385" t="s">
        <v>1807</v>
      </c>
      <c r="AL562" s="386"/>
      <c r="AM562" s="386"/>
      <c r="AN562" s="386"/>
      <c r="AO562" s="386"/>
      <c r="AP562" s="386"/>
      <c r="AQ562" s="386"/>
      <c r="AR562" s="386"/>
      <c r="AS562" s="387"/>
      <c r="AT562" s="388">
        <v>261090</v>
      </c>
      <c r="AU562" s="388"/>
      <c r="AV562" s="388"/>
      <c r="AW562" s="388"/>
      <c r="AX562" s="388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26"/>
      <c r="BT562" s="26"/>
      <c r="BU562" s="26"/>
      <c r="BV562" s="26"/>
      <c r="BW562" s="26"/>
    </row>
    <row r="563" spans="1:77" s="58" customFormat="1" ht="57" customHeight="1" x14ac:dyDescent="0.2">
      <c r="A563" s="389">
        <v>44196</v>
      </c>
      <c r="B563" s="390"/>
      <c r="C563" s="390"/>
      <c r="D563" s="390"/>
      <c r="E563" s="390"/>
      <c r="F563" s="390"/>
      <c r="G563" s="390" t="s">
        <v>2175</v>
      </c>
      <c r="H563" s="390"/>
      <c r="I563" s="390"/>
      <c r="J563" s="390"/>
      <c r="K563" s="390"/>
      <c r="L563" s="390"/>
      <c r="M563" s="390"/>
      <c r="N563" s="390"/>
      <c r="O563" s="388">
        <v>261090</v>
      </c>
      <c r="P563" s="388"/>
      <c r="Q563" s="388"/>
      <c r="R563" s="388"/>
      <c r="S563" s="388"/>
      <c r="T563" s="388"/>
      <c r="U563" s="388"/>
      <c r="V563" s="388"/>
      <c r="W563" s="390" t="s">
        <v>1806</v>
      </c>
      <c r="X563" s="390"/>
      <c r="Y563" s="390"/>
      <c r="Z563" s="390"/>
      <c r="AA563" s="390"/>
      <c r="AB563" s="390"/>
      <c r="AC563" s="390"/>
      <c r="AD563" s="390"/>
      <c r="AE563" s="390"/>
      <c r="AF563" s="384" t="s">
        <v>2160</v>
      </c>
      <c r="AG563" s="384"/>
      <c r="AH563" s="384"/>
      <c r="AI563" s="384"/>
      <c r="AJ563" s="384"/>
      <c r="AK563" s="385" t="s">
        <v>1807</v>
      </c>
      <c r="AL563" s="386"/>
      <c r="AM563" s="386"/>
      <c r="AN563" s="386"/>
      <c r="AO563" s="386"/>
      <c r="AP563" s="386"/>
      <c r="AQ563" s="386"/>
      <c r="AR563" s="386"/>
      <c r="AS563" s="387"/>
      <c r="AT563" s="388">
        <v>261090</v>
      </c>
      <c r="AU563" s="388"/>
      <c r="AV563" s="388"/>
      <c r="AW563" s="388"/>
      <c r="AX563" s="388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26"/>
      <c r="BT563" s="26"/>
      <c r="BU563" s="26"/>
      <c r="BV563" s="26"/>
      <c r="BW563" s="26"/>
    </row>
    <row r="564" spans="1:77" s="65" customFormat="1" ht="57" customHeight="1" x14ac:dyDescent="0.2">
      <c r="A564" s="260">
        <v>44104</v>
      </c>
      <c r="B564" s="261"/>
      <c r="C564" s="261"/>
      <c r="D564" s="261"/>
      <c r="E564" s="261"/>
      <c r="F564" s="261"/>
      <c r="G564" s="262" t="s">
        <v>2936</v>
      </c>
      <c r="H564" s="182"/>
      <c r="I564" s="182"/>
      <c r="J564" s="182"/>
      <c r="K564" s="182"/>
      <c r="L564" s="182"/>
      <c r="M564" s="182"/>
      <c r="N564" s="183"/>
      <c r="O564" s="263">
        <v>1162941.6000000001</v>
      </c>
      <c r="P564" s="182"/>
      <c r="Q564" s="182"/>
      <c r="R564" s="182"/>
      <c r="S564" s="182"/>
      <c r="T564" s="182"/>
      <c r="U564" s="182"/>
      <c r="V564" s="183"/>
      <c r="W564" s="263" t="s">
        <v>2937</v>
      </c>
      <c r="X564" s="182"/>
      <c r="Y564" s="182"/>
      <c r="Z564" s="182"/>
      <c r="AA564" s="182"/>
      <c r="AB564" s="182"/>
      <c r="AC564" s="182"/>
      <c r="AD564" s="182"/>
      <c r="AE564" s="183"/>
      <c r="AF564" s="264">
        <v>33143011</v>
      </c>
      <c r="AG564" s="182"/>
      <c r="AH564" s="182"/>
      <c r="AI564" s="182"/>
      <c r="AJ564" s="183"/>
      <c r="AK564" s="263" t="s">
        <v>2938</v>
      </c>
      <c r="AL564" s="182"/>
      <c r="AM564" s="182"/>
      <c r="AN564" s="182"/>
      <c r="AO564" s="182"/>
      <c r="AP564" s="182"/>
      <c r="AQ564" s="182"/>
      <c r="AR564" s="182"/>
      <c r="AS564" s="183"/>
      <c r="AT564" s="265">
        <v>1162941.6000000001</v>
      </c>
      <c r="AU564" s="182"/>
      <c r="AV564" s="182"/>
      <c r="AW564" s="182"/>
      <c r="AX564" s="183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26"/>
      <c r="BT564" s="26"/>
      <c r="BU564" s="26"/>
      <c r="BV564" s="26"/>
      <c r="BW564" s="26"/>
    </row>
    <row r="565" spans="1:77" s="45" customFormat="1" ht="36.75" customHeight="1" x14ac:dyDescent="0.2">
      <c r="A565" s="253">
        <v>43921</v>
      </c>
      <c r="B565" s="235"/>
      <c r="C565" s="235"/>
      <c r="D565" s="235"/>
      <c r="E565" s="235"/>
      <c r="F565" s="235"/>
      <c r="G565" s="254" t="s">
        <v>749</v>
      </c>
      <c r="H565" s="235"/>
      <c r="I565" s="235"/>
      <c r="J565" s="235"/>
      <c r="K565" s="235"/>
      <c r="L565" s="235"/>
      <c r="M565" s="235"/>
      <c r="N565" s="235"/>
      <c r="O565" s="255">
        <v>18550</v>
      </c>
      <c r="P565" s="256"/>
      <c r="Q565" s="256"/>
      <c r="R565" s="256"/>
      <c r="S565" s="256"/>
      <c r="T565" s="256"/>
      <c r="U565" s="256"/>
      <c r="V565" s="256"/>
      <c r="W565" s="254" t="s">
        <v>750</v>
      </c>
      <c r="X565" s="235"/>
      <c r="Y565" s="235"/>
      <c r="Z565" s="235"/>
      <c r="AA565" s="235"/>
      <c r="AB565" s="235"/>
      <c r="AC565" s="235"/>
      <c r="AD565" s="235"/>
      <c r="AE565" s="235"/>
      <c r="AF565" s="257"/>
      <c r="AG565" s="235"/>
      <c r="AH565" s="235"/>
      <c r="AI565" s="235"/>
      <c r="AJ565" s="235"/>
      <c r="AK565" s="254" t="s">
        <v>2952</v>
      </c>
      <c r="AL565" s="235"/>
      <c r="AM565" s="235"/>
      <c r="AN565" s="235"/>
      <c r="AO565" s="235"/>
      <c r="AP565" s="235"/>
      <c r="AQ565" s="235"/>
      <c r="AR565" s="235"/>
      <c r="AS565" s="235"/>
      <c r="AT565" s="258">
        <v>18550</v>
      </c>
      <c r="AU565" s="259"/>
      <c r="AV565" s="259"/>
      <c r="AW565" s="259"/>
      <c r="AX565" s="259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26"/>
      <c r="BT565" s="26"/>
      <c r="BU565" s="26"/>
      <c r="BV565" s="26"/>
      <c r="BW565" s="26"/>
    </row>
    <row r="566" spans="1:77" s="45" customFormat="1" ht="42.75" customHeight="1" x14ac:dyDescent="0.2">
      <c r="A566" s="253">
        <v>44012</v>
      </c>
      <c r="B566" s="235"/>
      <c r="C566" s="235"/>
      <c r="D566" s="235"/>
      <c r="E566" s="235"/>
      <c r="F566" s="235"/>
      <c r="G566" s="254" t="s">
        <v>749</v>
      </c>
      <c r="H566" s="235"/>
      <c r="I566" s="235"/>
      <c r="J566" s="235"/>
      <c r="K566" s="235"/>
      <c r="L566" s="235"/>
      <c r="M566" s="235"/>
      <c r="N566" s="235"/>
      <c r="O566" s="255">
        <v>20277</v>
      </c>
      <c r="P566" s="256"/>
      <c r="Q566" s="256"/>
      <c r="R566" s="256"/>
      <c r="S566" s="256"/>
      <c r="T566" s="256"/>
      <c r="U566" s="256"/>
      <c r="V566" s="256"/>
      <c r="W566" s="254" t="s">
        <v>750</v>
      </c>
      <c r="X566" s="235"/>
      <c r="Y566" s="235"/>
      <c r="Z566" s="235"/>
      <c r="AA566" s="235"/>
      <c r="AB566" s="235"/>
      <c r="AC566" s="235"/>
      <c r="AD566" s="235"/>
      <c r="AE566" s="235"/>
      <c r="AF566" s="257"/>
      <c r="AG566" s="235"/>
      <c r="AH566" s="235"/>
      <c r="AI566" s="235"/>
      <c r="AJ566" s="235"/>
      <c r="AK566" s="254" t="s">
        <v>2952</v>
      </c>
      <c r="AL566" s="235"/>
      <c r="AM566" s="235"/>
      <c r="AN566" s="235"/>
      <c r="AO566" s="235"/>
      <c r="AP566" s="235"/>
      <c r="AQ566" s="235"/>
      <c r="AR566" s="235"/>
      <c r="AS566" s="235"/>
      <c r="AT566" s="258">
        <v>20277</v>
      </c>
      <c r="AU566" s="259"/>
      <c r="AV566" s="259"/>
      <c r="AW566" s="259"/>
      <c r="AX566" s="259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26"/>
      <c r="BT566" s="26"/>
      <c r="BU566" s="26"/>
      <c r="BV566" s="26"/>
      <c r="BW566" s="26"/>
    </row>
    <row r="567" spans="1:77" s="45" customFormat="1" ht="37.5" customHeight="1" x14ac:dyDescent="0.2">
      <c r="A567" s="253">
        <v>44104</v>
      </c>
      <c r="B567" s="235"/>
      <c r="C567" s="235"/>
      <c r="D567" s="235"/>
      <c r="E567" s="235"/>
      <c r="F567" s="235"/>
      <c r="G567" s="254" t="s">
        <v>749</v>
      </c>
      <c r="H567" s="235"/>
      <c r="I567" s="235"/>
      <c r="J567" s="235"/>
      <c r="K567" s="235"/>
      <c r="L567" s="235"/>
      <c r="M567" s="235"/>
      <c r="N567" s="235"/>
      <c r="O567" s="255">
        <v>21745.5</v>
      </c>
      <c r="P567" s="256"/>
      <c r="Q567" s="256"/>
      <c r="R567" s="256"/>
      <c r="S567" s="256"/>
      <c r="T567" s="256"/>
      <c r="U567" s="256"/>
      <c r="V567" s="256"/>
      <c r="W567" s="254" t="s">
        <v>750</v>
      </c>
      <c r="X567" s="235"/>
      <c r="Y567" s="235"/>
      <c r="Z567" s="235"/>
      <c r="AA567" s="235"/>
      <c r="AB567" s="235"/>
      <c r="AC567" s="235"/>
      <c r="AD567" s="235"/>
      <c r="AE567" s="235"/>
      <c r="AF567" s="257"/>
      <c r="AG567" s="235"/>
      <c r="AH567" s="235"/>
      <c r="AI567" s="235"/>
      <c r="AJ567" s="235"/>
      <c r="AK567" s="254" t="s">
        <v>2952</v>
      </c>
      <c r="AL567" s="235"/>
      <c r="AM567" s="235"/>
      <c r="AN567" s="235"/>
      <c r="AO567" s="235"/>
      <c r="AP567" s="235"/>
      <c r="AQ567" s="235"/>
      <c r="AR567" s="235"/>
      <c r="AS567" s="235"/>
      <c r="AT567" s="258">
        <v>21745.5</v>
      </c>
      <c r="AU567" s="259"/>
      <c r="AV567" s="259"/>
      <c r="AW567" s="259"/>
      <c r="AX567" s="259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26"/>
      <c r="BT567" s="26"/>
      <c r="BU567" s="26"/>
      <c r="BV567" s="26"/>
      <c r="BW567" s="26"/>
    </row>
    <row r="568" spans="1:77" ht="34.5" customHeight="1" x14ac:dyDescent="0.2">
      <c r="A568" s="253">
        <v>44196</v>
      </c>
      <c r="B568" s="235"/>
      <c r="C568" s="235"/>
      <c r="D568" s="235"/>
      <c r="E568" s="235"/>
      <c r="F568" s="235"/>
      <c r="G568" s="254" t="s">
        <v>749</v>
      </c>
      <c r="H568" s="235"/>
      <c r="I568" s="235"/>
      <c r="J568" s="235"/>
      <c r="K568" s="235"/>
      <c r="L568" s="235"/>
      <c r="M568" s="235"/>
      <c r="N568" s="235"/>
      <c r="O568" s="255">
        <v>21798</v>
      </c>
      <c r="P568" s="256"/>
      <c r="Q568" s="256"/>
      <c r="R568" s="256"/>
      <c r="S568" s="256"/>
      <c r="T568" s="256"/>
      <c r="U568" s="256"/>
      <c r="V568" s="256"/>
      <c r="W568" s="254" t="s">
        <v>750</v>
      </c>
      <c r="X568" s="235"/>
      <c r="Y568" s="235"/>
      <c r="Z568" s="235"/>
      <c r="AA568" s="235"/>
      <c r="AB568" s="235"/>
      <c r="AC568" s="235"/>
      <c r="AD568" s="235"/>
      <c r="AE568" s="235"/>
      <c r="AF568" s="257"/>
      <c r="AG568" s="235"/>
      <c r="AH568" s="235"/>
      <c r="AI568" s="235"/>
      <c r="AJ568" s="235"/>
      <c r="AK568" s="254" t="s">
        <v>2952</v>
      </c>
      <c r="AL568" s="235"/>
      <c r="AM568" s="235"/>
      <c r="AN568" s="235"/>
      <c r="AO568" s="235"/>
      <c r="AP568" s="235"/>
      <c r="AQ568" s="235"/>
      <c r="AR568" s="235"/>
      <c r="AS568" s="235"/>
      <c r="AT568" s="258">
        <v>21798</v>
      </c>
      <c r="AU568" s="259"/>
      <c r="AV568" s="259"/>
      <c r="AW568" s="259"/>
      <c r="AX568" s="259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26"/>
      <c r="BT568" s="26"/>
      <c r="BU568" s="26"/>
      <c r="BV568" s="26"/>
      <c r="BW568" s="26"/>
    </row>
    <row r="569" spans="1:77" ht="28.5" customHeight="1" x14ac:dyDescent="0.2">
      <c r="A569" s="368" t="s">
        <v>448</v>
      </c>
      <c r="B569" s="235"/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369">
        <f>SUM(AT537:AT568)</f>
        <v>4028763.07</v>
      </c>
      <c r="AU569" s="235"/>
      <c r="AV569" s="235"/>
      <c r="AW569" s="235"/>
      <c r="AX569" s="235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26"/>
      <c r="BT569" s="26"/>
      <c r="BU569" s="26"/>
      <c r="BV569" s="26"/>
      <c r="BW569" s="26"/>
    </row>
    <row r="570" spans="1:77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26"/>
      <c r="BT570" s="26"/>
      <c r="BU570" s="26"/>
      <c r="BV570" s="26"/>
      <c r="BW570" s="26"/>
    </row>
    <row r="571" spans="1:77" ht="46.5" customHeight="1" x14ac:dyDescent="0.25">
      <c r="A571" s="242" t="s">
        <v>751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pans="1:77" ht="6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pans="1:77" ht="11.25" customHeight="1" x14ac:dyDescent="0.2">
      <c r="A573" s="170" t="s">
        <v>531</v>
      </c>
      <c r="B573" s="78"/>
      <c r="C573" s="78"/>
      <c r="D573" s="78"/>
      <c r="E573" s="82"/>
      <c r="F573" s="170" t="s">
        <v>752</v>
      </c>
      <c r="G573" s="78"/>
      <c r="H573" s="78"/>
      <c r="I573" s="78"/>
      <c r="J573" s="82"/>
      <c r="K573" s="171" t="s">
        <v>753</v>
      </c>
      <c r="L573" s="78"/>
      <c r="M573" s="78"/>
      <c r="N573" s="78"/>
      <c r="O573" s="78"/>
      <c r="P573" s="78"/>
      <c r="Q573" s="82"/>
      <c r="R573" s="171" t="s">
        <v>607</v>
      </c>
      <c r="S573" s="78"/>
      <c r="T573" s="78"/>
      <c r="U573" s="78"/>
      <c r="V573" s="78"/>
      <c r="W573" s="82"/>
      <c r="X573" s="170" t="s">
        <v>564</v>
      </c>
      <c r="Y573" s="78"/>
      <c r="Z573" s="78"/>
      <c r="AA573" s="78"/>
      <c r="AB573" s="82"/>
      <c r="AC573" s="170" t="s">
        <v>642</v>
      </c>
      <c r="AD573" s="78"/>
      <c r="AE573" s="78"/>
      <c r="AF573" s="78"/>
      <c r="AG573" s="78"/>
      <c r="AH573" s="78"/>
      <c r="AI573" s="82"/>
      <c r="AJ573" s="170" t="s">
        <v>450</v>
      </c>
      <c r="AK573" s="78"/>
      <c r="AL573" s="78"/>
      <c r="AM573" s="78"/>
      <c r="AN573" s="82"/>
      <c r="AO573" s="171" t="s">
        <v>599</v>
      </c>
      <c r="AP573" s="78"/>
      <c r="AQ573" s="78"/>
      <c r="AR573" s="78"/>
      <c r="AS573" s="78"/>
      <c r="AT573" s="78"/>
      <c r="AU573" s="82"/>
      <c r="AV573" s="171" t="s">
        <v>602</v>
      </c>
      <c r="AW573" s="78"/>
      <c r="AX573" s="78"/>
      <c r="AY573" s="78"/>
      <c r="AZ573" s="78"/>
      <c r="BA573" s="78"/>
      <c r="BB573" s="78"/>
      <c r="BC573" s="78"/>
      <c r="BD573" s="82"/>
      <c r="BE573" s="170" t="s">
        <v>603</v>
      </c>
      <c r="BF573" s="78"/>
      <c r="BG573" s="78"/>
      <c r="BH573" s="78"/>
      <c r="BI573" s="78"/>
      <c r="BJ573" s="82"/>
      <c r="BK573" s="171" t="s">
        <v>604</v>
      </c>
      <c r="BL573" s="78"/>
      <c r="BM573" s="78"/>
      <c r="BN573" s="78"/>
      <c r="BO573" s="78"/>
      <c r="BP573" s="78"/>
      <c r="BQ573" s="78"/>
      <c r="BR573" s="82"/>
      <c r="BS573" s="1"/>
      <c r="BT573" s="1"/>
      <c r="BU573" s="1"/>
      <c r="BV573" s="1"/>
      <c r="BW573" s="1"/>
      <c r="BX573" s="1"/>
      <c r="BY573" s="1"/>
    </row>
    <row r="574" spans="1:77" ht="11.25" customHeight="1" x14ac:dyDescent="0.2">
      <c r="A574" s="79"/>
      <c r="B574" s="80"/>
      <c r="C574" s="80"/>
      <c r="D574" s="80"/>
      <c r="E574" s="83"/>
      <c r="F574" s="79"/>
      <c r="G574" s="80"/>
      <c r="H574" s="80"/>
      <c r="I574" s="80"/>
      <c r="J574" s="83"/>
      <c r="K574" s="80"/>
      <c r="L574" s="80"/>
      <c r="M574" s="80"/>
      <c r="N574" s="80"/>
      <c r="O574" s="80"/>
      <c r="P574" s="80"/>
      <c r="Q574" s="83"/>
      <c r="R574" s="80"/>
      <c r="S574" s="80"/>
      <c r="T574" s="80"/>
      <c r="U574" s="80"/>
      <c r="V574" s="80"/>
      <c r="W574" s="83"/>
      <c r="X574" s="79"/>
      <c r="Y574" s="80"/>
      <c r="Z574" s="80"/>
      <c r="AA574" s="80"/>
      <c r="AB574" s="83"/>
      <c r="AC574" s="79"/>
      <c r="AD574" s="80"/>
      <c r="AE574" s="80"/>
      <c r="AF574" s="80"/>
      <c r="AG574" s="80"/>
      <c r="AH574" s="80"/>
      <c r="AI574" s="83"/>
      <c r="AJ574" s="79"/>
      <c r="AK574" s="80"/>
      <c r="AL574" s="80"/>
      <c r="AM574" s="80"/>
      <c r="AN574" s="83"/>
      <c r="AO574" s="80"/>
      <c r="AP574" s="80"/>
      <c r="AQ574" s="80"/>
      <c r="AR574" s="80"/>
      <c r="AS574" s="80"/>
      <c r="AT574" s="80"/>
      <c r="AU574" s="83"/>
      <c r="AV574" s="80"/>
      <c r="AW574" s="80"/>
      <c r="AX574" s="80"/>
      <c r="AY574" s="80"/>
      <c r="AZ574" s="80"/>
      <c r="BA574" s="80"/>
      <c r="BB574" s="80"/>
      <c r="BC574" s="80"/>
      <c r="BD574" s="83"/>
      <c r="BE574" s="79"/>
      <c r="BF574" s="80"/>
      <c r="BG574" s="80"/>
      <c r="BH574" s="80"/>
      <c r="BI574" s="80"/>
      <c r="BJ574" s="83"/>
      <c r="BK574" s="80"/>
      <c r="BL574" s="80"/>
      <c r="BM574" s="80"/>
      <c r="BN574" s="80"/>
      <c r="BO574" s="80"/>
      <c r="BP574" s="80"/>
      <c r="BQ574" s="80"/>
      <c r="BR574" s="83"/>
      <c r="BS574" s="1"/>
      <c r="BT574" s="1"/>
      <c r="BU574" s="1"/>
      <c r="BV574" s="1"/>
      <c r="BW574" s="1"/>
      <c r="BX574" s="1"/>
      <c r="BY574" s="1"/>
    </row>
    <row r="575" spans="1:77" ht="11.25" customHeight="1" x14ac:dyDescent="0.2">
      <c r="A575" s="79"/>
      <c r="B575" s="80"/>
      <c r="C575" s="80"/>
      <c r="D575" s="80"/>
      <c r="E575" s="83"/>
      <c r="F575" s="79"/>
      <c r="G575" s="80"/>
      <c r="H575" s="80"/>
      <c r="I575" s="80"/>
      <c r="J575" s="83"/>
      <c r="K575" s="80"/>
      <c r="L575" s="80"/>
      <c r="M575" s="80"/>
      <c r="N575" s="80"/>
      <c r="O575" s="80"/>
      <c r="P575" s="80"/>
      <c r="Q575" s="83"/>
      <c r="R575" s="80"/>
      <c r="S575" s="80"/>
      <c r="T575" s="80"/>
      <c r="U575" s="80"/>
      <c r="V575" s="80"/>
      <c r="W575" s="83"/>
      <c r="X575" s="79"/>
      <c r="Y575" s="80"/>
      <c r="Z575" s="80"/>
      <c r="AA575" s="80"/>
      <c r="AB575" s="83"/>
      <c r="AC575" s="79"/>
      <c r="AD575" s="80"/>
      <c r="AE575" s="80"/>
      <c r="AF575" s="80"/>
      <c r="AG575" s="80"/>
      <c r="AH575" s="80"/>
      <c r="AI575" s="83"/>
      <c r="AJ575" s="79"/>
      <c r="AK575" s="80"/>
      <c r="AL575" s="80"/>
      <c r="AM575" s="80"/>
      <c r="AN575" s="83"/>
      <c r="AO575" s="80"/>
      <c r="AP575" s="80"/>
      <c r="AQ575" s="80"/>
      <c r="AR575" s="80"/>
      <c r="AS575" s="80"/>
      <c r="AT575" s="80"/>
      <c r="AU575" s="83"/>
      <c r="AV575" s="80"/>
      <c r="AW575" s="80"/>
      <c r="AX575" s="80"/>
      <c r="AY575" s="80"/>
      <c r="AZ575" s="80"/>
      <c r="BA575" s="80"/>
      <c r="BB575" s="80"/>
      <c r="BC575" s="80"/>
      <c r="BD575" s="83"/>
      <c r="BE575" s="79"/>
      <c r="BF575" s="80"/>
      <c r="BG575" s="80"/>
      <c r="BH575" s="80"/>
      <c r="BI575" s="80"/>
      <c r="BJ575" s="83"/>
      <c r="BK575" s="80"/>
      <c r="BL575" s="80"/>
      <c r="BM575" s="80"/>
      <c r="BN575" s="80"/>
      <c r="BO575" s="80"/>
      <c r="BP575" s="80"/>
      <c r="BQ575" s="80"/>
      <c r="BR575" s="83"/>
      <c r="BS575" s="1"/>
      <c r="BT575" s="1"/>
      <c r="BU575" s="1"/>
      <c r="BV575" s="1"/>
      <c r="BW575" s="1"/>
      <c r="BX575" s="1"/>
      <c r="BY575" s="1"/>
    </row>
    <row r="576" spans="1:77" ht="11.25" customHeight="1" x14ac:dyDescent="0.2">
      <c r="A576" s="79"/>
      <c r="B576" s="80"/>
      <c r="C576" s="80"/>
      <c r="D576" s="80"/>
      <c r="E576" s="83"/>
      <c r="F576" s="79"/>
      <c r="G576" s="80"/>
      <c r="H576" s="80"/>
      <c r="I576" s="80"/>
      <c r="J576" s="83"/>
      <c r="K576" s="80"/>
      <c r="L576" s="80"/>
      <c r="M576" s="80"/>
      <c r="N576" s="80"/>
      <c r="O576" s="80"/>
      <c r="P576" s="80"/>
      <c r="Q576" s="83"/>
      <c r="R576" s="80"/>
      <c r="S576" s="80"/>
      <c r="T576" s="80"/>
      <c r="U576" s="80"/>
      <c r="V576" s="80"/>
      <c r="W576" s="83"/>
      <c r="X576" s="79"/>
      <c r="Y576" s="80"/>
      <c r="Z576" s="80"/>
      <c r="AA576" s="80"/>
      <c r="AB576" s="83"/>
      <c r="AC576" s="79"/>
      <c r="AD576" s="80"/>
      <c r="AE576" s="80"/>
      <c r="AF576" s="80"/>
      <c r="AG576" s="80"/>
      <c r="AH576" s="80"/>
      <c r="AI576" s="83"/>
      <c r="AJ576" s="79"/>
      <c r="AK576" s="80"/>
      <c r="AL576" s="80"/>
      <c r="AM576" s="80"/>
      <c r="AN576" s="83"/>
      <c r="AO576" s="80"/>
      <c r="AP576" s="80"/>
      <c r="AQ576" s="80"/>
      <c r="AR576" s="80"/>
      <c r="AS576" s="80"/>
      <c r="AT576" s="80"/>
      <c r="AU576" s="83"/>
      <c r="AV576" s="80"/>
      <c r="AW576" s="80"/>
      <c r="AX576" s="80"/>
      <c r="AY576" s="80"/>
      <c r="AZ576" s="80"/>
      <c r="BA576" s="80"/>
      <c r="BB576" s="80"/>
      <c r="BC576" s="80"/>
      <c r="BD576" s="83"/>
      <c r="BE576" s="79"/>
      <c r="BF576" s="80"/>
      <c r="BG576" s="80"/>
      <c r="BH576" s="80"/>
      <c r="BI576" s="80"/>
      <c r="BJ576" s="83"/>
      <c r="BK576" s="80"/>
      <c r="BL576" s="80"/>
      <c r="BM576" s="80"/>
      <c r="BN576" s="80"/>
      <c r="BO576" s="80"/>
      <c r="BP576" s="80"/>
      <c r="BQ576" s="80"/>
      <c r="BR576" s="83"/>
      <c r="BS576" s="1"/>
      <c r="BT576" s="1"/>
      <c r="BU576" s="1"/>
      <c r="BV576" s="1"/>
      <c r="BW576" s="1"/>
      <c r="BX576" s="1"/>
      <c r="BY576" s="1"/>
    </row>
    <row r="577" spans="1:77" ht="19.5" customHeight="1" x14ac:dyDescent="0.2">
      <c r="A577" s="84"/>
      <c r="B577" s="85"/>
      <c r="C577" s="85"/>
      <c r="D577" s="85"/>
      <c r="E577" s="86"/>
      <c r="F577" s="84"/>
      <c r="G577" s="85"/>
      <c r="H577" s="85"/>
      <c r="I577" s="85"/>
      <c r="J577" s="86"/>
      <c r="K577" s="85"/>
      <c r="L577" s="85"/>
      <c r="M577" s="85"/>
      <c r="N577" s="85"/>
      <c r="O577" s="85"/>
      <c r="P577" s="85"/>
      <c r="Q577" s="86"/>
      <c r="R577" s="85"/>
      <c r="S577" s="85"/>
      <c r="T577" s="85"/>
      <c r="U577" s="85"/>
      <c r="V577" s="85"/>
      <c r="W577" s="86"/>
      <c r="X577" s="84"/>
      <c r="Y577" s="85"/>
      <c r="Z577" s="85"/>
      <c r="AA577" s="85"/>
      <c r="AB577" s="86"/>
      <c r="AC577" s="84"/>
      <c r="AD577" s="85"/>
      <c r="AE577" s="85"/>
      <c r="AF577" s="85"/>
      <c r="AG577" s="85"/>
      <c r="AH577" s="85"/>
      <c r="AI577" s="86"/>
      <c r="AJ577" s="84"/>
      <c r="AK577" s="85"/>
      <c r="AL577" s="85"/>
      <c r="AM577" s="85"/>
      <c r="AN577" s="86"/>
      <c r="AO577" s="85"/>
      <c r="AP577" s="85"/>
      <c r="AQ577" s="85"/>
      <c r="AR577" s="85"/>
      <c r="AS577" s="85"/>
      <c r="AT577" s="85"/>
      <c r="AU577" s="86"/>
      <c r="AV577" s="85"/>
      <c r="AW577" s="85"/>
      <c r="AX577" s="85"/>
      <c r="AY577" s="85"/>
      <c r="AZ577" s="85"/>
      <c r="BA577" s="85"/>
      <c r="BB577" s="85"/>
      <c r="BC577" s="85"/>
      <c r="BD577" s="86"/>
      <c r="BE577" s="84"/>
      <c r="BF577" s="85"/>
      <c r="BG577" s="85"/>
      <c r="BH577" s="85"/>
      <c r="BI577" s="85"/>
      <c r="BJ577" s="86"/>
      <c r="BK577" s="85"/>
      <c r="BL577" s="85"/>
      <c r="BM577" s="85"/>
      <c r="BN577" s="85"/>
      <c r="BO577" s="85"/>
      <c r="BP577" s="85"/>
      <c r="BQ577" s="85"/>
      <c r="BR577" s="86"/>
      <c r="BS577" s="1"/>
      <c r="BT577" s="1"/>
      <c r="BU577" s="1"/>
      <c r="BV577" s="1"/>
      <c r="BW577" s="1"/>
      <c r="BX577" s="1"/>
      <c r="BY577" s="1"/>
    </row>
    <row r="578" spans="1:77" ht="15" customHeight="1" x14ac:dyDescent="0.2">
      <c r="A578" s="126">
        <v>1</v>
      </c>
      <c r="B578" s="96"/>
      <c r="C578" s="96"/>
      <c r="D578" s="96"/>
      <c r="E578" s="97"/>
      <c r="F578" s="126">
        <v>2</v>
      </c>
      <c r="G578" s="96"/>
      <c r="H578" s="96"/>
      <c r="I578" s="96"/>
      <c r="J578" s="97"/>
      <c r="K578" s="126">
        <v>3</v>
      </c>
      <c r="L578" s="96"/>
      <c r="M578" s="96"/>
      <c r="N578" s="96"/>
      <c r="O578" s="96"/>
      <c r="P578" s="96"/>
      <c r="Q578" s="97"/>
      <c r="R578" s="126">
        <v>4</v>
      </c>
      <c r="S578" s="96"/>
      <c r="T578" s="96"/>
      <c r="U578" s="96"/>
      <c r="V578" s="96"/>
      <c r="W578" s="97"/>
      <c r="X578" s="126">
        <v>5</v>
      </c>
      <c r="Y578" s="96"/>
      <c r="Z578" s="96"/>
      <c r="AA578" s="96"/>
      <c r="AB578" s="97"/>
      <c r="AC578" s="126">
        <v>6</v>
      </c>
      <c r="AD578" s="96"/>
      <c r="AE578" s="96"/>
      <c r="AF578" s="96"/>
      <c r="AG578" s="96"/>
      <c r="AH578" s="96"/>
      <c r="AI578" s="97"/>
      <c r="AJ578" s="126">
        <v>7</v>
      </c>
      <c r="AK578" s="96"/>
      <c r="AL578" s="96"/>
      <c r="AM578" s="96"/>
      <c r="AN578" s="97"/>
      <c r="AO578" s="126">
        <v>8</v>
      </c>
      <c r="AP578" s="96"/>
      <c r="AQ578" s="96"/>
      <c r="AR578" s="96"/>
      <c r="AS578" s="96"/>
      <c r="AT578" s="96"/>
      <c r="AU578" s="97"/>
      <c r="AV578" s="126">
        <v>9</v>
      </c>
      <c r="AW578" s="96"/>
      <c r="AX578" s="96"/>
      <c r="AY578" s="96"/>
      <c r="AZ578" s="96"/>
      <c r="BA578" s="96"/>
      <c r="BB578" s="96"/>
      <c r="BC578" s="96"/>
      <c r="BD578" s="97"/>
      <c r="BE578" s="126">
        <v>10</v>
      </c>
      <c r="BF578" s="96"/>
      <c r="BG578" s="96"/>
      <c r="BH578" s="96"/>
      <c r="BI578" s="96"/>
      <c r="BJ578" s="97"/>
      <c r="BK578" s="126">
        <v>11</v>
      </c>
      <c r="BL578" s="96"/>
      <c r="BM578" s="96"/>
      <c r="BN578" s="96"/>
      <c r="BO578" s="96"/>
      <c r="BP578" s="96"/>
      <c r="BQ578" s="96"/>
      <c r="BR578" s="97"/>
      <c r="BS578" s="1"/>
      <c r="BT578" s="1"/>
      <c r="BU578" s="1"/>
      <c r="BV578" s="1"/>
      <c r="BW578" s="1"/>
      <c r="BX578" s="1"/>
      <c r="BY578" s="1"/>
    </row>
    <row r="579" spans="1:77" ht="16.5" customHeight="1" x14ac:dyDescent="0.2">
      <c r="A579" s="173" t="s">
        <v>48</v>
      </c>
      <c r="B579" s="96"/>
      <c r="C579" s="96"/>
      <c r="D579" s="96"/>
      <c r="E579" s="97"/>
      <c r="F579" s="173" t="s">
        <v>48</v>
      </c>
      <c r="G579" s="96"/>
      <c r="H579" s="96"/>
      <c r="I579" s="96"/>
      <c r="J579" s="97"/>
      <c r="K579" s="209" t="s">
        <v>48</v>
      </c>
      <c r="L579" s="96"/>
      <c r="M579" s="96"/>
      <c r="N579" s="96"/>
      <c r="O579" s="96"/>
      <c r="P579" s="96"/>
      <c r="Q579" s="97"/>
      <c r="R579" s="173" t="s">
        <v>48</v>
      </c>
      <c r="S579" s="96"/>
      <c r="T579" s="96"/>
      <c r="U579" s="96"/>
      <c r="V579" s="96"/>
      <c r="W579" s="97"/>
      <c r="X579" s="173" t="s">
        <v>48</v>
      </c>
      <c r="Y579" s="96"/>
      <c r="Z579" s="96"/>
      <c r="AA579" s="96"/>
      <c r="AB579" s="97"/>
      <c r="AC579" s="173" t="s">
        <v>48</v>
      </c>
      <c r="AD579" s="96"/>
      <c r="AE579" s="96"/>
      <c r="AF579" s="96"/>
      <c r="AG579" s="96"/>
      <c r="AH579" s="96"/>
      <c r="AI579" s="97"/>
      <c r="AJ579" s="173" t="s">
        <v>48</v>
      </c>
      <c r="AK579" s="96"/>
      <c r="AL579" s="96"/>
      <c r="AM579" s="96"/>
      <c r="AN579" s="97"/>
      <c r="AO579" s="173" t="s">
        <v>48</v>
      </c>
      <c r="AP579" s="96"/>
      <c r="AQ579" s="96"/>
      <c r="AR579" s="96"/>
      <c r="AS579" s="96"/>
      <c r="AT579" s="96"/>
      <c r="AU579" s="97"/>
      <c r="AV579" s="173" t="s">
        <v>48</v>
      </c>
      <c r="AW579" s="96"/>
      <c r="AX579" s="96"/>
      <c r="AY579" s="96"/>
      <c r="AZ579" s="96"/>
      <c r="BA579" s="96"/>
      <c r="BB579" s="96"/>
      <c r="BC579" s="96"/>
      <c r="BD579" s="97"/>
      <c r="BE579" s="173" t="s">
        <v>48</v>
      </c>
      <c r="BF579" s="96"/>
      <c r="BG579" s="96"/>
      <c r="BH579" s="96"/>
      <c r="BI579" s="96"/>
      <c r="BJ579" s="97"/>
      <c r="BK579" s="185">
        <v>0</v>
      </c>
      <c r="BL579" s="96"/>
      <c r="BM579" s="96"/>
      <c r="BN579" s="96"/>
      <c r="BO579" s="96"/>
      <c r="BP579" s="96"/>
      <c r="BQ579" s="96"/>
      <c r="BR579" s="97"/>
      <c r="BS579" s="1"/>
      <c r="BT579" s="1"/>
      <c r="BU579" s="1"/>
      <c r="BV579" s="1"/>
      <c r="BW579" s="1"/>
      <c r="BX579" s="1"/>
      <c r="BY579" s="1"/>
    </row>
    <row r="580" spans="1:77" ht="11.25" customHeight="1" x14ac:dyDescent="0.2">
      <c r="A580" s="131" t="s">
        <v>605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82"/>
      <c r="BE580" s="158">
        <v>0</v>
      </c>
      <c r="BF580" s="78"/>
      <c r="BG580" s="78"/>
      <c r="BH580" s="78"/>
      <c r="BI580" s="78"/>
      <c r="BJ580" s="82"/>
      <c r="BK580" s="158">
        <v>0</v>
      </c>
      <c r="BL580" s="78"/>
      <c r="BM580" s="78"/>
      <c r="BN580" s="78"/>
      <c r="BO580" s="78"/>
      <c r="BP580" s="78"/>
      <c r="BQ580" s="78"/>
      <c r="BR580" s="82"/>
      <c r="BS580" s="26"/>
      <c r="BT580" s="26"/>
      <c r="BU580" s="26"/>
      <c r="BV580" s="26"/>
      <c r="BW580" s="26"/>
    </row>
    <row r="581" spans="1:77" ht="15" customHeight="1" x14ac:dyDescent="0.2">
      <c r="A581" s="84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6"/>
      <c r="BE581" s="84"/>
      <c r="BF581" s="85"/>
      <c r="BG581" s="85"/>
      <c r="BH581" s="85"/>
      <c r="BI581" s="85"/>
      <c r="BJ581" s="86"/>
      <c r="BK581" s="84"/>
      <c r="BL581" s="85"/>
      <c r="BM581" s="85"/>
      <c r="BN581" s="85"/>
      <c r="BO581" s="85"/>
      <c r="BP581" s="85"/>
      <c r="BQ581" s="85"/>
      <c r="BR581" s="86"/>
      <c r="BS581" s="26"/>
      <c r="BT581" s="26"/>
      <c r="BU581" s="26"/>
      <c r="BV581" s="26"/>
      <c r="BW581" s="26"/>
    </row>
    <row r="582" spans="1:77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26"/>
      <c r="BT582" s="26"/>
      <c r="BU582" s="26"/>
      <c r="BV582" s="26"/>
      <c r="BW582" s="26"/>
    </row>
    <row r="583" spans="1:77" ht="14.25" customHeight="1" x14ac:dyDescent="0.25">
      <c r="A583" s="242" t="s">
        <v>754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pans="1:77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pans="1:77" ht="11.25" customHeight="1" x14ac:dyDescent="0.2">
      <c r="A585" s="170" t="s">
        <v>531</v>
      </c>
      <c r="B585" s="78"/>
      <c r="C585" s="78"/>
      <c r="D585" s="78"/>
      <c r="E585" s="82"/>
      <c r="F585" s="170" t="s">
        <v>752</v>
      </c>
      <c r="G585" s="78"/>
      <c r="H585" s="78"/>
      <c r="I585" s="78"/>
      <c r="J585" s="82"/>
      <c r="K585" s="171" t="s">
        <v>753</v>
      </c>
      <c r="L585" s="78"/>
      <c r="M585" s="78"/>
      <c r="N585" s="78"/>
      <c r="O585" s="78"/>
      <c r="P585" s="78"/>
      <c r="Q585" s="82"/>
      <c r="R585" s="171" t="s">
        <v>607</v>
      </c>
      <c r="S585" s="78"/>
      <c r="T585" s="78"/>
      <c r="U585" s="78"/>
      <c r="V585" s="78"/>
      <c r="W585" s="82"/>
      <c r="X585" s="170" t="s">
        <v>564</v>
      </c>
      <c r="Y585" s="78"/>
      <c r="Z585" s="78"/>
      <c r="AA585" s="78"/>
      <c r="AB585" s="82"/>
      <c r="AC585" s="170" t="s">
        <v>642</v>
      </c>
      <c r="AD585" s="78"/>
      <c r="AE585" s="78"/>
      <c r="AF585" s="78"/>
      <c r="AG585" s="78"/>
      <c r="AH585" s="78"/>
      <c r="AI585" s="82"/>
      <c r="AJ585" s="170" t="s">
        <v>450</v>
      </c>
      <c r="AK585" s="78"/>
      <c r="AL585" s="78"/>
      <c r="AM585" s="78"/>
      <c r="AN585" s="82"/>
      <c r="AO585" s="171" t="s">
        <v>599</v>
      </c>
      <c r="AP585" s="78"/>
      <c r="AQ585" s="78"/>
      <c r="AR585" s="78"/>
      <c r="AS585" s="78"/>
      <c r="AT585" s="78"/>
      <c r="AU585" s="82"/>
      <c r="AV585" s="171" t="s">
        <v>602</v>
      </c>
      <c r="AW585" s="78"/>
      <c r="AX585" s="78"/>
      <c r="AY585" s="78"/>
      <c r="AZ585" s="78"/>
      <c r="BA585" s="78"/>
      <c r="BB585" s="78"/>
      <c r="BC585" s="78"/>
      <c r="BD585" s="82"/>
      <c r="BE585" s="170" t="s">
        <v>603</v>
      </c>
      <c r="BF585" s="78"/>
      <c r="BG585" s="78"/>
      <c r="BH585" s="78"/>
      <c r="BI585" s="78"/>
      <c r="BJ585" s="82"/>
      <c r="BK585" s="171" t="s">
        <v>604</v>
      </c>
      <c r="BL585" s="78"/>
      <c r="BM585" s="78"/>
      <c r="BN585" s="78"/>
      <c r="BO585" s="78"/>
      <c r="BP585" s="78"/>
      <c r="BQ585" s="78"/>
      <c r="BR585" s="82"/>
      <c r="BS585" s="1"/>
      <c r="BT585" s="1"/>
      <c r="BU585" s="1"/>
      <c r="BV585" s="1"/>
      <c r="BW585" s="1"/>
      <c r="BX585" s="1"/>
      <c r="BY585" s="1"/>
    </row>
    <row r="586" spans="1:77" ht="11.25" customHeight="1" x14ac:dyDescent="0.2">
      <c r="A586" s="79"/>
      <c r="B586" s="80"/>
      <c r="C586" s="80"/>
      <c r="D586" s="80"/>
      <c r="E586" s="83"/>
      <c r="F586" s="79"/>
      <c r="G586" s="80"/>
      <c r="H586" s="80"/>
      <c r="I586" s="80"/>
      <c r="J586" s="83"/>
      <c r="K586" s="80"/>
      <c r="L586" s="80"/>
      <c r="M586" s="80"/>
      <c r="N586" s="80"/>
      <c r="O586" s="80"/>
      <c r="P586" s="80"/>
      <c r="Q586" s="83"/>
      <c r="R586" s="80"/>
      <c r="S586" s="80"/>
      <c r="T586" s="80"/>
      <c r="U586" s="80"/>
      <c r="V586" s="80"/>
      <c r="W586" s="83"/>
      <c r="X586" s="79"/>
      <c r="Y586" s="80"/>
      <c r="Z586" s="80"/>
      <c r="AA586" s="80"/>
      <c r="AB586" s="83"/>
      <c r="AC586" s="79"/>
      <c r="AD586" s="80"/>
      <c r="AE586" s="80"/>
      <c r="AF586" s="80"/>
      <c r="AG586" s="80"/>
      <c r="AH586" s="80"/>
      <c r="AI586" s="83"/>
      <c r="AJ586" s="79"/>
      <c r="AK586" s="80"/>
      <c r="AL586" s="80"/>
      <c r="AM586" s="80"/>
      <c r="AN586" s="83"/>
      <c r="AO586" s="80"/>
      <c r="AP586" s="80"/>
      <c r="AQ586" s="80"/>
      <c r="AR586" s="80"/>
      <c r="AS586" s="80"/>
      <c r="AT586" s="80"/>
      <c r="AU586" s="83"/>
      <c r="AV586" s="80"/>
      <c r="AW586" s="80"/>
      <c r="AX586" s="80"/>
      <c r="AY586" s="80"/>
      <c r="AZ586" s="80"/>
      <c r="BA586" s="80"/>
      <c r="BB586" s="80"/>
      <c r="BC586" s="80"/>
      <c r="BD586" s="83"/>
      <c r="BE586" s="79"/>
      <c r="BF586" s="80"/>
      <c r="BG586" s="80"/>
      <c r="BH586" s="80"/>
      <c r="BI586" s="80"/>
      <c r="BJ586" s="83"/>
      <c r="BK586" s="80"/>
      <c r="BL586" s="80"/>
      <c r="BM586" s="80"/>
      <c r="BN586" s="80"/>
      <c r="BO586" s="80"/>
      <c r="BP586" s="80"/>
      <c r="BQ586" s="80"/>
      <c r="BR586" s="83"/>
      <c r="BS586" s="1"/>
      <c r="BT586" s="1"/>
      <c r="BU586" s="1"/>
      <c r="BV586" s="1"/>
      <c r="BW586" s="1"/>
      <c r="BX586" s="1"/>
      <c r="BY586" s="1"/>
    </row>
    <row r="587" spans="1:77" ht="11.25" customHeight="1" x14ac:dyDescent="0.2">
      <c r="A587" s="79"/>
      <c r="B587" s="80"/>
      <c r="C587" s="80"/>
      <c r="D587" s="80"/>
      <c r="E587" s="83"/>
      <c r="F587" s="79"/>
      <c r="G587" s="80"/>
      <c r="H587" s="80"/>
      <c r="I587" s="80"/>
      <c r="J587" s="83"/>
      <c r="K587" s="80"/>
      <c r="L587" s="80"/>
      <c r="M587" s="80"/>
      <c r="N587" s="80"/>
      <c r="O587" s="80"/>
      <c r="P587" s="80"/>
      <c r="Q587" s="83"/>
      <c r="R587" s="80"/>
      <c r="S587" s="80"/>
      <c r="T587" s="80"/>
      <c r="U587" s="80"/>
      <c r="V587" s="80"/>
      <c r="W587" s="83"/>
      <c r="X587" s="79"/>
      <c r="Y587" s="80"/>
      <c r="Z587" s="80"/>
      <c r="AA587" s="80"/>
      <c r="AB587" s="83"/>
      <c r="AC587" s="79"/>
      <c r="AD587" s="80"/>
      <c r="AE587" s="80"/>
      <c r="AF587" s="80"/>
      <c r="AG587" s="80"/>
      <c r="AH587" s="80"/>
      <c r="AI587" s="83"/>
      <c r="AJ587" s="79"/>
      <c r="AK587" s="80"/>
      <c r="AL587" s="80"/>
      <c r="AM587" s="80"/>
      <c r="AN587" s="83"/>
      <c r="AO587" s="80"/>
      <c r="AP587" s="80"/>
      <c r="AQ587" s="80"/>
      <c r="AR587" s="80"/>
      <c r="AS587" s="80"/>
      <c r="AT587" s="80"/>
      <c r="AU587" s="83"/>
      <c r="AV587" s="80"/>
      <c r="AW587" s="80"/>
      <c r="AX587" s="80"/>
      <c r="AY587" s="80"/>
      <c r="AZ587" s="80"/>
      <c r="BA587" s="80"/>
      <c r="BB587" s="80"/>
      <c r="BC587" s="80"/>
      <c r="BD587" s="83"/>
      <c r="BE587" s="79"/>
      <c r="BF587" s="80"/>
      <c r="BG587" s="80"/>
      <c r="BH587" s="80"/>
      <c r="BI587" s="80"/>
      <c r="BJ587" s="83"/>
      <c r="BK587" s="80"/>
      <c r="BL587" s="80"/>
      <c r="BM587" s="80"/>
      <c r="BN587" s="80"/>
      <c r="BO587" s="80"/>
      <c r="BP587" s="80"/>
      <c r="BQ587" s="80"/>
      <c r="BR587" s="83"/>
      <c r="BS587" s="1"/>
      <c r="BT587" s="1"/>
      <c r="BU587" s="1"/>
      <c r="BV587" s="1"/>
      <c r="BW587" s="1"/>
      <c r="BX587" s="1"/>
      <c r="BY587" s="1"/>
    </row>
    <row r="588" spans="1:77" ht="11.25" customHeight="1" x14ac:dyDescent="0.2">
      <c r="A588" s="79"/>
      <c r="B588" s="80"/>
      <c r="C588" s="80"/>
      <c r="D588" s="80"/>
      <c r="E588" s="83"/>
      <c r="F588" s="79"/>
      <c r="G588" s="80"/>
      <c r="H588" s="80"/>
      <c r="I588" s="80"/>
      <c r="J588" s="83"/>
      <c r="K588" s="80"/>
      <c r="L588" s="80"/>
      <c r="M588" s="80"/>
      <c r="N588" s="80"/>
      <c r="O588" s="80"/>
      <c r="P588" s="80"/>
      <c r="Q588" s="83"/>
      <c r="R588" s="80"/>
      <c r="S588" s="80"/>
      <c r="T588" s="80"/>
      <c r="U588" s="80"/>
      <c r="V588" s="80"/>
      <c r="W588" s="83"/>
      <c r="X588" s="79"/>
      <c r="Y588" s="80"/>
      <c r="Z588" s="80"/>
      <c r="AA588" s="80"/>
      <c r="AB588" s="83"/>
      <c r="AC588" s="79"/>
      <c r="AD588" s="80"/>
      <c r="AE588" s="80"/>
      <c r="AF588" s="80"/>
      <c r="AG588" s="80"/>
      <c r="AH588" s="80"/>
      <c r="AI588" s="83"/>
      <c r="AJ588" s="79"/>
      <c r="AK588" s="80"/>
      <c r="AL588" s="80"/>
      <c r="AM588" s="80"/>
      <c r="AN588" s="83"/>
      <c r="AO588" s="80"/>
      <c r="AP588" s="80"/>
      <c r="AQ588" s="80"/>
      <c r="AR588" s="80"/>
      <c r="AS588" s="80"/>
      <c r="AT588" s="80"/>
      <c r="AU588" s="83"/>
      <c r="AV588" s="80"/>
      <c r="AW588" s="80"/>
      <c r="AX588" s="80"/>
      <c r="AY588" s="80"/>
      <c r="AZ588" s="80"/>
      <c r="BA588" s="80"/>
      <c r="BB588" s="80"/>
      <c r="BC588" s="80"/>
      <c r="BD588" s="83"/>
      <c r="BE588" s="79"/>
      <c r="BF588" s="80"/>
      <c r="BG588" s="80"/>
      <c r="BH588" s="80"/>
      <c r="BI588" s="80"/>
      <c r="BJ588" s="83"/>
      <c r="BK588" s="80"/>
      <c r="BL588" s="80"/>
      <c r="BM588" s="80"/>
      <c r="BN588" s="80"/>
      <c r="BO588" s="80"/>
      <c r="BP588" s="80"/>
      <c r="BQ588" s="80"/>
      <c r="BR588" s="83"/>
      <c r="BS588" s="1"/>
      <c r="BT588" s="1"/>
      <c r="BU588" s="1"/>
      <c r="BV588" s="1"/>
      <c r="BW588" s="1"/>
      <c r="BX588" s="1"/>
      <c r="BY588" s="1"/>
    </row>
    <row r="589" spans="1:77" ht="28.5" customHeight="1" x14ac:dyDescent="0.2">
      <c r="A589" s="84"/>
      <c r="B589" s="85"/>
      <c r="C589" s="85"/>
      <c r="D589" s="85"/>
      <c r="E589" s="86"/>
      <c r="F589" s="84"/>
      <c r="G589" s="85"/>
      <c r="H589" s="85"/>
      <c r="I589" s="85"/>
      <c r="J589" s="86"/>
      <c r="K589" s="85"/>
      <c r="L589" s="85"/>
      <c r="M589" s="85"/>
      <c r="N589" s="85"/>
      <c r="O589" s="85"/>
      <c r="P589" s="85"/>
      <c r="Q589" s="86"/>
      <c r="R589" s="85"/>
      <c r="S589" s="85"/>
      <c r="T589" s="85"/>
      <c r="U589" s="85"/>
      <c r="V589" s="85"/>
      <c r="W589" s="86"/>
      <c r="X589" s="84"/>
      <c r="Y589" s="85"/>
      <c r="Z589" s="85"/>
      <c r="AA589" s="85"/>
      <c r="AB589" s="86"/>
      <c r="AC589" s="84"/>
      <c r="AD589" s="85"/>
      <c r="AE589" s="85"/>
      <c r="AF589" s="85"/>
      <c r="AG589" s="85"/>
      <c r="AH589" s="85"/>
      <c r="AI589" s="86"/>
      <c r="AJ589" s="84"/>
      <c r="AK589" s="85"/>
      <c r="AL589" s="85"/>
      <c r="AM589" s="85"/>
      <c r="AN589" s="86"/>
      <c r="AO589" s="85"/>
      <c r="AP589" s="85"/>
      <c r="AQ589" s="85"/>
      <c r="AR589" s="85"/>
      <c r="AS589" s="85"/>
      <c r="AT589" s="85"/>
      <c r="AU589" s="86"/>
      <c r="AV589" s="85"/>
      <c r="AW589" s="85"/>
      <c r="AX589" s="85"/>
      <c r="AY589" s="85"/>
      <c r="AZ589" s="85"/>
      <c r="BA589" s="85"/>
      <c r="BB589" s="85"/>
      <c r="BC589" s="85"/>
      <c r="BD589" s="86"/>
      <c r="BE589" s="84"/>
      <c r="BF589" s="85"/>
      <c r="BG589" s="85"/>
      <c r="BH589" s="85"/>
      <c r="BI589" s="85"/>
      <c r="BJ589" s="86"/>
      <c r="BK589" s="85"/>
      <c r="BL589" s="85"/>
      <c r="BM589" s="85"/>
      <c r="BN589" s="85"/>
      <c r="BO589" s="85"/>
      <c r="BP589" s="85"/>
      <c r="BQ589" s="85"/>
      <c r="BR589" s="86"/>
      <c r="BS589" s="1"/>
      <c r="BT589" s="1"/>
      <c r="BU589" s="1"/>
      <c r="BV589" s="1"/>
      <c r="BW589" s="1"/>
      <c r="BX589" s="1"/>
      <c r="BY589" s="1"/>
    </row>
    <row r="590" spans="1:77" ht="18" customHeight="1" x14ac:dyDescent="0.2">
      <c r="A590" s="126">
        <v>1</v>
      </c>
      <c r="B590" s="96"/>
      <c r="C590" s="96"/>
      <c r="D590" s="96"/>
      <c r="E590" s="97"/>
      <c r="F590" s="126">
        <v>2</v>
      </c>
      <c r="G590" s="96"/>
      <c r="H590" s="96"/>
      <c r="I590" s="96"/>
      <c r="J590" s="97"/>
      <c r="K590" s="126">
        <v>3</v>
      </c>
      <c r="L590" s="96"/>
      <c r="M590" s="96"/>
      <c r="N590" s="96"/>
      <c r="O590" s="96"/>
      <c r="P590" s="96"/>
      <c r="Q590" s="97"/>
      <c r="R590" s="126">
        <v>4</v>
      </c>
      <c r="S590" s="96"/>
      <c r="T590" s="96"/>
      <c r="U590" s="96"/>
      <c r="V590" s="96"/>
      <c r="W590" s="97"/>
      <c r="X590" s="126">
        <v>5</v>
      </c>
      <c r="Y590" s="96"/>
      <c r="Z590" s="96"/>
      <c r="AA590" s="96"/>
      <c r="AB590" s="97"/>
      <c r="AC590" s="126">
        <v>6</v>
      </c>
      <c r="AD590" s="96"/>
      <c r="AE590" s="96"/>
      <c r="AF590" s="96"/>
      <c r="AG590" s="96"/>
      <c r="AH590" s="96"/>
      <c r="AI590" s="97"/>
      <c r="AJ590" s="126">
        <v>7</v>
      </c>
      <c r="AK590" s="96"/>
      <c r="AL590" s="96"/>
      <c r="AM590" s="96"/>
      <c r="AN590" s="97"/>
      <c r="AO590" s="126">
        <v>8</v>
      </c>
      <c r="AP590" s="96"/>
      <c r="AQ590" s="96"/>
      <c r="AR590" s="96"/>
      <c r="AS590" s="96"/>
      <c r="AT590" s="96"/>
      <c r="AU590" s="97"/>
      <c r="AV590" s="126">
        <v>9</v>
      </c>
      <c r="AW590" s="96"/>
      <c r="AX590" s="96"/>
      <c r="AY590" s="96"/>
      <c r="AZ590" s="96"/>
      <c r="BA590" s="96"/>
      <c r="BB590" s="96"/>
      <c r="BC590" s="96"/>
      <c r="BD590" s="97"/>
      <c r="BE590" s="126">
        <v>10</v>
      </c>
      <c r="BF590" s="96"/>
      <c r="BG590" s="96"/>
      <c r="BH590" s="96"/>
      <c r="BI590" s="96"/>
      <c r="BJ590" s="97"/>
      <c r="BK590" s="126">
        <v>11</v>
      </c>
      <c r="BL590" s="96"/>
      <c r="BM590" s="96"/>
      <c r="BN590" s="96"/>
      <c r="BO590" s="96"/>
      <c r="BP590" s="96"/>
      <c r="BQ590" s="96"/>
      <c r="BR590" s="97"/>
      <c r="BS590" s="1"/>
      <c r="BT590" s="1"/>
      <c r="BU590" s="1"/>
      <c r="BV590" s="1"/>
      <c r="BW590" s="1"/>
      <c r="BX590" s="1"/>
      <c r="BY590" s="1"/>
    </row>
    <row r="591" spans="1:77" ht="27" customHeight="1" x14ac:dyDescent="0.2">
      <c r="A591" s="173" t="s">
        <v>48</v>
      </c>
      <c r="B591" s="96"/>
      <c r="C591" s="96"/>
      <c r="D591" s="96"/>
      <c r="E591" s="97"/>
      <c r="F591" s="173" t="s">
        <v>48</v>
      </c>
      <c r="G591" s="96"/>
      <c r="H591" s="96"/>
      <c r="I591" s="96"/>
      <c r="J591" s="97"/>
      <c r="K591" s="209" t="s">
        <v>48</v>
      </c>
      <c r="L591" s="96"/>
      <c r="M591" s="96"/>
      <c r="N591" s="96"/>
      <c r="O591" s="96"/>
      <c r="P591" s="96"/>
      <c r="Q591" s="97"/>
      <c r="R591" s="173" t="s">
        <v>48</v>
      </c>
      <c r="S591" s="96"/>
      <c r="T591" s="96"/>
      <c r="U591" s="96"/>
      <c r="V591" s="96"/>
      <c r="W591" s="97"/>
      <c r="X591" s="173" t="s">
        <v>48</v>
      </c>
      <c r="Y591" s="96"/>
      <c r="Z591" s="96"/>
      <c r="AA591" s="96"/>
      <c r="AB591" s="97"/>
      <c r="AC591" s="173" t="s">
        <v>48</v>
      </c>
      <c r="AD591" s="96"/>
      <c r="AE591" s="96"/>
      <c r="AF591" s="96"/>
      <c r="AG591" s="96"/>
      <c r="AH591" s="96"/>
      <c r="AI591" s="97"/>
      <c r="AJ591" s="173" t="s">
        <v>48</v>
      </c>
      <c r="AK591" s="96"/>
      <c r="AL591" s="96"/>
      <c r="AM591" s="96"/>
      <c r="AN591" s="97"/>
      <c r="AO591" s="173" t="s">
        <v>48</v>
      </c>
      <c r="AP591" s="96"/>
      <c r="AQ591" s="96"/>
      <c r="AR591" s="96"/>
      <c r="AS591" s="96"/>
      <c r="AT591" s="96"/>
      <c r="AU591" s="97"/>
      <c r="AV591" s="173" t="s">
        <v>48</v>
      </c>
      <c r="AW591" s="96"/>
      <c r="AX591" s="96"/>
      <c r="AY591" s="96"/>
      <c r="AZ591" s="96"/>
      <c r="BA591" s="96"/>
      <c r="BB591" s="96"/>
      <c r="BC591" s="96"/>
      <c r="BD591" s="97"/>
      <c r="BE591" s="173" t="s">
        <v>48</v>
      </c>
      <c r="BF591" s="96"/>
      <c r="BG591" s="96"/>
      <c r="BH591" s="96"/>
      <c r="BI591" s="96"/>
      <c r="BJ591" s="97"/>
      <c r="BK591" s="185">
        <v>0</v>
      </c>
      <c r="BL591" s="96"/>
      <c r="BM591" s="96"/>
      <c r="BN591" s="96"/>
      <c r="BO591" s="96"/>
      <c r="BP591" s="96"/>
      <c r="BQ591" s="96"/>
      <c r="BR591" s="97"/>
      <c r="BS591" s="1"/>
      <c r="BT591" s="1"/>
      <c r="BU591" s="1"/>
      <c r="BV591" s="1"/>
      <c r="BW591" s="1"/>
      <c r="BX591" s="1"/>
      <c r="BY591" s="1"/>
    </row>
    <row r="592" spans="1:77" ht="11.25" customHeight="1" x14ac:dyDescent="0.2">
      <c r="A592" s="131" t="s">
        <v>605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82"/>
      <c r="BE592" s="158">
        <v>0</v>
      </c>
      <c r="BF592" s="78"/>
      <c r="BG592" s="78"/>
      <c r="BH592" s="78"/>
      <c r="BI592" s="78"/>
      <c r="BJ592" s="82"/>
      <c r="BK592" s="158">
        <v>0</v>
      </c>
      <c r="BL592" s="78"/>
      <c r="BM592" s="78"/>
      <c r="BN592" s="78"/>
      <c r="BO592" s="78"/>
      <c r="BP592" s="78"/>
      <c r="BQ592" s="78"/>
      <c r="BR592" s="82"/>
      <c r="BS592" s="26"/>
      <c r="BT592" s="26"/>
      <c r="BU592" s="26"/>
      <c r="BV592" s="26"/>
      <c r="BW592" s="26"/>
    </row>
    <row r="593" spans="1:75" ht="11.25" customHeight="1" x14ac:dyDescent="0.2">
      <c r="A593" s="84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6"/>
      <c r="BE593" s="84"/>
      <c r="BF593" s="85"/>
      <c r="BG593" s="85"/>
      <c r="BH593" s="85"/>
      <c r="BI593" s="85"/>
      <c r="BJ593" s="86"/>
      <c r="BK593" s="84"/>
      <c r="BL593" s="85"/>
      <c r="BM593" s="85"/>
      <c r="BN593" s="85"/>
      <c r="BO593" s="85"/>
      <c r="BP593" s="85"/>
      <c r="BQ593" s="85"/>
      <c r="BR593" s="86"/>
      <c r="BS593" s="26"/>
      <c r="BT593" s="26"/>
      <c r="BU593" s="26"/>
      <c r="BV593" s="26"/>
      <c r="BW593" s="26"/>
    </row>
    <row r="594" spans="1:75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</row>
    <row r="595" spans="1:75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</row>
  </sheetData>
  <autoFilter ref="A5:AX5" xr:uid="{00000000-0001-0000-0400-000000000000}">
    <filterColumn colId="0" showButton="0"/>
    <filterColumn colId="1" showButton="0"/>
    <filterColumn colId="2" showButton="0"/>
    <filterColumn colId="3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8" showButton="0"/>
  </autoFilter>
  <mergeCells count="3044">
    <mergeCell ref="A562:F562"/>
    <mergeCell ref="G562:N562"/>
    <mergeCell ref="O562:V562"/>
    <mergeCell ref="W562:AE562"/>
    <mergeCell ref="AF562:AJ562"/>
    <mergeCell ref="AK562:AS562"/>
    <mergeCell ref="AT562:AX562"/>
    <mergeCell ref="A563:F563"/>
    <mergeCell ref="G563:N563"/>
    <mergeCell ref="O563:V563"/>
    <mergeCell ref="W563:AE563"/>
    <mergeCell ref="AF563:AJ563"/>
    <mergeCell ref="AK563:AS563"/>
    <mergeCell ref="AT563:AX563"/>
    <mergeCell ref="A556:F556"/>
    <mergeCell ref="G556:N556"/>
    <mergeCell ref="O556:V556"/>
    <mergeCell ref="W556:AE556"/>
    <mergeCell ref="AF556:AJ556"/>
    <mergeCell ref="AK556:AS556"/>
    <mergeCell ref="AT556:AX556"/>
    <mergeCell ref="A557:F557"/>
    <mergeCell ref="G557:N557"/>
    <mergeCell ref="O557:V557"/>
    <mergeCell ref="W557:AE557"/>
    <mergeCell ref="AF557:AJ557"/>
    <mergeCell ref="AK557:AS557"/>
    <mergeCell ref="AT557:AX557"/>
    <mergeCell ref="A558:F558"/>
    <mergeCell ref="G558:N558"/>
    <mergeCell ref="O558:V558"/>
    <mergeCell ref="W558:AE558"/>
    <mergeCell ref="A555:F555"/>
    <mergeCell ref="G555:N555"/>
    <mergeCell ref="O555:V555"/>
    <mergeCell ref="W555:AE555"/>
    <mergeCell ref="AF555:AJ555"/>
    <mergeCell ref="AK555:AS555"/>
    <mergeCell ref="AT555:AX555"/>
    <mergeCell ref="AF551:AJ551"/>
    <mergeCell ref="AK551:AS551"/>
    <mergeCell ref="AT551:AX551"/>
    <mergeCell ref="A553:F553"/>
    <mergeCell ref="G553:N553"/>
    <mergeCell ref="O553:V553"/>
    <mergeCell ref="W553:AE553"/>
    <mergeCell ref="AF553:AJ553"/>
    <mergeCell ref="AK553:AS553"/>
    <mergeCell ref="AT553:AX553"/>
    <mergeCell ref="A554:F554"/>
    <mergeCell ref="G554:N554"/>
    <mergeCell ref="O554:V554"/>
    <mergeCell ref="W554:AE554"/>
    <mergeCell ref="AF554:AJ554"/>
    <mergeCell ref="AK554:AS554"/>
    <mergeCell ref="AT554:AX554"/>
    <mergeCell ref="A544:F544"/>
    <mergeCell ref="G544:N544"/>
    <mergeCell ref="O544:V544"/>
    <mergeCell ref="W544:AE544"/>
    <mergeCell ref="AF544:AJ544"/>
    <mergeCell ref="AK544:AS544"/>
    <mergeCell ref="AT544:AX544"/>
    <mergeCell ref="A545:F545"/>
    <mergeCell ref="G545:N545"/>
    <mergeCell ref="O545:V545"/>
    <mergeCell ref="W545:AE545"/>
    <mergeCell ref="AF545:AJ545"/>
    <mergeCell ref="AK545:AS545"/>
    <mergeCell ref="AT545:AX545"/>
    <mergeCell ref="A547:F547"/>
    <mergeCell ref="G547:N547"/>
    <mergeCell ref="O547:V547"/>
    <mergeCell ref="W547:AE547"/>
    <mergeCell ref="AF547:AJ547"/>
    <mergeCell ref="AK547:AS547"/>
    <mergeCell ref="AT547:AX547"/>
    <mergeCell ref="A546:F546"/>
    <mergeCell ref="G546:N546"/>
    <mergeCell ref="O546:V546"/>
    <mergeCell ref="W546:AE546"/>
    <mergeCell ref="AF546:AJ546"/>
    <mergeCell ref="AK546:AS546"/>
    <mergeCell ref="AT546:AX546"/>
    <mergeCell ref="AF539:AJ539"/>
    <mergeCell ref="AK539:AS539"/>
    <mergeCell ref="AT539:AX539"/>
    <mergeCell ref="A541:F541"/>
    <mergeCell ref="G541:N541"/>
    <mergeCell ref="O541:V541"/>
    <mergeCell ref="W541:AE541"/>
    <mergeCell ref="AF541:AJ541"/>
    <mergeCell ref="AK541:AS541"/>
    <mergeCell ref="AT541:AX541"/>
    <mergeCell ref="A542:F542"/>
    <mergeCell ref="G542:N542"/>
    <mergeCell ref="O542:V542"/>
    <mergeCell ref="W542:AE542"/>
    <mergeCell ref="AF542:AJ542"/>
    <mergeCell ref="AK542:AS542"/>
    <mergeCell ref="AT542:AX542"/>
    <mergeCell ref="A549:F549"/>
    <mergeCell ref="G549:N549"/>
    <mergeCell ref="O549:V549"/>
    <mergeCell ref="W549:AE549"/>
    <mergeCell ref="AF549:AJ549"/>
    <mergeCell ref="AK549:AS549"/>
    <mergeCell ref="AT549:AX549"/>
    <mergeCell ref="A552:F552"/>
    <mergeCell ref="G552:N552"/>
    <mergeCell ref="O552:V552"/>
    <mergeCell ref="W552:AE552"/>
    <mergeCell ref="AF552:AJ552"/>
    <mergeCell ref="AK552:AS552"/>
    <mergeCell ref="AT552:AX552"/>
    <mergeCell ref="A548:F548"/>
    <mergeCell ref="G548:N548"/>
    <mergeCell ref="O548:V548"/>
    <mergeCell ref="W548:AE548"/>
    <mergeCell ref="AF548:AJ548"/>
    <mergeCell ref="AK548:AS548"/>
    <mergeCell ref="AT548:AX548"/>
    <mergeCell ref="A550:F550"/>
    <mergeCell ref="G550:N550"/>
    <mergeCell ref="O550:V550"/>
    <mergeCell ref="W550:AE550"/>
    <mergeCell ref="AF550:AJ550"/>
    <mergeCell ref="AK550:AS550"/>
    <mergeCell ref="AT550:AX550"/>
    <mergeCell ref="A551:F551"/>
    <mergeCell ref="G551:N551"/>
    <mergeCell ref="O551:V551"/>
    <mergeCell ref="W551:AE551"/>
    <mergeCell ref="AF558:AJ558"/>
    <mergeCell ref="AK558:AS558"/>
    <mergeCell ref="AT558:AX558"/>
    <mergeCell ref="A561:F561"/>
    <mergeCell ref="G561:N561"/>
    <mergeCell ref="O561:V561"/>
    <mergeCell ref="W561:AE561"/>
    <mergeCell ref="AF561:AJ561"/>
    <mergeCell ref="AK561:AS561"/>
    <mergeCell ref="AT561:AX561"/>
    <mergeCell ref="A559:F559"/>
    <mergeCell ref="G559:N559"/>
    <mergeCell ref="O559:V559"/>
    <mergeCell ref="W559:AE559"/>
    <mergeCell ref="AF559:AJ559"/>
    <mergeCell ref="AK559:AS559"/>
    <mergeCell ref="AT559:AX559"/>
    <mergeCell ref="A560:F560"/>
    <mergeCell ref="G560:N560"/>
    <mergeCell ref="O560:V560"/>
    <mergeCell ref="W560:AE560"/>
    <mergeCell ref="AF560:AJ560"/>
    <mergeCell ref="AK560:AS560"/>
    <mergeCell ref="AT560:AX560"/>
    <mergeCell ref="A537:F537"/>
    <mergeCell ref="G537:N537"/>
    <mergeCell ref="O537:V537"/>
    <mergeCell ref="W537:AE537"/>
    <mergeCell ref="AF537:AJ537"/>
    <mergeCell ref="AK537:AS537"/>
    <mergeCell ref="AT537:AX537"/>
    <mergeCell ref="A540:F540"/>
    <mergeCell ref="G540:N540"/>
    <mergeCell ref="O540:V540"/>
    <mergeCell ref="W540:AE540"/>
    <mergeCell ref="AF540:AJ540"/>
    <mergeCell ref="AK540:AS540"/>
    <mergeCell ref="AT540:AX540"/>
    <mergeCell ref="A543:F543"/>
    <mergeCell ref="G543:N543"/>
    <mergeCell ref="O543:V543"/>
    <mergeCell ref="W543:AE543"/>
    <mergeCell ref="AF543:AJ543"/>
    <mergeCell ref="AK543:AS543"/>
    <mergeCell ref="AT543:AX543"/>
    <mergeCell ref="A538:F538"/>
    <mergeCell ref="G538:N538"/>
    <mergeCell ref="O538:V538"/>
    <mergeCell ref="W538:AE538"/>
    <mergeCell ref="AF538:AJ538"/>
    <mergeCell ref="AK538:AS538"/>
    <mergeCell ref="AT538:AX538"/>
    <mergeCell ref="A539:F539"/>
    <mergeCell ref="G539:N539"/>
    <mergeCell ref="O539:V539"/>
    <mergeCell ref="W539:AE539"/>
    <mergeCell ref="BT519:BY519"/>
    <mergeCell ref="A519:D519"/>
    <mergeCell ref="E519:H519"/>
    <mergeCell ref="I519:L519"/>
    <mergeCell ref="M519:P519"/>
    <mergeCell ref="Q519:T519"/>
    <mergeCell ref="U519:X519"/>
    <mergeCell ref="Y519:AF519"/>
    <mergeCell ref="AG520:AN520"/>
    <mergeCell ref="AO520:AU520"/>
    <mergeCell ref="AV520:BA520"/>
    <mergeCell ref="BB520:BG520"/>
    <mergeCell ref="BH520:BM520"/>
    <mergeCell ref="BN520:BS520"/>
    <mergeCell ref="BT520:BY520"/>
    <mergeCell ref="A520:D520"/>
    <mergeCell ref="E520:H520"/>
    <mergeCell ref="I520:L520"/>
    <mergeCell ref="M520:P520"/>
    <mergeCell ref="Q520:T520"/>
    <mergeCell ref="U520:X520"/>
    <mergeCell ref="Y520:AF520"/>
    <mergeCell ref="AG519:AN519"/>
    <mergeCell ref="AO519:AU519"/>
    <mergeCell ref="AV519:BA519"/>
    <mergeCell ref="BB519:BG519"/>
    <mergeCell ref="BH519:BM519"/>
    <mergeCell ref="BN519:BS519"/>
    <mergeCell ref="Q525:T525"/>
    <mergeCell ref="U525:X525"/>
    <mergeCell ref="Y525:AF525"/>
    <mergeCell ref="AG525:AN525"/>
    <mergeCell ref="AO525:AU525"/>
    <mergeCell ref="AV525:BA525"/>
    <mergeCell ref="BB525:BG525"/>
    <mergeCell ref="BH525:BM525"/>
    <mergeCell ref="BN525:BS525"/>
    <mergeCell ref="BT525:BY525"/>
    <mergeCell ref="A521:BM521"/>
    <mergeCell ref="BN521:BS521"/>
    <mergeCell ref="BT521:BY521"/>
    <mergeCell ref="A523:BY523"/>
    <mergeCell ref="A524:BY524"/>
    <mergeCell ref="A525:D525"/>
    <mergeCell ref="E525:H525"/>
    <mergeCell ref="I525:L525"/>
    <mergeCell ref="M525:P525"/>
    <mergeCell ref="O487:T487"/>
    <mergeCell ref="U487:X487"/>
    <mergeCell ref="A488:D488"/>
    <mergeCell ref="E488:N488"/>
    <mergeCell ref="O488:T488"/>
    <mergeCell ref="U488:X488"/>
    <mergeCell ref="Y488:AF488"/>
    <mergeCell ref="E493:N493"/>
    <mergeCell ref="O493:T493"/>
    <mergeCell ref="E494:N494"/>
    <mergeCell ref="O494:T494"/>
    <mergeCell ref="U494:X494"/>
    <mergeCell ref="A495:BM495"/>
    <mergeCell ref="A496:BY496"/>
    <mergeCell ref="BT489:BY489"/>
    <mergeCell ref="A490:BY490"/>
    <mergeCell ref="A491:BY491"/>
    <mergeCell ref="A492:BY492"/>
    <mergeCell ref="A493:D493"/>
    <mergeCell ref="BT493:BY493"/>
    <mergeCell ref="A489:BM489"/>
    <mergeCell ref="BN489:BS489"/>
    <mergeCell ref="AG493:AN493"/>
    <mergeCell ref="AO493:AU493"/>
    <mergeCell ref="AG494:AN494"/>
    <mergeCell ref="AO494:AU494"/>
    <mergeCell ref="AV493:BA493"/>
    <mergeCell ref="BB493:BG493"/>
    <mergeCell ref="AV494:BA494"/>
    <mergeCell ref="BB494:BG494"/>
    <mergeCell ref="BH493:BM493"/>
    <mergeCell ref="BN493:BS493"/>
    <mergeCell ref="BB497:BG497"/>
    <mergeCell ref="BH497:BM497"/>
    <mergeCell ref="BN497:BS497"/>
    <mergeCell ref="BT497:BY497"/>
    <mergeCell ref="A494:D494"/>
    <mergeCell ref="A497:D497"/>
    <mergeCell ref="E497:N497"/>
    <mergeCell ref="O497:T497"/>
    <mergeCell ref="U497:X497"/>
    <mergeCell ref="Y497:AF497"/>
    <mergeCell ref="AG497:AN497"/>
    <mergeCell ref="AG488:AN488"/>
    <mergeCell ref="AO488:AU488"/>
    <mergeCell ref="AV488:BA488"/>
    <mergeCell ref="BB488:BG488"/>
    <mergeCell ref="BH488:BM488"/>
    <mergeCell ref="BN488:BS488"/>
    <mergeCell ref="BT488:BY488"/>
    <mergeCell ref="BT494:BY494"/>
    <mergeCell ref="BN495:BS495"/>
    <mergeCell ref="BT495:BY495"/>
    <mergeCell ref="BH494:BM494"/>
    <mergeCell ref="BN494:BS494"/>
    <mergeCell ref="U493:X493"/>
    <mergeCell ref="Y493:AF493"/>
    <mergeCell ref="Y494:AF494"/>
    <mergeCell ref="BH483:BM483"/>
    <mergeCell ref="BN482:BS482"/>
    <mergeCell ref="BT482:BY482"/>
    <mergeCell ref="BN483:BS483"/>
    <mergeCell ref="BT483:BY483"/>
    <mergeCell ref="B479:AY479"/>
    <mergeCell ref="A480:BY480"/>
    <mergeCell ref="A481:BY481"/>
    <mergeCell ref="A482:D482"/>
    <mergeCell ref="E482:N482"/>
    <mergeCell ref="O482:T482"/>
    <mergeCell ref="U482:X482"/>
    <mergeCell ref="Y482:AF482"/>
    <mergeCell ref="AG482:AN482"/>
    <mergeCell ref="A483:D483"/>
    <mergeCell ref="O483:T483"/>
    <mergeCell ref="U483:X483"/>
    <mergeCell ref="Y483:AF483"/>
    <mergeCell ref="AG483:AN483"/>
    <mergeCell ref="BD474:BO474"/>
    <mergeCell ref="BP474:BY474"/>
    <mergeCell ref="BP475:BY475"/>
    <mergeCell ref="Y487:AF487"/>
    <mergeCell ref="AG487:AN487"/>
    <mergeCell ref="AO487:AU487"/>
    <mergeCell ref="AV487:BA487"/>
    <mergeCell ref="BB487:BG487"/>
    <mergeCell ref="BH487:BM487"/>
    <mergeCell ref="BN487:BS487"/>
    <mergeCell ref="BT487:BY487"/>
    <mergeCell ref="E483:N483"/>
    <mergeCell ref="A484:BM484"/>
    <mergeCell ref="BN484:BS484"/>
    <mergeCell ref="BT484:BY484"/>
    <mergeCell ref="A486:BY486"/>
    <mergeCell ref="A487:D487"/>
    <mergeCell ref="E487:N487"/>
    <mergeCell ref="BD475:BO475"/>
    <mergeCell ref="BD476:BO476"/>
    <mergeCell ref="BP476:BY476"/>
    <mergeCell ref="BD477:BO477"/>
    <mergeCell ref="BP477:BY477"/>
    <mergeCell ref="A478:BO478"/>
    <mergeCell ref="BP478:BY478"/>
    <mergeCell ref="AO482:AU482"/>
    <mergeCell ref="AV482:BA482"/>
    <mergeCell ref="AO483:AU483"/>
    <mergeCell ref="AV483:BA483"/>
    <mergeCell ref="BB482:BG482"/>
    <mergeCell ref="BH482:BM482"/>
    <mergeCell ref="BB483:BG483"/>
    <mergeCell ref="E435:J435"/>
    <mergeCell ref="K435:R435"/>
    <mergeCell ref="E436:J436"/>
    <mergeCell ref="K436:R436"/>
    <mergeCell ref="K437:R437"/>
    <mergeCell ref="S437:V437"/>
    <mergeCell ref="S439:V439"/>
    <mergeCell ref="E467:J467"/>
    <mergeCell ref="K467:R467"/>
    <mergeCell ref="S467:V467"/>
    <mergeCell ref="W467:AD467"/>
    <mergeCell ref="AE467:AL467"/>
    <mergeCell ref="AM467:AU467"/>
    <mergeCell ref="AV467:BC467"/>
    <mergeCell ref="S447:V447"/>
    <mergeCell ref="W447:AD447"/>
    <mergeCell ref="AE447:AL447"/>
    <mergeCell ref="AM447:AU447"/>
    <mergeCell ref="AV447:BC447"/>
    <mergeCell ref="W437:AD437"/>
    <mergeCell ref="AE437:AL437"/>
    <mergeCell ref="AM437:AU437"/>
    <mergeCell ref="AV437:BC437"/>
    <mergeCell ref="S435:V435"/>
    <mergeCell ref="W435:AD435"/>
    <mergeCell ref="S436:V436"/>
    <mergeCell ref="W436:AD436"/>
    <mergeCell ref="S464:V464"/>
    <mergeCell ref="W464:AD464"/>
    <mergeCell ref="AE464:AL464"/>
    <mergeCell ref="AM464:AU464"/>
    <mergeCell ref="AV464:BC464"/>
    <mergeCell ref="K474:R474"/>
    <mergeCell ref="S474:V474"/>
    <mergeCell ref="W474:AD474"/>
    <mergeCell ref="AE474:AL474"/>
    <mergeCell ref="AM474:AU474"/>
    <mergeCell ref="AV474:BC474"/>
    <mergeCell ref="S475:V475"/>
    <mergeCell ref="W475:AD475"/>
    <mergeCell ref="AE475:AL475"/>
    <mergeCell ref="AM475:AU475"/>
    <mergeCell ref="AV475:BC475"/>
    <mergeCell ref="AE476:AL476"/>
    <mergeCell ref="AM476:AU476"/>
    <mergeCell ref="AV476:BC476"/>
    <mergeCell ref="E477:J477"/>
    <mergeCell ref="K477:R477"/>
    <mergeCell ref="AE477:AL477"/>
    <mergeCell ref="AM477:AU477"/>
    <mergeCell ref="AV477:BC477"/>
    <mergeCell ref="AE473:AL473"/>
    <mergeCell ref="AM473:AU473"/>
    <mergeCell ref="AV473:BC473"/>
    <mergeCell ref="K438:R438"/>
    <mergeCell ref="S438:V438"/>
    <mergeCell ref="E439:J439"/>
    <mergeCell ref="K439:R439"/>
    <mergeCell ref="W439:AD439"/>
    <mergeCell ref="AE439:AL439"/>
    <mergeCell ref="AM439:AU439"/>
    <mergeCell ref="AV439:BC439"/>
    <mergeCell ref="BD439:BO439"/>
    <mergeCell ref="BP439:BY439"/>
    <mergeCell ref="BD440:BO440"/>
    <mergeCell ref="BP440:BY440"/>
    <mergeCell ref="E440:J440"/>
    <mergeCell ref="K440:R440"/>
    <mergeCell ref="S440:V440"/>
    <mergeCell ref="W440:AD440"/>
    <mergeCell ref="AE440:AL440"/>
    <mergeCell ref="AM440:AU440"/>
    <mergeCell ref="AV440:BC440"/>
    <mergeCell ref="BD467:BO467"/>
    <mergeCell ref="BP467:BY467"/>
    <mergeCell ref="BD473:BO473"/>
    <mergeCell ref="BP473:BY473"/>
    <mergeCell ref="BD470:BO470"/>
    <mergeCell ref="BP470:BY470"/>
    <mergeCell ref="E470:J470"/>
    <mergeCell ref="K470:R470"/>
    <mergeCell ref="S470:V470"/>
    <mergeCell ref="W470:AD470"/>
    <mergeCell ref="BP472:BY472"/>
    <mergeCell ref="E472:J472"/>
    <mergeCell ref="K472:R472"/>
    <mergeCell ref="S472:V472"/>
    <mergeCell ref="W472:AD472"/>
    <mergeCell ref="AE472:AL472"/>
    <mergeCell ref="AM472:AU472"/>
    <mergeCell ref="AV472:BC472"/>
    <mergeCell ref="A436:D439"/>
    <mergeCell ref="A440:D444"/>
    <mergeCell ref="A445:D446"/>
    <mergeCell ref="A447:D451"/>
    <mergeCell ref="A452:D453"/>
    <mergeCell ref="A457:D457"/>
    <mergeCell ref="A458:D462"/>
    <mergeCell ref="BD468:BO468"/>
    <mergeCell ref="BP468:BY468"/>
    <mergeCell ref="E468:J468"/>
    <mergeCell ref="K468:R468"/>
    <mergeCell ref="S468:V468"/>
    <mergeCell ref="W468:AD468"/>
    <mergeCell ref="AE468:AL468"/>
    <mergeCell ref="AM468:AU468"/>
    <mergeCell ref="AV468:BC468"/>
    <mergeCell ref="BD469:BO469"/>
    <mergeCell ref="BP469:BY469"/>
    <mergeCell ref="E469:J469"/>
    <mergeCell ref="K469:R469"/>
    <mergeCell ref="S469:V469"/>
    <mergeCell ref="W469:AD469"/>
    <mergeCell ref="AE469:AL469"/>
    <mergeCell ref="AM469:AU469"/>
    <mergeCell ref="AV469:BC469"/>
    <mergeCell ref="BD461:BO461"/>
    <mergeCell ref="BP461:BY461"/>
    <mergeCell ref="E461:J461"/>
    <mergeCell ref="K461:R461"/>
    <mergeCell ref="S461:V461"/>
    <mergeCell ref="W461:AD461"/>
    <mergeCell ref="AE461:AL461"/>
    <mergeCell ref="AM461:AU461"/>
    <mergeCell ref="AV461:BC461"/>
    <mergeCell ref="BD462:BO462"/>
    <mergeCell ref="BP462:BY462"/>
    <mergeCell ref="E462:J462"/>
    <mergeCell ref="K462:R462"/>
    <mergeCell ref="S462:V462"/>
    <mergeCell ref="W462:AD462"/>
    <mergeCell ref="AE462:AL462"/>
    <mergeCell ref="AM462:AU462"/>
    <mergeCell ref="AV462:BC462"/>
    <mergeCell ref="BD463:BO463"/>
    <mergeCell ref="BP463:BY463"/>
    <mergeCell ref="E463:J463"/>
    <mergeCell ref="K463:R463"/>
    <mergeCell ref="S463:V463"/>
    <mergeCell ref="W463:AD463"/>
    <mergeCell ref="AE463:AL463"/>
    <mergeCell ref="AM463:AU463"/>
    <mergeCell ref="AV463:BC463"/>
    <mergeCell ref="BD464:BO464"/>
    <mergeCell ref="BP464:BY464"/>
    <mergeCell ref="E464:J464"/>
    <mergeCell ref="K464:R464"/>
    <mergeCell ref="BD459:BO459"/>
    <mergeCell ref="BP459:BY459"/>
    <mergeCell ref="E459:J459"/>
    <mergeCell ref="K459:R459"/>
    <mergeCell ref="S459:V459"/>
    <mergeCell ref="W459:AD459"/>
    <mergeCell ref="AE459:AL459"/>
    <mergeCell ref="AM459:AU459"/>
    <mergeCell ref="AV459:BC459"/>
    <mergeCell ref="BD460:BO460"/>
    <mergeCell ref="BP460:BY460"/>
    <mergeCell ref="E460:J460"/>
    <mergeCell ref="K460:R460"/>
    <mergeCell ref="S460:V460"/>
    <mergeCell ref="W460:AD460"/>
    <mergeCell ref="AE460:AL460"/>
    <mergeCell ref="AM460:AU460"/>
    <mergeCell ref="AV460:BC460"/>
    <mergeCell ref="BD453:BO453"/>
    <mergeCell ref="BP453:BY453"/>
    <mergeCell ref="E453:J453"/>
    <mergeCell ref="K453:R453"/>
    <mergeCell ref="S453:V453"/>
    <mergeCell ref="W453:AD453"/>
    <mergeCell ref="AE453:AL453"/>
    <mergeCell ref="AM453:AU453"/>
    <mergeCell ref="AV453:BC453"/>
    <mergeCell ref="AM458:AU458"/>
    <mergeCell ref="AV458:BC458"/>
    <mergeCell ref="BD458:BO458"/>
    <mergeCell ref="BP458:BY458"/>
    <mergeCell ref="AE457:AL457"/>
    <mergeCell ref="AM457:AU457"/>
    <mergeCell ref="E458:J458"/>
    <mergeCell ref="K458:R458"/>
    <mergeCell ref="S458:V458"/>
    <mergeCell ref="W458:AD458"/>
    <mergeCell ref="AE458:AL458"/>
    <mergeCell ref="BT431:BY431"/>
    <mergeCell ref="A431:D431"/>
    <mergeCell ref="E431:N431"/>
    <mergeCell ref="O431:T431"/>
    <mergeCell ref="U431:X431"/>
    <mergeCell ref="Y431:AF431"/>
    <mergeCell ref="AG431:AN431"/>
    <mergeCell ref="AO431:AU431"/>
    <mergeCell ref="BD436:BO436"/>
    <mergeCell ref="BP436:BY436"/>
    <mergeCell ref="BD437:BO437"/>
    <mergeCell ref="BP437:BY437"/>
    <mergeCell ref="BD438:BO438"/>
    <mergeCell ref="BP438:BY438"/>
    <mergeCell ref="E437:J437"/>
    <mergeCell ref="E438:J438"/>
    <mergeCell ref="W438:AD438"/>
    <mergeCell ref="AE438:AL438"/>
    <mergeCell ref="AM438:AU438"/>
    <mergeCell ref="AV438:BC438"/>
    <mergeCell ref="AE435:AL435"/>
    <mergeCell ref="AM435:AU435"/>
    <mergeCell ref="AV435:BC435"/>
    <mergeCell ref="BD435:BO435"/>
    <mergeCell ref="A432:BM432"/>
    <mergeCell ref="BN432:BS432"/>
    <mergeCell ref="BT432:BY432"/>
    <mergeCell ref="A433:AX433"/>
    <mergeCell ref="AY433:BY433"/>
    <mergeCell ref="A434:BY434"/>
    <mergeCell ref="A435:D435"/>
    <mergeCell ref="BP435:BY435"/>
    <mergeCell ref="BD452:BO452"/>
    <mergeCell ref="BP452:BY452"/>
    <mergeCell ref="E452:J452"/>
    <mergeCell ref="K452:R452"/>
    <mergeCell ref="S452:V452"/>
    <mergeCell ref="W452:AD452"/>
    <mergeCell ref="AE452:AL452"/>
    <mergeCell ref="AM452:AU452"/>
    <mergeCell ref="AV452:BC452"/>
    <mergeCell ref="U428:X428"/>
    <mergeCell ref="Y428:AF428"/>
    <mergeCell ref="A429:D429"/>
    <mergeCell ref="E429:N429"/>
    <mergeCell ref="O429:T429"/>
    <mergeCell ref="U429:X429"/>
    <mergeCell ref="Y429:AF429"/>
    <mergeCell ref="AV430:BA430"/>
    <mergeCell ref="BB430:BG430"/>
    <mergeCell ref="BH430:BM430"/>
    <mergeCell ref="BN430:BS430"/>
    <mergeCell ref="BT430:BY430"/>
    <mergeCell ref="A430:D430"/>
    <mergeCell ref="E430:N430"/>
    <mergeCell ref="O430:T430"/>
    <mergeCell ref="U430:X430"/>
    <mergeCell ref="Y430:AF430"/>
    <mergeCell ref="AG430:AN430"/>
    <mergeCell ref="AO430:AU430"/>
    <mergeCell ref="AV431:BA431"/>
    <mergeCell ref="BB431:BG431"/>
    <mergeCell ref="BH431:BM431"/>
    <mergeCell ref="BN431:BS431"/>
    <mergeCell ref="BD450:BO450"/>
    <mergeCell ref="BP450:BY450"/>
    <mergeCell ref="E450:J450"/>
    <mergeCell ref="K450:R450"/>
    <mergeCell ref="S450:V450"/>
    <mergeCell ref="W450:AD450"/>
    <mergeCell ref="AE450:AL450"/>
    <mergeCell ref="AM450:AU450"/>
    <mergeCell ref="AV450:BC450"/>
    <mergeCell ref="BD451:BO451"/>
    <mergeCell ref="BP451:BY451"/>
    <mergeCell ref="E451:J451"/>
    <mergeCell ref="K451:R451"/>
    <mergeCell ref="S451:V451"/>
    <mergeCell ref="W451:AD451"/>
    <mergeCell ref="AE451:AL451"/>
    <mergeCell ref="AM451:AU451"/>
    <mergeCell ref="AV451:BC451"/>
    <mergeCell ref="BD448:BO448"/>
    <mergeCell ref="BP448:BY448"/>
    <mergeCell ref="E448:J448"/>
    <mergeCell ref="K448:R448"/>
    <mergeCell ref="S448:V448"/>
    <mergeCell ref="W448:AD448"/>
    <mergeCell ref="AE448:AL448"/>
    <mergeCell ref="AM448:AU448"/>
    <mergeCell ref="AV448:BC448"/>
    <mergeCell ref="BD449:BO449"/>
    <mergeCell ref="BP449:BY449"/>
    <mergeCell ref="E449:J449"/>
    <mergeCell ref="K449:R449"/>
    <mergeCell ref="S449:V449"/>
    <mergeCell ref="W449:AD449"/>
    <mergeCell ref="AE449:AL449"/>
    <mergeCell ref="AM449:AU449"/>
    <mergeCell ref="AV449:BC449"/>
    <mergeCell ref="BN526:BS526"/>
    <mergeCell ref="BT526:BY526"/>
    <mergeCell ref="U526:X526"/>
    <mergeCell ref="Y526:AF526"/>
    <mergeCell ref="AG526:AN526"/>
    <mergeCell ref="AO526:AU526"/>
    <mergeCell ref="AV526:BA526"/>
    <mergeCell ref="BB526:BG526"/>
    <mergeCell ref="BH526:BM526"/>
    <mergeCell ref="U530:X530"/>
    <mergeCell ref="Y530:AF530"/>
    <mergeCell ref="Y531:AF531"/>
    <mergeCell ref="M530:P530"/>
    <mergeCell ref="Q530:T530"/>
    <mergeCell ref="A531:D531"/>
    <mergeCell ref="E531:H531"/>
    <mergeCell ref="I531:L531"/>
    <mergeCell ref="M531:P531"/>
    <mergeCell ref="Q531:T531"/>
    <mergeCell ref="A526:D526"/>
    <mergeCell ref="E526:H526"/>
    <mergeCell ref="I526:L526"/>
    <mergeCell ref="M526:P526"/>
    <mergeCell ref="Q526:T526"/>
    <mergeCell ref="U531:X531"/>
    <mergeCell ref="BT515:BY515"/>
    <mergeCell ref="A516:BM516"/>
    <mergeCell ref="BN516:BS516"/>
    <mergeCell ref="BT516:BY516"/>
    <mergeCell ref="A517:BY517"/>
    <mergeCell ref="I514:L514"/>
    <mergeCell ref="M514:P514"/>
    <mergeCell ref="A515:D515"/>
    <mergeCell ref="E515:H515"/>
    <mergeCell ref="I515:L515"/>
    <mergeCell ref="M515:P515"/>
    <mergeCell ref="A518:D518"/>
    <mergeCell ref="M518:P518"/>
    <mergeCell ref="E518:H518"/>
    <mergeCell ref="I518:L518"/>
    <mergeCell ref="Q518:T518"/>
    <mergeCell ref="U518:X518"/>
    <mergeCell ref="Y518:AF518"/>
    <mergeCell ref="AG518:AN518"/>
    <mergeCell ref="AO518:AU518"/>
    <mergeCell ref="AV518:BA518"/>
    <mergeCell ref="BB518:BG518"/>
    <mergeCell ref="AV509:BC509"/>
    <mergeCell ref="A510:D510"/>
    <mergeCell ref="E510:J510"/>
    <mergeCell ref="K510:R510"/>
    <mergeCell ref="S510:V510"/>
    <mergeCell ref="W510:AD510"/>
    <mergeCell ref="AV510:BC510"/>
    <mergeCell ref="BN501:BS501"/>
    <mergeCell ref="BT501:BY501"/>
    <mergeCell ref="A502:BY502"/>
    <mergeCell ref="A503:BY503"/>
    <mergeCell ref="A504:D504"/>
    <mergeCell ref="E504:J504"/>
    <mergeCell ref="BD509:BO509"/>
    <mergeCell ref="BP509:BY509"/>
    <mergeCell ref="A508:BY508"/>
    <mergeCell ref="A509:D509"/>
    <mergeCell ref="E509:J509"/>
    <mergeCell ref="A505:D505"/>
    <mergeCell ref="E505:J505"/>
    <mergeCell ref="K505:R505"/>
    <mergeCell ref="S505:V505"/>
    <mergeCell ref="W505:AD505"/>
    <mergeCell ref="AE505:AL505"/>
    <mergeCell ref="AM505:AU505"/>
    <mergeCell ref="AV505:BC505"/>
    <mergeCell ref="BD505:BO505"/>
    <mergeCell ref="BP505:BY505"/>
    <mergeCell ref="A506:BO506"/>
    <mergeCell ref="BP506:BY506"/>
    <mergeCell ref="K509:R509"/>
    <mergeCell ref="S509:V509"/>
    <mergeCell ref="BN500:BS500"/>
    <mergeCell ref="BT500:BY500"/>
    <mergeCell ref="A500:D500"/>
    <mergeCell ref="E500:N500"/>
    <mergeCell ref="O500:T500"/>
    <mergeCell ref="U500:X500"/>
    <mergeCell ref="Y500:AF500"/>
    <mergeCell ref="AG500:AN500"/>
    <mergeCell ref="AO500:AU500"/>
    <mergeCell ref="AG498:AN498"/>
    <mergeCell ref="AO498:AU498"/>
    <mergeCell ref="A498:D498"/>
    <mergeCell ref="E498:N498"/>
    <mergeCell ref="O498:T498"/>
    <mergeCell ref="U498:X498"/>
    <mergeCell ref="Y498:AF498"/>
    <mergeCell ref="AV499:BA499"/>
    <mergeCell ref="BB499:BG499"/>
    <mergeCell ref="BH499:BM499"/>
    <mergeCell ref="BN499:BS499"/>
    <mergeCell ref="BT499:BY499"/>
    <mergeCell ref="A499:D499"/>
    <mergeCell ref="E499:N499"/>
    <mergeCell ref="O499:T499"/>
    <mergeCell ref="U499:X499"/>
    <mergeCell ref="Y499:AF499"/>
    <mergeCell ref="AV498:BA498"/>
    <mergeCell ref="BB498:BG498"/>
    <mergeCell ref="BH498:BM498"/>
    <mergeCell ref="BN498:BS498"/>
    <mergeCell ref="BT498:BY498"/>
    <mergeCell ref="BH500:BM500"/>
    <mergeCell ref="BE590:BJ590"/>
    <mergeCell ref="BK590:BR590"/>
    <mergeCell ref="A590:E590"/>
    <mergeCell ref="F590:J590"/>
    <mergeCell ref="K590:Q590"/>
    <mergeCell ref="R590:W590"/>
    <mergeCell ref="X590:AB590"/>
    <mergeCell ref="AC590:AI590"/>
    <mergeCell ref="AJ590:AN590"/>
    <mergeCell ref="A592:BD593"/>
    <mergeCell ref="BE592:BJ593"/>
    <mergeCell ref="BK592:BR593"/>
    <mergeCell ref="W504:AD504"/>
    <mergeCell ref="AE504:AL504"/>
    <mergeCell ref="AM504:AU504"/>
    <mergeCell ref="AV504:BC504"/>
    <mergeCell ref="BD504:BO504"/>
    <mergeCell ref="BP504:BY504"/>
    <mergeCell ref="A511:BO511"/>
    <mergeCell ref="BP511:BY511"/>
    <mergeCell ref="A512:BY512"/>
    <mergeCell ref="A513:BY513"/>
    <mergeCell ref="A514:D514"/>
    <mergeCell ref="E514:H514"/>
    <mergeCell ref="Q514:T514"/>
    <mergeCell ref="U514:X514"/>
    <mergeCell ref="Q515:T515"/>
    <mergeCell ref="U515:X515"/>
    <mergeCell ref="Y514:AF514"/>
    <mergeCell ref="AG514:AN514"/>
    <mergeCell ref="Y515:AF515"/>
    <mergeCell ref="AG515:AN515"/>
    <mergeCell ref="W568:AE568"/>
    <mergeCell ref="AF568:AJ568"/>
    <mergeCell ref="AK568:AS568"/>
    <mergeCell ref="AT568:AX568"/>
    <mergeCell ref="R585:W589"/>
    <mergeCell ref="X585:AB589"/>
    <mergeCell ref="AO591:AU591"/>
    <mergeCell ref="AV591:BD591"/>
    <mergeCell ref="BE591:BJ591"/>
    <mergeCell ref="BK591:BR591"/>
    <mergeCell ref="A591:E591"/>
    <mergeCell ref="F591:J591"/>
    <mergeCell ref="K591:Q591"/>
    <mergeCell ref="R591:W591"/>
    <mergeCell ref="X591:AB591"/>
    <mergeCell ref="AC591:AI591"/>
    <mergeCell ref="AJ591:AN591"/>
    <mergeCell ref="AC585:AI589"/>
    <mergeCell ref="AJ585:AN589"/>
    <mergeCell ref="AO585:AU589"/>
    <mergeCell ref="AV585:BD589"/>
    <mergeCell ref="BE585:BJ589"/>
    <mergeCell ref="BK585:BR589"/>
    <mergeCell ref="A580:BD581"/>
    <mergeCell ref="BE580:BJ581"/>
    <mergeCell ref="BK580:BR581"/>
    <mergeCell ref="A583:AX583"/>
    <mergeCell ref="A585:E589"/>
    <mergeCell ref="F585:J589"/>
    <mergeCell ref="K585:Q589"/>
    <mergeCell ref="AO590:AU590"/>
    <mergeCell ref="AV590:BD590"/>
    <mergeCell ref="AO579:AU579"/>
    <mergeCell ref="AV579:BD579"/>
    <mergeCell ref="BE579:BJ579"/>
    <mergeCell ref="BK579:BR579"/>
    <mergeCell ref="A579:E579"/>
    <mergeCell ref="F579:J579"/>
    <mergeCell ref="K579:Q579"/>
    <mergeCell ref="R579:W579"/>
    <mergeCell ref="X579:AB579"/>
    <mergeCell ref="AC579:AI579"/>
    <mergeCell ref="AJ579:AN579"/>
    <mergeCell ref="AG530:AN530"/>
    <mergeCell ref="AO530:AU530"/>
    <mergeCell ref="AG531:AN531"/>
    <mergeCell ref="AO531:AU531"/>
    <mergeCell ref="AV530:BA530"/>
    <mergeCell ref="BB530:BG530"/>
    <mergeCell ref="AV531:BA531"/>
    <mergeCell ref="BB531:BG531"/>
    <mergeCell ref="BH530:BM530"/>
    <mergeCell ref="BN530:BS530"/>
    <mergeCell ref="BH531:BM531"/>
    <mergeCell ref="BN531:BS531"/>
    <mergeCell ref="A530:D530"/>
    <mergeCell ref="E530:H530"/>
    <mergeCell ref="I530:L530"/>
    <mergeCell ref="A569:AS569"/>
    <mergeCell ref="AT569:AX569"/>
    <mergeCell ref="A571:AX571"/>
    <mergeCell ref="A568:F568"/>
    <mergeCell ref="G568:N568"/>
    <mergeCell ref="O568:V568"/>
    <mergeCell ref="AO573:AU577"/>
    <mergeCell ref="AV573:BD577"/>
    <mergeCell ref="BE573:BJ577"/>
    <mergeCell ref="BK573:BR577"/>
    <mergeCell ref="A573:E577"/>
    <mergeCell ref="F573:J577"/>
    <mergeCell ref="K573:Q577"/>
    <mergeCell ref="R573:W577"/>
    <mergeCell ref="X573:AB577"/>
    <mergeCell ref="AC573:AI577"/>
    <mergeCell ref="AJ573:AN577"/>
    <mergeCell ref="AO578:AU578"/>
    <mergeCell ref="AV578:BD578"/>
    <mergeCell ref="BE578:BJ578"/>
    <mergeCell ref="BK578:BR578"/>
    <mergeCell ref="A578:E578"/>
    <mergeCell ref="F578:J578"/>
    <mergeCell ref="K578:Q578"/>
    <mergeCell ref="R578:W578"/>
    <mergeCell ref="X578:AB578"/>
    <mergeCell ref="AC578:AI578"/>
    <mergeCell ref="AJ578:AN578"/>
    <mergeCell ref="A532:BM532"/>
    <mergeCell ref="BN532:BS532"/>
    <mergeCell ref="BT532:BY532"/>
    <mergeCell ref="A536:F536"/>
    <mergeCell ref="G536:N536"/>
    <mergeCell ref="O536:V536"/>
    <mergeCell ref="W536:AE536"/>
    <mergeCell ref="AF536:AJ536"/>
    <mergeCell ref="AK536:AS536"/>
    <mergeCell ref="AT536:AX536"/>
    <mergeCell ref="BT531:BY531"/>
    <mergeCell ref="A527:BM527"/>
    <mergeCell ref="BN527:BS527"/>
    <mergeCell ref="BT527:BY527"/>
    <mergeCell ref="A529:BY529"/>
    <mergeCell ref="BT530:BY530"/>
    <mergeCell ref="AO514:AU514"/>
    <mergeCell ref="AV514:BA514"/>
    <mergeCell ref="AO515:AU515"/>
    <mergeCell ref="A533:AX533"/>
    <mergeCell ref="A534:AX534"/>
    <mergeCell ref="AV515:BA515"/>
    <mergeCell ref="BB514:BG514"/>
    <mergeCell ref="BH514:BM514"/>
    <mergeCell ref="BB515:BG515"/>
    <mergeCell ref="BH515:BM515"/>
    <mergeCell ref="BH518:BM518"/>
    <mergeCell ref="BN518:BS518"/>
    <mergeCell ref="BT518:BY518"/>
    <mergeCell ref="BN514:BS514"/>
    <mergeCell ref="BT514:BY514"/>
    <mergeCell ref="BN515:BS515"/>
    <mergeCell ref="W509:AD509"/>
    <mergeCell ref="AE509:AL509"/>
    <mergeCell ref="AE510:AL510"/>
    <mergeCell ref="AM510:AU510"/>
    <mergeCell ref="BD510:BO510"/>
    <mergeCell ref="BP510:BY510"/>
    <mergeCell ref="AM509:AU509"/>
    <mergeCell ref="A463:D467"/>
    <mergeCell ref="A468:D470"/>
    <mergeCell ref="A471:D475"/>
    <mergeCell ref="E473:J473"/>
    <mergeCell ref="K473:R473"/>
    <mergeCell ref="S473:V473"/>
    <mergeCell ref="W473:AD473"/>
    <mergeCell ref="S477:V477"/>
    <mergeCell ref="W477:AD477"/>
    <mergeCell ref="E475:J475"/>
    <mergeCell ref="K475:R475"/>
    <mergeCell ref="A476:D477"/>
    <mergeCell ref="E476:J476"/>
    <mergeCell ref="K476:R476"/>
    <mergeCell ref="S476:V476"/>
    <mergeCell ref="W476:AD476"/>
    <mergeCell ref="K504:R504"/>
    <mergeCell ref="S504:V504"/>
    <mergeCell ref="A501:BM501"/>
    <mergeCell ref="AO497:AU497"/>
    <mergeCell ref="AV497:BA497"/>
    <mergeCell ref="AG499:AN499"/>
    <mergeCell ref="AO499:AU499"/>
    <mergeCell ref="AV500:BA500"/>
    <mergeCell ref="BB500:BG500"/>
    <mergeCell ref="BD471:BO471"/>
    <mergeCell ref="AE470:AL470"/>
    <mergeCell ref="AM470:AU470"/>
    <mergeCell ref="AV470:BC470"/>
    <mergeCell ref="BD472:BO472"/>
    <mergeCell ref="E474:J474"/>
    <mergeCell ref="BD465:BO465"/>
    <mergeCell ref="BP465:BY465"/>
    <mergeCell ref="E465:J465"/>
    <mergeCell ref="K465:R465"/>
    <mergeCell ref="S465:V465"/>
    <mergeCell ref="W465:AD465"/>
    <mergeCell ref="AE465:AL465"/>
    <mergeCell ref="AM465:AU465"/>
    <mergeCell ref="AV465:BC465"/>
    <mergeCell ref="BD466:BO466"/>
    <mergeCell ref="BP466:BY466"/>
    <mergeCell ref="E466:J466"/>
    <mergeCell ref="K466:R466"/>
    <mergeCell ref="S466:V466"/>
    <mergeCell ref="W466:AD466"/>
    <mergeCell ref="AE466:AL466"/>
    <mergeCell ref="AM466:AU466"/>
    <mergeCell ref="AV466:BC466"/>
    <mergeCell ref="BP471:BY471"/>
    <mergeCell ref="E471:J471"/>
    <mergeCell ref="K471:R471"/>
    <mergeCell ref="S471:V471"/>
    <mergeCell ref="W471:AD471"/>
    <mergeCell ref="AE471:AL471"/>
    <mergeCell ref="AM471:AU471"/>
    <mergeCell ref="AV471:BC471"/>
    <mergeCell ref="BD445:BO445"/>
    <mergeCell ref="BP445:BY445"/>
    <mergeCell ref="E445:J445"/>
    <mergeCell ref="K445:R445"/>
    <mergeCell ref="S445:V445"/>
    <mergeCell ref="W445:AD445"/>
    <mergeCell ref="AE445:AL445"/>
    <mergeCell ref="AM445:AU445"/>
    <mergeCell ref="AV445:BC445"/>
    <mergeCell ref="AV457:BC457"/>
    <mergeCell ref="BD457:BO457"/>
    <mergeCell ref="A454:BO454"/>
    <mergeCell ref="BP454:BY454"/>
    <mergeCell ref="A456:BY456"/>
    <mergeCell ref="E457:J457"/>
    <mergeCell ref="K457:R457"/>
    <mergeCell ref="S457:V457"/>
    <mergeCell ref="W457:AD457"/>
    <mergeCell ref="BP457:BY457"/>
    <mergeCell ref="BD446:BO446"/>
    <mergeCell ref="BP446:BY446"/>
    <mergeCell ref="E446:J446"/>
    <mergeCell ref="K446:R446"/>
    <mergeCell ref="S446:V446"/>
    <mergeCell ref="W446:AD446"/>
    <mergeCell ref="AE446:AL446"/>
    <mergeCell ref="AM446:AU446"/>
    <mergeCell ref="AV446:BC446"/>
    <mergeCell ref="BD447:BO447"/>
    <mergeCell ref="BP447:BY447"/>
    <mergeCell ref="E447:J447"/>
    <mergeCell ref="K447:R447"/>
    <mergeCell ref="BD443:BO443"/>
    <mergeCell ref="BP443:BY443"/>
    <mergeCell ref="E443:J443"/>
    <mergeCell ref="K443:R443"/>
    <mergeCell ref="S443:V443"/>
    <mergeCell ref="W443:AD443"/>
    <mergeCell ref="AE443:AL443"/>
    <mergeCell ref="AM443:AU443"/>
    <mergeCell ref="AV443:BC443"/>
    <mergeCell ref="BD444:BO444"/>
    <mergeCell ref="BP444:BY444"/>
    <mergeCell ref="E444:J444"/>
    <mergeCell ref="K444:R444"/>
    <mergeCell ref="S444:V444"/>
    <mergeCell ref="W444:AD444"/>
    <mergeCell ref="AE444:AL444"/>
    <mergeCell ref="AM444:AU444"/>
    <mergeCell ref="AV444:BC444"/>
    <mergeCell ref="BD441:BO441"/>
    <mergeCell ref="BP441:BY441"/>
    <mergeCell ref="E441:J441"/>
    <mergeCell ref="K441:R441"/>
    <mergeCell ref="S441:V441"/>
    <mergeCell ref="W441:AD441"/>
    <mergeCell ref="AE441:AL441"/>
    <mergeCell ref="AM441:AU441"/>
    <mergeCell ref="AV441:BC441"/>
    <mergeCell ref="BD442:BO442"/>
    <mergeCell ref="BP442:BY442"/>
    <mergeCell ref="E442:J442"/>
    <mergeCell ref="K442:R442"/>
    <mergeCell ref="S442:V442"/>
    <mergeCell ref="W442:AD442"/>
    <mergeCell ref="AE442:AL442"/>
    <mergeCell ref="AM442:AU442"/>
    <mergeCell ref="AV442:BC442"/>
    <mergeCell ref="AE436:AL436"/>
    <mergeCell ref="AM436:AU436"/>
    <mergeCell ref="AV436:BC436"/>
    <mergeCell ref="AY282:BC282"/>
    <mergeCell ref="BD282:BJ282"/>
    <mergeCell ref="N283:Z283"/>
    <mergeCell ref="AA283:AF283"/>
    <mergeCell ref="AG283:AL283"/>
    <mergeCell ref="AM283:AR283"/>
    <mergeCell ref="AS283:AX283"/>
    <mergeCell ref="AY283:BC283"/>
    <mergeCell ref="BD283:BJ283"/>
    <mergeCell ref="N307:Z307"/>
    <mergeCell ref="AA307:AF307"/>
    <mergeCell ref="AG307:AL307"/>
    <mergeCell ref="AM307:AR307"/>
    <mergeCell ref="AS307:AX307"/>
    <mergeCell ref="AY307:BC307"/>
    <mergeCell ref="BD307:BJ307"/>
    <mergeCell ref="A311:AX311"/>
    <mergeCell ref="N308:Z308"/>
    <mergeCell ref="AA308:AF308"/>
    <mergeCell ref="AG308:AL308"/>
    <mergeCell ref="AM308:AR308"/>
    <mergeCell ref="AS308:AX308"/>
    <mergeCell ref="AY308:BC308"/>
    <mergeCell ref="BD308:BJ308"/>
    <mergeCell ref="I306:M306"/>
    <mergeCell ref="I307:M307"/>
    <mergeCell ref="I308:M308"/>
    <mergeCell ref="I309:M309"/>
    <mergeCell ref="N297:Z297"/>
    <mergeCell ref="BK304:BR304"/>
    <mergeCell ref="BK305:BR305"/>
    <mergeCell ref="BK306:BR306"/>
    <mergeCell ref="BG326:BL326"/>
    <mergeCell ref="BM326:BR326"/>
    <mergeCell ref="BM327:BR328"/>
    <mergeCell ref="BK307:BR307"/>
    <mergeCell ref="BK308:BR308"/>
    <mergeCell ref="BK309:BR309"/>
    <mergeCell ref="BG314:BL324"/>
    <mergeCell ref="BM314:BR324"/>
    <mergeCell ref="BG325:BL325"/>
    <mergeCell ref="BM325:BR325"/>
    <mergeCell ref="N280:Z280"/>
    <mergeCell ref="AA280:AF280"/>
    <mergeCell ref="AG280:AL280"/>
    <mergeCell ref="AM280:AR280"/>
    <mergeCell ref="AS280:AX280"/>
    <mergeCell ref="AY280:BC280"/>
    <mergeCell ref="BD280:BJ280"/>
    <mergeCell ref="N281:Z281"/>
    <mergeCell ref="AA281:AF281"/>
    <mergeCell ref="AG281:AL281"/>
    <mergeCell ref="AM281:AR281"/>
    <mergeCell ref="AS281:AX281"/>
    <mergeCell ref="AY281:BC281"/>
    <mergeCell ref="BD281:BJ281"/>
    <mergeCell ref="N282:Z282"/>
    <mergeCell ref="AA282:AF282"/>
    <mergeCell ref="AG282:AL282"/>
    <mergeCell ref="AM282:AR282"/>
    <mergeCell ref="AS282:AX282"/>
    <mergeCell ref="BK280:BR280"/>
    <mergeCell ref="BK281:BR281"/>
    <mergeCell ref="BK282:BR282"/>
    <mergeCell ref="BK283:BR283"/>
    <mergeCell ref="BK284:BR284"/>
    <mergeCell ref="BK285:BR286"/>
    <mergeCell ref="BK289:BR293"/>
    <mergeCell ref="BK294:BR294"/>
    <mergeCell ref="BK295:BR295"/>
    <mergeCell ref="BK296:BR296"/>
    <mergeCell ref="BK297:BR297"/>
    <mergeCell ref="BK298:BR298"/>
    <mergeCell ref="BK299:BR299"/>
    <mergeCell ref="BK300:BR300"/>
    <mergeCell ref="BK301:BR301"/>
    <mergeCell ref="BK302:BR302"/>
    <mergeCell ref="BK303:BR303"/>
    <mergeCell ref="AS278:AX278"/>
    <mergeCell ref="AY278:BC278"/>
    <mergeCell ref="BD278:BJ278"/>
    <mergeCell ref="N279:Z279"/>
    <mergeCell ref="AA279:AF279"/>
    <mergeCell ref="AG279:AL279"/>
    <mergeCell ref="AM279:AR279"/>
    <mergeCell ref="AS279:AX279"/>
    <mergeCell ref="AY279:BC279"/>
    <mergeCell ref="BD279:BJ279"/>
    <mergeCell ref="BK272:BR272"/>
    <mergeCell ref="BK273:BR273"/>
    <mergeCell ref="BK274:BR274"/>
    <mergeCell ref="BK275:BR275"/>
    <mergeCell ref="BK276:BR276"/>
    <mergeCell ref="BK277:BR277"/>
    <mergeCell ref="BK278:BR278"/>
    <mergeCell ref="BK279:BR279"/>
    <mergeCell ref="N275:Z275"/>
    <mergeCell ref="AA275:AF275"/>
    <mergeCell ref="AG275:AL275"/>
    <mergeCell ref="AM275:AR275"/>
    <mergeCell ref="AS275:AX275"/>
    <mergeCell ref="AY275:BC275"/>
    <mergeCell ref="BD275:BJ275"/>
    <mergeCell ref="N274:Z274"/>
    <mergeCell ref="AA274:AF274"/>
    <mergeCell ref="AG274:AL274"/>
    <mergeCell ref="AM274:AR274"/>
    <mergeCell ref="AS274:AX274"/>
    <mergeCell ref="AY274:BC274"/>
    <mergeCell ref="BD274:BJ274"/>
    <mergeCell ref="AA297:AF297"/>
    <mergeCell ref="AG297:AL297"/>
    <mergeCell ref="AM297:AR297"/>
    <mergeCell ref="AS297:AX297"/>
    <mergeCell ref="AY297:BC297"/>
    <mergeCell ref="BD297:BJ297"/>
    <mergeCell ref="N302:Z302"/>
    <mergeCell ref="AA302:AF302"/>
    <mergeCell ref="AG302:AL302"/>
    <mergeCell ref="AM302:AR302"/>
    <mergeCell ref="AS302:AX302"/>
    <mergeCell ref="AY302:BC302"/>
    <mergeCell ref="BD302:BJ302"/>
    <mergeCell ref="N276:Z276"/>
    <mergeCell ref="AA276:AF276"/>
    <mergeCell ref="AG276:AL276"/>
    <mergeCell ref="AM276:AR276"/>
    <mergeCell ref="AS276:AX276"/>
    <mergeCell ref="AY276:BC276"/>
    <mergeCell ref="BD276:BJ276"/>
    <mergeCell ref="N277:Z277"/>
    <mergeCell ref="AA277:AF277"/>
    <mergeCell ref="AG277:AL277"/>
    <mergeCell ref="AM277:AR277"/>
    <mergeCell ref="AS277:AX277"/>
    <mergeCell ref="AY277:BC277"/>
    <mergeCell ref="BD277:BJ277"/>
    <mergeCell ref="N278:Z278"/>
    <mergeCell ref="AA278:AF278"/>
    <mergeCell ref="AG278:AL278"/>
    <mergeCell ref="AM278:AR278"/>
    <mergeCell ref="AG294:AL294"/>
    <mergeCell ref="AM294:AR294"/>
    <mergeCell ref="AS294:AX294"/>
    <mergeCell ref="AY294:BC294"/>
    <mergeCell ref="BD294:BJ294"/>
    <mergeCell ref="N295:Z295"/>
    <mergeCell ref="AA295:AF295"/>
    <mergeCell ref="AG295:AL295"/>
    <mergeCell ref="AM295:AR295"/>
    <mergeCell ref="AS295:AX295"/>
    <mergeCell ref="AY295:BC295"/>
    <mergeCell ref="BD295:BJ295"/>
    <mergeCell ref="N296:Z296"/>
    <mergeCell ref="AA296:AF296"/>
    <mergeCell ref="AG296:AL296"/>
    <mergeCell ref="AM296:AR296"/>
    <mergeCell ref="AS296:AX296"/>
    <mergeCell ref="AY296:BC296"/>
    <mergeCell ref="BD296:BJ296"/>
    <mergeCell ref="N284:Z284"/>
    <mergeCell ref="AA284:AF284"/>
    <mergeCell ref="AG284:AL284"/>
    <mergeCell ref="AM284:AR284"/>
    <mergeCell ref="AS284:AX284"/>
    <mergeCell ref="AY284:BC284"/>
    <mergeCell ref="BD284:BJ284"/>
    <mergeCell ref="N300:Z300"/>
    <mergeCell ref="AA300:AF300"/>
    <mergeCell ref="AG300:AL300"/>
    <mergeCell ref="AM300:AR300"/>
    <mergeCell ref="AS300:AX300"/>
    <mergeCell ref="AY300:BC300"/>
    <mergeCell ref="BD300:BJ300"/>
    <mergeCell ref="AY289:BC293"/>
    <mergeCell ref="BD289:BJ293"/>
    <mergeCell ref="A285:BJ286"/>
    <mergeCell ref="A288:AX288"/>
    <mergeCell ref="N289:Z293"/>
    <mergeCell ref="AA289:AF293"/>
    <mergeCell ref="AG289:AL293"/>
    <mergeCell ref="AM289:AR293"/>
    <mergeCell ref="AS289:AX293"/>
    <mergeCell ref="N294:Z294"/>
    <mergeCell ref="AA294:AF294"/>
    <mergeCell ref="I284:M284"/>
    <mergeCell ref="I289:M293"/>
    <mergeCell ref="I294:M294"/>
    <mergeCell ref="I295:M295"/>
    <mergeCell ref="I296:M296"/>
    <mergeCell ref="I297:M297"/>
    <mergeCell ref="I298:M298"/>
    <mergeCell ref="K250:O254"/>
    <mergeCell ref="P250:T254"/>
    <mergeCell ref="U250:Y254"/>
    <mergeCell ref="Z250:AE254"/>
    <mergeCell ref="AF250:AJ254"/>
    <mergeCell ref="AM269:AR269"/>
    <mergeCell ref="AS269:AX269"/>
    <mergeCell ref="AY269:BC269"/>
    <mergeCell ref="BD269:BJ269"/>
    <mergeCell ref="BK269:BR269"/>
    <mergeCell ref="BK270:BR270"/>
    <mergeCell ref="BK271:BR271"/>
    <mergeCell ref="N270:Z270"/>
    <mergeCell ref="AA270:AF270"/>
    <mergeCell ref="AM270:AR270"/>
    <mergeCell ref="AS270:AX270"/>
    <mergeCell ref="AY270:BC270"/>
    <mergeCell ref="BD270:BJ270"/>
    <mergeCell ref="N271:Z271"/>
    <mergeCell ref="AA271:AF271"/>
    <mergeCell ref="AG271:AL271"/>
    <mergeCell ref="AM271:AR271"/>
    <mergeCell ref="AS271:AX271"/>
    <mergeCell ref="AY271:BC271"/>
    <mergeCell ref="BD271:BJ271"/>
    <mergeCell ref="AA264:AF268"/>
    <mergeCell ref="AG264:AL268"/>
    <mergeCell ref="N269:Z269"/>
    <mergeCell ref="AA269:AF269"/>
    <mergeCell ref="AG269:AL269"/>
    <mergeCell ref="AG270:AL270"/>
    <mergeCell ref="I271:M271"/>
    <mergeCell ref="AK245:AQ245"/>
    <mergeCell ref="AR245:AU245"/>
    <mergeCell ref="AV245:AZ245"/>
    <mergeCell ref="BA245:BF245"/>
    <mergeCell ref="BG245:BL245"/>
    <mergeCell ref="BM245:BR245"/>
    <mergeCell ref="A246:BF247"/>
    <mergeCell ref="BG246:BL247"/>
    <mergeCell ref="BM246:BR247"/>
    <mergeCell ref="A249:AX249"/>
    <mergeCell ref="A245:E245"/>
    <mergeCell ref="F245:J245"/>
    <mergeCell ref="K245:O245"/>
    <mergeCell ref="P245:T245"/>
    <mergeCell ref="U245:Y245"/>
    <mergeCell ref="Z245:AE245"/>
    <mergeCell ref="AF245:AJ245"/>
    <mergeCell ref="AK250:AQ254"/>
    <mergeCell ref="AR250:AU254"/>
    <mergeCell ref="AV250:AZ254"/>
    <mergeCell ref="BA250:BF254"/>
    <mergeCell ref="BG250:BL254"/>
    <mergeCell ref="BM250:BR254"/>
    <mergeCell ref="A250:E254"/>
    <mergeCell ref="F250:J254"/>
    <mergeCell ref="I264:M268"/>
    <mergeCell ref="N264:Z268"/>
    <mergeCell ref="AM264:AR268"/>
    <mergeCell ref="AS264:AX268"/>
    <mergeCell ref="AY264:BC268"/>
    <mergeCell ref="BD264:BJ268"/>
    <mergeCell ref="A257:BF258"/>
    <mergeCell ref="BG257:BL258"/>
    <mergeCell ref="BM257:BR258"/>
    <mergeCell ref="A260:AX260"/>
    <mergeCell ref="A261:AX261"/>
    <mergeCell ref="A263:AX263"/>
    <mergeCell ref="A264:H268"/>
    <mergeCell ref="BK264:BR268"/>
    <mergeCell ref="AK255:AQ255"/>
    <mergeCell ref="AR255:AU255"/>
    <mergeCell ref="AV255:AZ255"/>
    <mergeCell ref="BA255:BF255"/>
    <mergeCell ref="BG255:BL255"/>
    <mergeCell ref="BM255:BR255"/>
    <mergeCell ref="A255:E255"/>
    <mergeCell ref="F255:J255"/>
    <mergeCell ref="K255:O255"/>
    <mergeCell ref="P255:T255"/>
    <mergeCell ref="N273:Z273"/>
    <mergeCell ref="AA273:AF273"/>
    <mergeCell ref="AG273:AL273"/>
    <mergeCell ref="AM273:AR273"/>
    <mergeCell ref="AS273:AX273"/>
    <mergeCell ref="AY273:BC273"/>
    <mergeCell ref="BD273:BJ273"/>
    <mergeCell ref="A269:H269"/>
    <mergeCell ref="AS272:AX272"/>
    <mergeCell ref="AY272:BC272"/>
    <mergeCell ref="BD272:BJ272"/>
    <mergeCell ref="A270:H272"/>
    <mergeCell ref="I272:M272"/>
    <mergeCell ref="N272:Z272"/>
    <mergeCell ref="AA272:AF272"/>
    <mergeCell ref="AG272:AL272"/>
    <mergeCell ref="AM272:AR272"/>
    <mergeCell ref="I270:M270"/>
    <mergeCell ref="A273:H275"/>
    <mergeCell ref="I273:M273"/>
    <mergeCell ref="I274:M274"/>
    <mergeCell ref="I275:M275"/>
    <mergeCell ref="U255:Y255"/>
    <mergeCell ref="Z255:AE255"/>
    <mergeCell ref="AF255:AJ255"/>
    <mergeCell ref="AK256:AQ256"/>
    <mergeCell ref="AR256:AU256"/>
    <mergeCell ref="AV256:AZ256"/>
    <mergeCell ref="BA256:BF256"/>
    <mergeCell ref="BG256:BL256"/>
    <mergeCell ref="BM256:BR256"/>
    <mergeCell ref="A256:E256"/>
    <mergeCell ref="F256:J256"/>
    <mergeCell ref="K256:O256"/>
    <mergeCell ref="P256:T256"/>
    <mergeCell ref="U256:Y256"/>
    <mergeCell ref="Z256:AE256"/>
    <mergeCell ref="AF256:AJ256"/>
    <mergeCell ref="BA226:BF230"/>
    <mergeCell ref="BG226:BL230"/>
    <mergeCell ref="BM226:BR230"/>
    <mergeCell ref="A226:E230"/>
    <mergeCell ref="F226:J230"/>
    <mergeCell ref="K226:O230"/>
    <mergeCell ref="P226:T230"/>
    <mergeCell ref="U226:Y230"/>
    <mergeCell ref="Z226:AE230"/>
    <mergeCell ref="AF226:AJ230"/>
    <mergeCell ref="Z244:AE244"/>
    <mergeCell ref="AF244:AJ244"/>
    <mergeCell ref="AK244:AQ244"/>
    <mergeCell ref="AR244:AU244"/>
    <mergeCell ref="AV244:AZ244"/>
    <mergeCell ref="BA244:BF244"/>
    <mergeCell ref="BG244:BL244"/>
    <mergeCell ref="BM244:BR244"/>
    <mergeCell ref="K239:O243"/>
    <mergeCell ref="P239:T243"/>
    <mergeCell ref="A244:E244"/>
    <mergeCell ref="F244:J244"/>
    <mergeCell ref="K244:O244"/>
    <mergeCell ref="P244:T244"/>
    <mergeCell ref="U244:Y244"/>
    <mergeCell ref="A225:AX225"/>
    <mergeCell ref="A221:E221"/>
    <mergeCell ref="F221:J221"/>
    <mergeCell ref="K221:O221"/>
    <mergeCell ref="P221:T221"/>
    <mergeCell ref="U221:Y221"/>
    <mergeCell ref="Z221:AE221"/>
    <mergeCell ref="AF221:AJ221"/>
    <mergeCell ref="K232:O232"/>
    <mergeCell ref="P232:T232"/>
    <mergeCell ref="U232:Y232"/>
    <mergeCell ref="Z232:AE232"/>
    <mergeCell ref="AF232:AJ232"/>
    <mergeCell ref="U239:Y243"/>
    <mergeCell ref="Z239:AE243"/>
    <mergeCell ref="AF239:AJ243"/>
    <mergeCell ref="AK239:AQ243"/>
    <mergeCell ref="AR239:AU243"/>
    <mergeCell ref="AV239:AZ243"/>
    <mergeCell ref="BA239:BF243"/>
    <mergeCell ref="BG239:BL243"/>
    <mergeCell ref="A233:BF234"/>
    <mergeCell ref="BG233:BL234"/>
    <mergeCell ref="A198:AX198"/>
    <mergeCell ref="A200:AX200"/>
    <mergeCell ref="A201:F201"/>
    <mergeCell ref="Z220:AE220"/>
    <mergeCell ref="AF220:AJ220"/>
    <mergeCell ref="AK220:AQ220"/>
    <mergeCell ref="AR220:AU220"/>
    <mergeCell ref="AV220:AZ220"/>
    <mergeCell ref="AQ201:AY201"/>
    <mergeCell ref="Z215:AE219"/>
    <mergeCell ref="AF215:AJ219"/>
    <mergeCell ref="AK215:AQ219"/>
    <mergeCell ref="AR215:AU219"/>
    <mergeCell ref="AV215:AZ219"/>
    <mergeCell ref="AQ208:AY208"/>
    <mergeCell ref="AZ208:BD208"/>
    <mergeCell ref="O203:V203"/>
    <mergeCell ref="A204:BM204"/>
    <mergeCell ref="G203:N203"/>
    <mergeCell ref="BA215:BF219"/>
    <mergeCell ref="BG215:BL219"/>
    <mergeCell ref="BM215:BR219"/>
    <mergeCell ref="A210:BM210"/>
    <mergeCell ref="BN210:BR210"/>
    <mergeCell ref="A212:AX212"/>
    <mergeCell ref="A214:AX214"/>
    <mergeCell ref="A215:E219"/>
    <mergeCell ref="F215:J219"/>
    <mergeCell ref="K215:O219"/>
    <mergeCell ref="BE208:BM208"/>
    <mergeCell ref="BN208:BR208"/>
    <mergeCell ref="AQ207:AY207"/>
    <mergeCell ref="BM233:BR234"/>
    <mergeCell ref="A236:AX236"/>
    <mergeCell ref="A238:AX238"/>
    <mergeCell ref="A239:E243"/>
    <mergeCell ref="F239:J243"/>
    <mergeCell ref="BM239:BR243"/>
    <mergeCell ref="AK221:AQ221"/>
    <mergeCell ref="AR221:AU221"/>
    <mergeCell ref="AV221:AZ221"/>
    <mergeCell ref="BA221:BF221"/>
    <mergeCell ref="BG221:BL221"/>
    <mergeCell ref="AK232:AQ232"/>
    <mergeCell ref="AR232:AU232"/>
    <mergeCell ref="AV232:AZ232"/>
    <mergeCell ref="BA232:BF232"/>
    <mergeCell ref="BG232:BL232"/>
    <mergeCell ref="BM232:BR232"/>
    <mergeCell ref="A232:E232"/>
    <mergeCell ref="F232:J232"/>
    <mergeCell ref="AK226:AQ230"/>
    <mergeCell ref="AR226:AU230"/>
    <mergeCell ref="AV226:AZ230"/>
    <mergeCell ref="AK231:AQ231"/>
    <mergeCell ref="AR231:AU231"/>
    <mergeCell ref="AV231:AZ231"/>
    <mergeCell ref="BA231:BF231"/>
    <mergeCell ref="BG231:BL231"/>
    <mergeCell ref="BM231:BR231"/>
    <mergeCell ref="A231:E231"/>
    <mergeCell ref="F231:J231"/>
    <mergeCell ref="K231:O231"/>
    <mergeCell ref="P231:T231"/>
    <mergeCell ref="A192:E192"/>
    <mergeCell ref="F192:J192"/>
    <mergeCell ref="K192:Q192"/>
    <mergeCell ref="R192:W192"/>
    <mergeCell ref="X192:AB192"/>
    <mergeCell ref="AO193:AU193"/>
    <mergeCell ref="AV193:BD193"/>
    <mergeCell ref="BE193:BJ193"/>
    <mergeCell ref="BK193:BR193"/>
    <mergeCell ref="A193:E193"/>
    <mergeCell ref="F193:J193"/>
    <mergeCell ref="K193:Q193"/>
    <mergeCell ref="R193:W193"/>
    <mergeCell ref="X193:AB193"/>
    <mergeCell ref="AC193:AI193"/>
    <mergeCell ref="AJ193:AN193"/>
    <mergeCell ref="AC192:AI192"/>
    <mergeCell ref="AJ192:AN192"/>
    <mergeCell ref="AO192:AU192"/>
    <mergeCell ref="AV192:BD192"/>
    <mergeCell ref="BE192:BJ192"/>
    <mergeCell ref="BK192:BR192"/>
    <mergeCell ref="U231:Y231"/>
    <mergeCell ref="Z231:AE231"/>
    <mergeCell ref="AF231:AJ231"/>
    <mergeCell ref="BM221:BR221"/>
    <mergeCell ref="A222:BF223"/>
    <mergeCell ref="BG222:BL223"/>
    <mergeCell ref="BM222:BR223"/>
    <mergeCell ref="BA220:BF220"/>
    <mergeCell ref="BG220:BL220"/>
    <mergeCell ref="BM220:BR220"/>
    <mergeCell ref="P215:T219"/>
    <mergeCell ref="U215:Y219"/>
    <mergeCell ref="A220:E220"/>
    <mergeCell ref="F220:J220"/>
    <mergeCell ref="K220:O220"/>
    <mergeCell ref="P220:T220"/>
    <mergeCell ref="U220:Y220"/>
    <mergeCell ref="AZ207:BD207"/>
    <mergeCell ref="A208:F208"/>
    <mergeCell ref="G208:N208"/>
    <mergeCell ref="O208:V208"/>
    <mergeCell ref="W208:AI208"/>
    <mergeCell ref="AJ208:AP208"/>
    <mergeCell ref="BE209:BM209"/>
    <mergeCell ref="BN209:BR209"/>
    <mergeCell ref="A209:F209"/>
    <mergeCell ref="G209:N209"/>
    <mergeCell ref="O209:V209"/>
    <mergeCell ref="W209:AI209"/>
    <mergeCell ref="AJ209:AP209"/>
    <mergeCell ref="AQ209:AY209"/>
    <mergeCell ref="AZ209:BD209"/>
    <mergeCell ref="W207:AI207"/>
    <mergeCell ref="AJ207:AP207"/>
    <mergeCell ref="BE207:BM207"/>
    <mergeCell ref="BN207:BR207"/>
    <mergeCell ref="BN204:BR204"/>
    <mergeCell ref="A206:AX206"/>
    <mergeCell ref="A207:F207"/>
    <mergeCell ref="G207:N207"/>
    <mergeCell ref="O207:V207"/>
    <mergeCell ref="AZ201:BD201"/>
    <mergeCell ref="AQ202:AY202"/>
    <mergeCell ref="AZ202:BD202"/>
    <mergeCell ref="AQ203:AY203"/>
    <mergeCell ref="AZ203:BD203"/>
    <mergeCell ref="BE201:BM201"/>
    <mergeCell ref="BN201:BR201"/>
    <mergeCell ref="BE202:BM202"/>
    <mergeCell ref="BN202:BR202"/>
    <mergeCell ref="BE203:BM203"/>
    <mergeCell ref="BN203:BR203"/>
    <mergeCell ref="A194:BD195"/>
    <mergeCell ref="BE194:BJ195"/>
    <mergeCell ref="BK194:BR195"/>
    <mergeCell ref="A197:AX197"/>
    <mergeCell ref="W201:AI201"/>
    <mergeCell ref="AJ201:AP201"/>
    <mergeCell ref="W202:AI202"/>
    <mergeCell ref="AJ202:AP202"/>
    <mergeCell ref="W203:AI203"/>
    <mergeCell ref="AJ203:AP203"/>
    <mergeCell ref="G201:N201"/>
    <mergeCell ref="O201:V201"/>
    <mergeCell ref="A202:F202"/>
    <mergeCell ref="G202:N202"/>
    <mergeCell ref="O202:V202"/>
    <mergeCell ref="A203:F203"/>
    <mergeCell ref="BE169:BJ169"/>
    <mergeCell ref="BK169:BR169"/>
    <mergeCell ref="A170:BD171"/>
    <mergeCell ref="BE170:BJ171"/>
    <mergeCell ref="BK170:BR171"/>
    <mergeCell ref="A173:AX173"/>
    <mergeCell ref="A175:AX175"/>
    <mergeCell ref="A169:E169"/>
    <mergeCell ref="F169:J169"/>
    <mergeCell ref="K169:Q169"/>
    <mergeCell ref="R169:W169"/>
    <mergeCell ref="X169:AB169"/>
    <mergeCell ref="AC169:AI169"/>
    <mergeCell ref="AJ169:AN169"/>
    <mergeCell ref="AO176:AU180"/>
    <mergeCell ref="AV176:BD180"/>
    <mergeCell ref="BE176:BJ180"/>
    <mergeCell ref="AO182:AU182"/>
    <mergeCell ref="AV182:BD182"/>
    <mergeCell ref="BE182:BJ182"/>
    <mergeCell ref="BK182:BR182"/>
    <mergeCell ref="A182:E182"/>
    <mergeCell ref="F182:J182"/>
    <mergeCell ref="K182:Q182"/>
    <mergeCell ref="R182:W182"/>
    <mergeCell ref="X182:AB182"/>
    <mergeCell ref="AC182:AI182"/>
    <mergeCell ref="AJ182:AN182"/>
    <mergeCell ref="AC187:AI191"/>
    <mergeCell ref="AJ187:AN191"/>
    <mergeCell ref="AO187:AU191"/>
    <mergeCell ref="AV187:BD191"/>
    <mergeCell ref="BE187:BJ191"/>
    <mergeCell ref="BK187:BR191"/>
    <mergeCell ref="A183:BD184"/>
    <mergeCell ref="BE183:BJ184"/>
    <mergeCell ref="BK183:BR184"/>
    <mergeCell ref="A186:AX186"/>
    <mergeCell ref="A187:E191"/>
    <mergeCell ref="F187:J191"/>
    <mergeCell ref="K187:Q191"/>
    <mergeCell ref="R187:W191"/>
    <mergeCell ref="X187:AB191"/>
    <mergeCell ref="AC168:AI168"/>
    <mergeCell ref="AJ168:AN168"/>
    <mergeCell ref="AO168:AU168"/>
    <mergeCell ref="AV168:BD168"/>
    <mergeCell ref="BE168:BJ168"/>
    <mergeCell ref="BK168:BR168"/>
    <mergeCell ref="AO181:AU181"/>
    <mergeCell ref="AV181:BD181"/>
    <mergeCell ref="BE181:BJ181"/>
    <mergeCell ref="BK181:BR181"/>
    <mergeCell ref="A181:E181"/>
    <mergeCell ref="F181:J181"/>
    <mergeCell ref="K181:Q181"/>
    <mergeCell ref="R181:W181"/>
    <mergeCell ref="X181:AB181"/>
    <mergeCell ref="AC181:AI181"/>
    <mergeCell ref="AJ181:AN181"/>
    <mergeCell ref="A168:E168"/>
    <mergeCell ref="F168:J168"/>
    <mergeCell ref="K168:Q168"/>
    <mergeCell ref="R168:W168"/>
    <mergeCell ref="X168:AB168"/>
    <mergeCell ref="BK176:BR180"/>
    <mergeCell ref="A176:E180"/>
    <mergeCell ref="F176:J180"/>
    <mergeCell ref="K176:Q180"/>
    <mergeCell ref="R176:W180"/>
    <mergeCell ref="X176:AB180"/>
    <mergeCell ref="AC176:AI180"/>
    <mergeCell ref="AJ176:AN180"/>
    <mergeCell ref="AO169:AU169"/>
    <mergeCell ref="AV169:BD169"/>
    <mergeCell ref="K163:Q167"/>
    <mergeCell ref="R152:W156"/>
    <mergeCell ref="X152:AB156"/>
    <mergeCell ref="AC152:AI156"/>
    <mergeCell ref="AJ152:AN156"/>
    <mergeCell ref="AO152:AU156"/>
    <mergeCell ref="AV152:BD156"/>
    <mergeCell ref="BE152:BJ156"/>
    <mergeCell ref="BK152:BR156"/>
    <mergeCell ref="A147:AS147"/>
    <mergeCell ref="AT147:AX147"/>
    <mergeCell ref="A149:AX149"/>
    <mergeCell ref="A151:AX151"/>
    <mergeCell ref="A152:E156"/>
    <mergeCell ref="F152:J156"/>
    <mergeCell ref="K152:Q156"/>
    <mergeCell ref="AO157:AU157"/>
    <mergeCell ref="AV157:BD157"/>
    <mergeCell ref="BE157:BJ157"/>
    <mergeCell ref="BK157:BR157"/>
    <mergeCell ref="A157:E157"/>
    <mergeCell ref="F157:J157"/>
    <mergeCell ref="K157:Q157"/>
    <mergeCell ref="R157:W157"/>
    <mergeCell ref="X157:AB157"/>
    <mergeCell ref="AC157:AI157"/>
    <mergeCell ref="AJ157:AN157"/>
    <mergeCell ref="R163:W167"/>
    <mergeCell ref="X163:AB167"/>
    <mergeCell ref="AV428:BA428"/>
    <mergeCell ref="BB428:BG428"/>
    <mergeCell ref="AG429:AN429"/>
    <mergeCell ref="AO429:AU429"/>
    <mergeCell ref="AV429:BA429"/>
    <mergeCell ref="BB429:BG429"/>
    <mergeCell ref="BH429:BM429"/>
    <mergeCell ref="BN429:BS429"/>
    <mergeCell ref="BT429:BY429"/>
    <mergeCell ref="AO158:AU158"/>
    <mergeCell ref="AV158:BD158"/>
    <mergeCell ref="BE158:BJ158"/>
    <mergeCell ref="BK158:BR158"/>
    <mergeCell ref="A158:E158"/>
    <mergeCell ref="F158:J158"/>
    <mergeCell ref="K158:Q158"/>
    <mergeCell ref="R158:W158"/>
    <mergeCell ref="X158:AB158"/>
    <mergeCell ref="AC158:AI158"/>
    <mergeCell ref="AJ158:AN158"/>
    <mergeCell ref="AC163:AI167"/>
    <mergeCell ref="AJ163:AN167"/>
    <mergeCell ref="AO163:AU167"/>
    <mergeCell ref="AV163:BD167"/>
    <mergeCell ref="BE163:BJ167"/>
    <mergeCell ref="BK163:BR167"/>
    <mergeCell ref="A159:BD160"/>
    <mergeCell ref="BE159:BJ160"/>
    <mergeCell ref="BK159:BR160"/>
    <mergeCell ref="A162:AX162"/>
    <mergeCell ref="A163:E167"/>
    <mergeCell ref="F163:J167"/>
    <mergeCell ref="Y422:AF422"/>
    <mergeCell ref="AV423:BA423"/>
    <mergeCell ref="BB423:BG423"/>
    <mergeCell ref="BH423:BM423"/>
    <mergeCell ref="BN423:BS423"/>
    <mergeCell ref="BT423:BY423"/>
    <mergeCell ref="A423:D423"/>
    <mergeCell ref="E423:N423"/>
    <mergeCell ref="O423:T423"/>
    <mergeCell ref="U423:X423"/>
    <mergeCell ref="Y423:AF423"/>
    <mergeCell ref="AG423:AN423"/>
    <mergeCell ref="AO423:AU423"/>
    <mergeCell ref="AV424:BA424"/>
    <mergeCell ref="BB424:BG424"/>
    <mergeCell ref="BH424:BM424"/>
    <mergeCell ref="BN424:BS424"/>
    <mergeCell ref="BT424:BY424"/>
    <mergeCell ref="A424:D424"/>
    <mergeCell ref="E424:N424"/>
    <mergeCell ref="O424:T424"/>
    <mergeCell ref="U424:X424"/>
    <mergeCell ref="Y424:AF424"/>
    <mergeCell ref="AG424:AN424"/>
    <mergeCell ref="AO424:AU424"/>
    <mergeCell ref="A405:BL406"/>
    <mergeCell ref="A408:AX408"/>
    <mergeCell ref="AY408:BL408"/>
    <mergeCell ref="A409:BR409"/>
    <mergeCell ref="F410:M414"/>
    <mergeCell ref="N410:T414"/>
    <mergeCell ref="BM410:BX414"/>
    <mergeCell ref="AG422:AN422"/>
    <mergeCell ref="AO422:AU422"/>
    <mergeCell ref="AV422:BA422"/>
    <mergeCell ref="BB422:BG422"/>
    <mergeCell ref="BH422:BM422"/>
    <mergeCell ref="BN422:BS422"/>
    <mergeCell ref="BT422:BY422"/>
    <mergeCell ref="AG428:AN428"/>
    <mergeCell ref="AO428:AU428"/>
    <mergeCell ref="BH428:BM428"/>
    <mergeCell ref="BN428:BS428"/>
    <mergeCell ref="A425:BM425"/>
    <mergeCell ref="BN425:BS425"/>
    <mergeCell ref="BT425:BY425"/>
    <mergeCell ref="A427:BY427"/>
    <mergeCell ref="A428:D428"/>
    <mergeCell ref="E428:N428"/>
    <mergeCell ref="O428:T428"/>
    <mergeCell ref="BT428:BY428"/>
    <mergeCell ref="U421:X421"/>
    <mergeCell ref="Y421:AF421"/>
    <mergeCell ref="A422:D422"/>
    <mergeCell ref="E422:N422"/>
    <mergeCell ref="O422:T422"/>
    <mergeCell ref="U422:X422"/>
    <mergeCell ref="AR416:AU416"/>
    <mergeCell ref="AV416:AZ416"/>
    <mergeCell ref="BA410:BF414"/>
    <mergeCell ref="BG410:BL414"/>
    <mergeCell ref="BA415:BF415"/>
    <mergeCell ref="BG415:BL415"/>
    <mergeCell ref="BM415:BX415"/>
    <mergeCell ref="BA416:BF416"/>
    <mergeCell ref="BG416:BL416"/>
    <mergeCell ref="BM416:BX416"/>
    <mergeCell ref="A410:E414"/>
    <mergeCell ref="A415:E415"/>
    <mergeCell ref="F415:M415"/>
    <mergeCell ref="N415:T415"/>
    <mergeCell ref="A416:E416"/>
    <mergeCell ref="F416:M416"/>
    <mergeCell ref="N416:T416"/>
    <mergeCell ref="E421:N421"/>
    <mergeCell ref="O421:T421"/>
    <mergeCell ref="AG421:AN421"/>
    <mergeCell ref="AO421:AU421"/>
    <mergeCell ref="AV421:BA421"/>
    <mergeCell ref="BB421:BG421"/>
    <mergeCell ref="BH421:BM421"/>
    <mergeCell ref="BN421:BS421"/>
    <mergeCell ref="A417:BF418"/>
    <mergeCell ref="BG417:BL418"/>
    <mergeCell ref="BM417:BX418"/>
    <mergeCell ref="A419:AX419"/>
    <mergeCell ref="AY419:BY419"/>
    <mergeCell ref="A420:BY420"/>
    <mergeCell ref="A421:D421"/>
    <mergeCell ref="BT421:BY421"/>
    <mergeCell ref="U410:Y414"/>
    <mergeCell ref="Z410:AE414"/>
    <mergeCell ref="U415:Y415"/>
    <mergeCell ref="Z415:AE415"/>
    <mergeCell ref="U416:Y416"/>
    <mergeCell ref="Z416:AE416"/>
    <mergeCell ref="AF410:AJ414"/>
    <mergeCell ref="AK410:AQ414"/>
    <mergeCell ref="AF415:AJ415"/>
    <mergeCell ref="AK415:AQ415"/>
    <mergeCell ref="AF416:AJ416"/>
    <mergeCell ref="AK416:AQ416"/>
    <mergeCell ref="AR410:AU414"/>
    <mergeCell ref="AV410:AZ414"/>
    <mergeCell ref="AR415:AU415"/>
    <mergeCell ref="AV415:AZ415"/>
    <mergeCell ref="BE391:BX391"/>
    <mergeCell ref="BE392:BX393"/>
    <mergeCell ref="A380:BF381"/>
    <mergeCell ref="BG380:BL381"/>
    <mergeCell ref="BM380:BR381"/>
    <mergeCell ref="A383:AX383"/>
    <mergeCell ref="A385:AX385"/>
    <mergeCell ref="F386:M389"/>
    <mergeCell ref="BE386:BX389"/>
    <mergeCell ref="A386:E389"/>
    <mergeCell ref="A390:E390"/>
    <mergeCell ref="F390:M390"/>
    <mergeCell ref="A391:E391"/>
    <mergeCell ref="F391:M391"/>
    <mergeCell ref="A392:Z393"/>
    <mergeCell ref="A395:AX395"/>
    <mergeCell ref="A402:Z403"/>
    <mergeCell ref="AA402:AF403"/>
    <mergeCell ref="AG402:AL403"/>
    <mergeCell ref="AM402:AQ403"/>
    <mergeCell ref="AR402:AX403"/>
    <mergeCell ref="AY402:BD403"/>
    <mergeCell ref="BE402:BX403"/>
    <mergeCell ref="AY401:BD401"/>
    <mergeCell ref="BE401:BX401"/>
    <mergeCell ref="A401:E401"/>
    <mergeCell ref="F401:M401"/>
    <mergeCell ref="N401:Z401"/>
    <mergeCell ref="AA401:AF401"/>
    <mergeCell ref="AG401:AL401"/>
    <mergeCell ref="AM401:AQ401"/>
    <mergeCell ref="AR401:AX401"/>
    <mergeCell ref="N386:Z389"/>
    <mergeCell ref="AA386:AF389"/>
    <mergeCell ref="N390:Z390"/>
    <mergeCell ref="AA390:AF390"/>
    <mergeCell ref="N391:Z391"/>
    <mergeCell ref="AA391:AF391"/>
    <mergeCell ref="AA392:AF393"/>
    <mergeCell ref="AG386:AL389"/>
    <mergeCell ref="AM386:AQ389"/>
    <mergeCell ref="AG390:AL390"/>
    <mergeCell ref="AM390:AQ390"/>
    <mergeCell ref="AG391:AL391"/>
    <mergeCell ref="AM391:AQ391"/>
    <mergeCell ref="AG392:AL393"/>
    <mergeCell ref="AM392:AQ393"/>
    <mergeCell ref="AR386:AX389"/>
    <mergeCell ref="AY386:BD389"/>
    <mergeCell ref="AR390:AX390"/>
    <mergeCell ref="AY390:BD390"/>
    <mergeCell ref="AR391:AX391"/>
    <mergeCell ref="AY391:BD391"/>
    <mergeCell ref="AR392:AX393"/>
    <mergeCell ref="AY392:BD393"/>
    <mergeCell ref="AK379:AQ379"/>
    <mergeCell ref="AR379:AU379"/>
    <mergeCell ref="AV379:AZ379"/>
    <mergeCell ref="BA379:BF379"/>
    <mergeCell ref="BG379:BL379"/>
    <mergeCell ref="BM379:BR379"/>
    <mergeCell ref="A379:E379"/>
    <mergeCell ref="F379:J379"/>
    <mergeCell ref="K379:O379"/>
    <mergeCell ref="P379:T379"/>
    <mergeCell ref="U379:Y379"/>
    <mergeCell ref="Z379:AE379"/>
    <mergeCell ref="AF379:AJ379"/>
    <mergeCell ref="AY400:BD400"/>
    <mergeCell ref="BE400:BX400"/>
    <mergeCell ref="A400:E400"/>
    <mergeCell ref="F400:M400"/>
    <mergeCell ref="N400:Z400"/>
    <mergeCell ref="AA400:AF400"/>
    <mergeCell ref="AG400:AL400"/>
    <mergeCell ref="AM400:AQ400"/>
    <mergeCell ref="AR400:AX400"/>
    <mergeCell ref="AY396:BD399"/>
    <mergeCell ref="BE396:BX399"/>
    <mergeCell ref="A396:E399"/>
    <mergeCell ref="F396:M399"/>
    <mergeCell ref="N396:Z399"/>
    <mergeCell ref="AA396:AF399"/>
    <mergeCell ref="AG396:AL399"/>
    <mergeCell ref="AM396:AQ399"/>
    <mergeCell ref="AR396:AX399"/>
    <mergeCell ref="BE390:BX390"/>
    <mergeCell ref="AK367:AQ377"/>
    <mergeCell ref="AR367:AU377"/>
    <mergeCell ref="AV367:AZ377"/>
    <mergeCell ref="BA367:BF377"/>
    <mergeCell ref="BG367:BL377"/>
    <mergeCell ref="BM367:BR377"/>
    <mergeCell ref="A367:E377"/>
    <mergeCell ref="F367:J377"/>
    <mergeCell ref="K367:O377"/>
    <mergeCell ref="P367:T377"/>
    <mergeCell ref="U367:Y377"/>
    <mergeCell ref="Z367:AE377"/>
    <mergeCell ref="AF367:AJ377"/>
    <mergeCell ref="AK378:AQ378"/>
    <mergeCell ref="AR378:AU378"/>
    <mergeCell ref="AV378:AZ378"/>
    <mergeCell ref="BA378:BF378"/>
    <mergeCell ref="BG378:BL378"/>
    <mergeCell ref="BM378:BR378"/>
    <mergeCell ref="A378:E378"/>
    <mergeCell ref="F378:J378"/>
    <mergeCell ref="K378:O378"/>
    <mergeCell ref="P378:T378"/>
    <mergeCell ref="U378:Y378"/>
    <mergeCell ref="Z378:AE378"/>
    <mergeCell ref="AF378:AJ378"/>
    <mergeCell ref="AK362:AQ362"/>
    <mergeCell ref="AR362:AU362"/>
    <mergeCell ref="AV362:AZ362"/>
    <mergeCell ref="BA362:BF362"/>
    <mergeCell ref="BG362:BL362"/>
    <mergeCell ref="BM362:BR362"/>
    <mergeCell ref="A363:BF364"/>
    <mergeCell ref="BG363:BL364"/>
    <mergeCell ref="BM363:BR364"/>
    <mergeCell ref="A366:AX366"/>
    <mergeCell ref="A362:E362"/>
    <mergeCell ref="F362:J362"/>
    <mergeCell ref="K362:O362"/>
    <mergeCell ref="P362:T362"/>
    <mergeCell ref="U362:Y362"/>
    <mergeCell ref="Z362:AE362"/>
    <mergeCell ref="AF362:AJ362"/>
    <mergeCell ref="AK350:AQ360"/>
    <mergeCell ref="AR350:AU360"/>
    <mergeCell ref="AV350:AZ360"/>
    <mergeCell ref="BA350:BF360"/>
    <mergeCell ref="BG350:BL360"/>
    <mergeCell ref="BM350:BR360"/>
    <mergeCell ref="A350:E360"/>
    <mergeCell ref="F350:J360"/>
    <mergeCell ref="K350:O360"/>
    <mergeCell ref="P350:T360"/>
    <mergeCell ref="U350:Y360"/>
    <mergeCell ref="Z350:AE360"/>
    <mergeCell ref="AF350:AJ360"/>
    <mergeCell ref="AK361:AQ361"/>
    <mergeCell ref="AR361:AU361"/>
    <mergeCell ref="AV361:AZ361"/>
    <mergeCell ref="BA361:BF361"/>
    <mergeCell ref="BG361:BL361"/>
    <mergeCell ref="BM361:BR361"/>
    <mergeCell ref="A361:E361"/>
    <mergeCell ref="F361:J361"/>
    <mergeCell ref="K361:O361"/>
    <mergeCell ref="P361:T361"/>
    <mergeCell ref="U361:Y361"/>
    <mergeCell ref="Z361:AE361"/>
    <mergeCell ref="AF361:AJ361"/>
    <mergeCell ref="AK343:AQ343"/>
    <mergeCell ref="AR343:AU343"/>
    <mergeCell ref="AV343:AZ343"/>
    <mergeCell ref="BA343:BF343"/>
    <mergeCell ref="BG343:BL343"/>
    <mergeCell ref="BM343:BR343"/>
    <mergeCell ref="A344:BF345"/>
    <mergeCell ref="BG344:BL345"/>
    <mergeCell ref="BM344:BR345"/>
    <mergeCell ref="A347:AX347"/>
    <mergeCell ref="A349:AX349"/>
    <mergeCell ref="A343:E343"/>
    <mergeCell ref="F343:J343"/>
    <mergeCell ref="K343:O343"/>
    <mergeCell ref="P343:T343"/>
    <mergeCell ref="U343:Y343"/>
    <mergeCell ref="Z343:AE343"/>
    <mergeCell ref="AF343:AJ343"/>
    <mergeCell ref="BG331:BL341"/>
    <mergeCell ref="BM331:BR341"/>
    <mergeCell ref="A331:E341"/>
    <mergeCell ref="F331:J341"/>
    <mergeCell ref="K331:O341"/>
    <mergeCell ref="P331:T341"/>
    <mergeCell ref="U331:Y341"/>
    <mergeCell ref="Z331:AE341"/>
    <mergeCell ref="AF331:AJ341"/>
    <mergeCell ref="AK342:AQ342"/>
    <mergeCell ref="AR342:AU342"/>
    <mergeCell ref="AV342:AZ342"/>
    <mergeCell ref="BA342:BF342"/>
    <mergeCell ref="BG342:BL342"/>
    <mergeCell ref="BM342:BR342"/>
    <mergeCell ref="A342:E342"/>
    <mergeCell ref="F342:J342"/>
    <mergeCell ref="K342:O342"/>
    <mergeCell ref="P342:T342"/>
    <mergeCell ref="U342:Y342"/>
    <mergeCell ref="Z342:AE342"/>
    <mergeCell ref="AF342:AJ342"/>
    <mergeCell ref="I302:M302"/>
    <mergeCell ref="I303:M303"/>
    <mergeCell ref="I304:M304"/>
    <mergeCell ref="I305:M305"/>
    <mergeCell ref="Z325:AE325"/>
    <mergeCell ref="AF325:AJ325"/>
    <mergeCell ref="A326:E326"/>
    <mergeCell ref="F326:J326"/>
    <mergeCell ref="K326:O326"/>
    <mergeCell ref="P326:T326"/>
    <mergeCell ref="U326:Y326"/>
    <mergeCell ref="Z326:AE326"/>
    <mergeCell ref="AF326:AJ326"/>
    <mergeCell ref="AK331:AQ341"/>
    <mergeCell ref="AR331:AU341"/>
    <mergeCell ref="AV331:AZ341"/>
    <mergeCell ref="BA331:BF341"/>
    <mergeCell ref="A301:H303"/>
    <mergeCell ref="A304:H306"/>
    <mergeCell ref="A307:H309"/>
    <mergeCell ref="A314:E324"/>
    <mergeCell ref="F314:J324"/>
    <mergeCell ref="A325:E325"/>
    <mergeCell ref="F325:J325"/>
    <mergeCell ref="N301:Z301"/>
    <mergeCell ref="AA301:AF301"/>
    <mergeCell ref="AG301:AL301"/>
    <mergeCell ref="AM301:AR301"/>
    <mergeCell ref="AS301:AX301"/>
    <mergeCell ref="AY301:BC301"/>
    <mergeCell ref="BD301:BJ301"/>
    <mergeCell ref="A313:AX313"/>
    <mergeCell ref="A276:H278"/>
    <mergeCell ref="A279:H281"/>
    <mergeCell ref="A282:H284"/>
    <mergeCell ref="A289:H293"/>
    <mergeCell ref="A294:H294"/>
    <mergeCell ref="A295:H297"/>
    <mergeCell ref="A298:H300"/>
    <mergeCell ref="I299:M299"/>
    <mergeCell ref="I300:M300"/>
    <mergeCell ref="I301:M301"/>
    <mergeCell ref="AK325:AQ325"/>
    <mergeCell ref="AR325:AU325"/>
    <mergeCell ref="AK326:AQ326"/>
    <mergeCell ref="AR326:AU326"/>
    <mergeCell ref="AV326:AZ326"/>
    <mergeCell ref="A327:BF328"/>
    <mergeCell ref="BG327:BL328"/>
    <mergeCell ref="AG309:AL309"/>
    <mergeCell ref="AM309:AR309"/>
    <mergeCell ref="AS309:AX309"/>
    <mergeCell ref="AY309:BC309"/>
    <mergeCell ref="BD309:BJ309"/>
    <mergeCell ref="AY298:BC298"/>
    <mergeCell ref="BD298:BJ298"/>
    <mergeCell ref="N299:Z299"/>
    <mergeCell ref="AA299:AF299"/>
    <mergeCell ref="AG299:AL299"/>
    <mergeCell ref="AM299:AR299"/>
    <mergeCell ref="AS299:AX299"/>
    <mergeCell ref="AY299:BC299"/>
    <mergeCell ref="BD299:BJ299"/>
    <mergeCell ref="N303:Z303"/>
    <mergeCell ref="A330:AX330"/>
    <mergeCell ref="AV325:AZ325"/>
    <mergeCell ref="BA325:BF325"/>
    <mergeCell ref="BA326:BF326"/>
    <mergeCell ref="Z314:AE324"/>
    <mergeCell ref="AF314:AJ324"/>
    <mergeCell ref="AK314:AQ324"/>
    <mergeCell ref="AR314:AU324"/>
    <mergeCell ref="AV314:AZ324"/>
    <mergeCell ref="BA314:BF324"/>
    <mergeCell ref="U325:Y325"/>
    <mergeCell ref="K325:O325"/>
    <mergeCell ref="P325:T325"/>
    <mergeCell ref="K314:O324"/>
    <mergeCell ref="P314:T324"/>
    <mergeCell ref="U314:Y324"/>
    <mergeCell ref="N305:Z305"/>
    <mergeCell ref="AA305:AF305"/>
    <mergeCell ref="AG305:AL305"/>
    <mergeCell ref="AM305:AR305"/>
    <mergeCell ref="AS305:AX305"/>
    <mergeCell ref="AY305:BC305"/>
    <mergeCell ref="BD305:BJ305"/>
    <mergeCell ref="N306:Z306"/>
    <mergeCell ref="AA306:AF306"/>
    <mergeCell ref="AG306:AL306"/>
    <mergeCell ref="AM306:AR306"/>
    <mergeCell ref="AS306:AX306"/>
    <mergeCell ref="AY306:BC306"/>
    <mergeCell ref="BD306:BJ306"/>
    <mergeCell ref="N309:Z309"/>
    <mergeCell ref="AA309:AF309"/>
    <mergeCell ref="AA303:AF303"/>
    <mergeCell ref="AG303:AL303"/>
    <mergeCell ref="AM303:AR303"/>
    <mergeCell ref="AS303:AX303"/>
    <mergeCell ref="AY303:BC303"/>
    <mergeCell ref="BD303:BJ303"/>
    <mergeCell ref="N304:Z304"/>
    <mergeCell ref="AA304:AF304"/>
    <mergeCell ref="AG304:AL304"/>
    <mergeCell ref="AM304:AR304"/>
    <mergeCell ref="AS304:AX304"/>
    <mergeCell ref="AY304:BC304"/>
    <mergeCell ref="BD304:BJ304"/>
    <mergeCell ref="O140:V140"/>
    <mergeCell ref="A141:F141"/>
    <mergeCell ref="G141:N141"/>
    <mergeCell ref="O141:V141"/>
    <mergeCell ref="W141:AE141"/>
    <mergeCell ref="AF141:AJ141"/>
    <mergeCell ref="A146:F146"/>
    <mergeCell ref="G146:N146"/>
    <mergeCell ref="O146:V146"/>
    <mergeCell ref="W146:AE146"/>
    <mergeCell ref="AF146:AJ146"/>
    <mergeCell ref="AK146:AS146"/>
    <mergeCell ref="AT146:AX146"/>
    <mergeCell ref="N298:Z298"/>
    <mergeCell ref="AA298:AF298"/>
    <mergeCell ref="AG298:AL298"/>
    <mergeCell ref="AM298:AR298"/>
    <mergeCell ref="AS298:AX298"/>
    <mergeCell ref="I269:M269"/>
    <mergeCell ref="I278:M278"/>
    <mergeCell ref="I276:M276"/>
    <mergeCell ref="I277:M277"/>
    <mergeCell ref="I279:M279"/>
    <mergeCell ref="I280:M280"/>
    <mergeCell ref="I281:M281"/>
    <mergeCell ref="I282:M282"/>
    <mergeCell ref="I283:M283"/>
    <mergeCell ref="A145:F145"/>
    <mergeCell ref="G145:N145"/>
    <mergeCell ref="O145:V145"/>
    <mergeCell ref="W145:AE145"/>
    <mergeCell ref="AF145:AJ145"/>
    <mergeCell ref="AK145:AS145"/>
    <mergeCell ref="AT145:AX145"/>
    <mergeCell ref="AF138:AJ138"/>
    <mergeCell ref="AK138:AS138"/>
    <mergeCell ref="AK139:AS139"/>
    <mergeCell ref="AT139:AX139"/>
    <mergeCell ref="AK141:AS141"/>
    <mergeCell ref="AT141:AX141"/>
    <mergeCell ref="A142:F142"/>
    <mergeCell ref="G142:N142"/>
    <mergeCell ref="O142:V142"/>
    <mergeCell ref="W142:AE142"/>
    <mergeCell ref="AF142:AJ142"/>
    <mergeCell ref="AK142:AS142"/>
    <mergeCell ref="AT142:AX142"/>
    <mergeCell ref="A143:F143"/>
    <mergeCell ref="G143:N143"/>
    <mergeCell ref="O143:V143"/>
    <mergeCell ref="W143:AE143"/>
    <mergeCell ref="A135:AS135"/>
    <mergeCell ref="AT135:AX135"/>
    <mergeCell ref="A137:AX137"/>
    <mergeCell ref="G138:N138"/>
    <mergeCell ref="O138:V138"/>
    <mergeCell ref="W138:AE138"/>
    <mergeCell ref="AT138:AX138"/>
    <mergeCell ref="W140:AE140"/>
    <mergeCell ref="AF140:AJ140"/>
    <mergeCell ref="AK140:AS140"/>
    <mergeCell ref="AT140:AX140"/>
    <mergeCell ref="A138:F138"/>
    <mergeCell ref="A139:F139"/>
    <mergeCell ref="G139:N139"/>
    <mergeCell ref="O139:V139"/>
    <mergeCell ref="W139:AE139"/>
    <mergeCell ref="AF139:AJ139"/>
    <mergeCell ref="A140:F140"/>
    <mergeCell ref="G140:N140"/>
    <mergeCell ref="AF143:AJ143"/>
    <mergeCell ref="AK143:AS143"/>
    <mergeCell ref="AT143:AX143"/>
    <mergeCell ref="A144:F144"/>
    <mergeCell ref="G144:N144"/>
    <mergeCell ref="O144:V144"/>
    <mergeCell ref="W144:AE144"/>
    <mergeCell ref="AF144:AJ144"/>
    <mergeCell ref="AK144:AS144"/>
    <mergeCell ref="AT144:AX144"/>
    <mergeCell ref="AV108:BD108"/>
    <mergeCell ref="BE108:BJ108"/>
    <mergeCell ref="A108:E108"/>
    <mergeCell ref="F108:J108"/>
    <mergeCell ref="K108:Q108"/>
    <mergeCell ref="R108:W108"/>
    <mergeCell ref="X108:AB108"/>
    <mergeCell ref="AC108:AI108"/>
    <mergeCell ref="AJ108:AN108"/>
    <mergeCell ref="A134:F134"/>
    <mergeCell ref="G134:N134"/>
    <mergeCell ref="O134:V134"/>
    <mergeCell ref="W134:AE134"/>
    <mergeCell ref="AF134:AJ134"/>
    <mergeCell ref="AK134:AS134"/>
    <mergeCell ref="AT134:AX134"/>
    <mergeCell ref="AK133:AS133"/>
    <mergeCell ref="AT133:AX133"/>
    <mergeCell ref="AF132:AJ132"/>
    <mergeCell ref="AK132:AS132"/>
    <mergeCell ref="A133:F133"/>
    <mergeCell ref="G133:N133"/>
    <mergeCell ref="O133:V133"/>
    <mergeCell ref="W133:AE133"/>
    <mergeCell ref="AF133:AJ133"/>
    <mergeCell ref="AO124:AU124"/>
    <mergeCell ref="AV124:BD124"/>
    <mergeCell ref="BE124:BJ124"/>
    <mergeCell ref="BK124:BR124"/>
    <mergeCell ref="A124:E124"/>
    <mergeCell ref="F124:J124"/>
    <mergeCell ref="K124:Q124"/>
    <mergeCell ref="R124:W124"/>
    <mergeCell ref="X124:AB124"/>
    <mergeCell ref="AC124:AI124"/>
    <mergeCell ref="AJ124:AN124"/>
    <mergeCell ref="AO125:AU125"/>
    <mergeCell ref="AV125:BD125"/>
    <mergeCell ref="BE125:BJ125"/>
    <mergeCell ref="BK125:BR125"/>
    <mergeCell ref="A125:E125"/>
    <mergeCell ref="F125:J125"/>
    <mergeCell ref="K125:Q125"/>
    <mergeCell ref="R125:W125"/>
    <mergeCell ref="X125:AB125"/>
    <mergeCell ref="AC125:AI125"/>
    <mergeCell ref="AJ125:AN125"/>
    <mergeCell ref="O132:V132"/>
    <mergeCell ref="W132:AE132"/>
    <mergeCell ref="A126:BD127"/>
    <mergeCell ref="BE126:BJ127"/>
    <mergeCell ref="BK126:BR127"/>
    <mergeCell ref="A129:AX129"/>
    <mergeCell ref="A131:AX131"/>
    <mergeCell ref="A132:F132"/>
    <mergeCell ref="G132:N132"/>
    <mergeCell ref="AT132:AX132"/>
    <mergeCell ref="AO109:AU109"/>
    <mergeCell ref="AV109:BD109"/>
    <mergeCell ref="BE109:BJ109"/>
    <mergeCell ref="A109:E109"/>
    <mergeCell ref="F109:J109"/>
    <mergeCell ref="K109:Q109"/>
    <mergeCell ref="R109:W109"/>
    <mergeCell ref="X109:AB109"/>
    <mergeCell ref="AC109:AI109"/>
    <mergeCell ref="AJ109:AN109"/>
    <mergeCell ref="AO110:AU110"/>
    <mergeCell ref="AO107:AU107"/>
    <mergeCell ref="AV107:BD107"/>
    <mergeCell ref="BE107:BJ107"/>
    <mergeCell ref="X117:AB121"/>
    <mergeCell ref="A122:E122"/>
    <mergeCell ref="F122:J122"/>
    <mergeCell ref="K122:Q122"/>
    <mergeCell ref="R122:W122"/>
    <mergeCell ref="X122:AB122"/>
    <mergeCell ref="AO123:AU123"/>
    <mergeCell ref="AV123:BD123"/>
    <mergeCell ref="BE123:BJ123"/>
    <mergeCell ref="BE106:BJ106"/>
    <mergeCell ref="BK106:BR106"/>
    <mergeCell ref="AO108:AU108"/>
    <mergeCell ref="AO111:AU111"/>
    <mergeCell ref="AV111:BD111"/>
    <mergeCell ref="BE111:BJ111"/>
    <mergeCell ref="A111:E111"/>
    <mergeCell ref="F111:J111"/>
    <mergeCell ref="K111:Q111"/>
    <mergeCell ref="R111:W111"/>
    <mergeCell ref="X111:AB111"/>
    <mergeCell ref="AC111:AI111"/>
    <mergeCell ref="AJ111:AN111"/>
    <mergeCell ref="AV110:BD110"/>
    <mergeCell ref="BE110:BJ110"/>
    <mergeCell ref="A110:E110"/>
    <mergeCell ref="F110:J110"/>
    <mergeCell ref="K110:Q110"/>
    <mergeCell ref="R110:W110"/>
    <mergeCell ref="X110:AB110"/>
    <mergeCell ref="AC110:AI110"/>
    <mergeCell ref="AJ110:AN110"/>
    <mergeCell ref="K106:Q106"/>
    <mergeCell ref="R106:W106"/>
    <mergeCell ref="X106:AB106"/>
    <mergeCell ref="AC106:AI106"/>
    <mergeCell ref="AJ106:AN106"/>
    <mergeCell ref="AO102:AU102"/>
    <mergeCell ref="AV102:BD102"/>
    <mergeCell ref="BE102:BJ102"/>
    <mergeCell ref="BK102:BR102"/>
    <mergeCell ref="A102:E102"/>
    <mergeCell ref="F102:J102"/>
    <mergeCell ref="K102:Q102"/>
    <mergeCell ref="R102:W102"/>
    <mergeCell ref="X102:AB102"/>
    <mergeCell ref="AC102:AI102"/>
    <mergeCell ref="AJ102:AN102"/>
    <mergeCell ref="AO105:AU105"/>
    <mergeCell ref="AV105:BD105"/>
    <mergeCell ref="A105:E105"/>
    <mergeCell ref="F105:J105"/>
    <mergeCell ref="K105:Q105"/>
    <mergeCell ref="R105:W105"/>
    <mergeCell ref="X105:AB105"/>
    <mergeCell ref="AC105:AI105"/>
    <mergeCell ref="AJ105:AN105"/>
    <mergeCell ref="BE105:BJ105"/>
    <mergeCell ref="BK105:BR105"/>
    <mergeCell ref="AO104:AU104"/>
    <mergeCell ref="AV104:BD104"/>
    <mergeCell ref="BE104:BJ104"/>
    <mergeCell ref="BK104:BR104"/>
    <mergeCell ref="A104:E104"/>
    <mergeCell ref="F104:J104"/>
    <mergeCell ref="K104:Q104"/>
    <mergeCell ref="R104:W104"/>
    <mergeCell ref="X104:AB104"/>
    <mergeCell ref="AC104:AI104"/>
    <mergeCell ref="AO100:AU100"/>
    <mergeCell ref="AV100:BD100"/>
    <mergeCell ref="BE100:BJ100"/>
    <mergeCell ref="BK100:BR100"/>
    <mergeCell ref="A100:E100"/>
    <mergeCell ref="F100:J100"/>
    <mergeCell ref="K100:Q100"/>
    <mergeCell ref="R100:W100"/>
    <mergeCell ref="X100:AB100"/>
    <mergeCell ref="AC100:AI100"/>
    <mergeCell ref="AJ100:AN100"/>
    <mergeCell ref="AO101:AU101"/>
    <mergeCell ref="AV101:BD101"/>
    <mergeCell ref="BE101:BJ101"/>
    <mergeCell ref="BK101:BR101"/>
    <mergeCell ref="A101:E101"/>
    <mergeCell ref="F101:J101"/>
    <mergeCell ref="K101:Q101"/>
    <mergeCell ref="R101:W101"/>
    <mergeCell ref="X101:AB101"/>
    <mergeCell ref="AC101:AI101"/>
    <mergeCell ref="AJ101:AN101"/>
    <mergeCell ref="AO98:AU98"/>
    <mergeCell ref="AV98:BD98"/>
    <mergeCell ref="BE98:BJ98"/>
    <mergeCell ref="BK98:BR98"/>
    <mergeCell ref="A98:E98"/>
    <mergeCell ref="F98:J98"/>
    <mergeCell ref="K98:Q98"/>
    <mergeCell ref="R98:W98"/>
    <mergeCell ref="X98:AB98"/>
    <mergeCell ref="AC98:AI98"/>
    <mergeCell ref="AJ98:AN98"/>
    <mergeCell ref="AO99:AU99"/>
    <mergeCell ref="AV99:BD99"/>
    <mergeCell ref="BE99:BJ99"/>
    <mergeCell ref="BK99:BR99"/>
    <mergeCell ref="A99:E99"/>
    <mergeCell ref="F99:J99"/>
    <mergeCell ref="K99:Q99"/>
    <mergeCell ref="R99:W99"/>
    <mergeCell ref="X99:AB99"/>
    <mergeCell ref="AC99:AI99"/>
    <mergeCell ref="AJ99:AN99"/>
    <mergeCell ref="AO96:AU96"/>
    <mergeCell ref="AV96:BD96"/>
    <mergeCell ref="BE96:BJ96"/>
    <mergeCell ref="BK96:BR96"/>
    <mergeCell ref="A96:E96"/>
    <mergeCell ref="F96:J96"/>
    <mergeCell ref="K96:Q96"/>
    <mergeCell ref="R96:W96"/>
    <mergeCell ref="X96:AB96"/>
    <mergeCell ref="AC96:AI96"/>
    <mergeCell ref="AJ96:AN96"/>
    <mergeCell ref="AO97:AU97"/>
    <mergeCell ref="AV97:BD97"/>
    <mergeCell ref="BE97:BJ97"/>
    <mergeCell ref="BK97:BR97"/>
    <mergeCell ref="A97:E97"/>
    <mergeCell ref="F97:J97"/>
    <mergeCell ref="K97:Q97"/>
    <mergeCell ref="R97:W97"/>
    <mergeCell ref="X97:AB97"/>
    <mergeCell ref="AC97:AI97"/>
    <mergeCell ref="AJ97:AN97"/>
    <mergeCell ref="AO94:AU94"/>
    <mergeCell ref="AV94:BD94"/>
    <mergeCell ref="BE94:BJ94"/>
    <mergeCell ref="BK94:BR94"/>
    <mergeCell ref="A94:E94"/>
    <mergeCell ref="F94:J94"/>
    <mergeCell ref="K94:Q94"/>
    <mergeCell ref="R94:W94"/>
    <mergeCell ref="X94:AB94"/>
    <mergeCell ref="AC94:AI94"/>
    <mergeCell ref="AJ94:AN94"/>
    <mergeCell ref="AO95:AU95"/>
    <mergeCell ref="AV95:BD95"/>
    <mergeCell ref="BE95:BJ95"/>
    <mergeCell ref="BK95:BR95"/>
    <mergeCell ref="A95:E95"/>
    <mergeCell ref="F95:J95"/>
    <mergeCell ref="K95:Q95"/>
    <mergeCell ref="R95:W95"/>
    <mergeCell ref="X95:AB95"/>
    <mergeCell ref="AC95:AI95"/>
    <mergeCell ref="AJ95:AN95"/>
    <mergeCell ref="AO92:AU92"/>
    <mergeCell ref="AV92:BD92"/>
    <mergeCell ref="BE92:BJ92"/>
    <mergeCell ref="BK92:BR92"/>
    <mergeCell ref="A92:E92"/>
    <mergeCell ref="F92:J92"/>
    <mergeCell ref="K92:Q92"/>
    <mergeCell ref="R92:W92"/>
    <mergeCell ref="X92:AB92"/>
    <mergeCell ref="AC92:AI92"/>
    <mergeCell ref="AJ92:AN92"/>
    <mergeCell ref="AO93:AU93"/>
    <mergeCell ref="AV93:BD93"/>
    <mergeCell ref="BE93:BJ93"/>
    <mergeCell ref="BK93:BR93"/>
    <mergeCell ref="A93:E93"/>
    <mergeCell ref="F93:J93"/>
    <mergeCell ref="K93:Q93"/>
    <mergeCell ref="R93:W93"/>
    <mergeCell ref="X93:AB93"/>
    <mergeCell ref="AC93:AI93"/>
    <mergeCell ref="AJ93:AN93"/>
    <mergeCell ref="AO90:AU90"/>
    <mergeCell ref="AV90:BD90"/>
    <mergeCell ref="BE90:BJ90"/>
    <mergeCell ref="BK90:BR90"/>
    <mergeCell ref="A90:E90"/>
    <mergeCell ref="F90:J90"/>
    <mergeCell ref="K90:Q90"/>
    <mergeCell ref="R90:W90"/>
    <mergeCell ref="X90:AB90"/>
    <mergeCell ref="AC90:AI90"/>
    <mergeCell ref="AJ90:AN90"/>
    <mergeCell ref="AO91:AU91"/>
    <mergeCell ref="AV91:BD91"/>
    <mergeCell ref="BE91:BJ91"/>
    <mergeCell ref="BK91:BR91"/>
    <mergeCell ref="A91:E91"/>
    <mergeCell ref="F91:J91"/>
    <mergeCell ref="K91:Q91"/>
    <mergeCell ref="R91:W91"/>
    <mergeCell ref="X91:AB91"/>
    <mergeCell ref="AC91:AI91"/>
    <mergeCell ref="AJ91:AN91"/>
    <mergeCell ref="AO88:AU88"/>
    <mergeCell ref="AV88:BD88"/>
    <mergeCell ref="BE88:BJ88"/>
    <mergeCell ref="BK88:BR88"/>
    <mergeCell ref="A88:E88"/>
    <mergeCell ref="F88:J88"/>
    <mergeCell ref="K88:Q88"/>
    <mergeCell ref="R88:W88"/>
    <mergeCell ref="X88:AB88"/>
    <mergeCell ref="AC88:AI88"/>
    <mergeCell ref="AJ88:AN88"/>
    <mergeCell ref="AO89:AU89"/>
    <mergeCell ref="AV89:BD89"/>
    <mergeCell ref="BE89:BJ89"/>
    <mergeCell ref="BK89:BR89"/>
    <mergeCell ref="A89:E89"/>
    <mergeCell ref="F89:J89"/>
    <mergeCell ref="K89:Q89"/>
    <mergeCell ref="R89:W89"/>
    <mergeCell ref="X89:AB89"/>
    <mergeCell ref="AC89:AI89"/>
    <mergeCell ref="AJ89:AN89"/>
    <mergeCell ref="AO86:AU86"/>
    <mergeCell ref="AV86:BD86"/>
    <mergeCell ref="BE86:BJ86"/>
    <mergeCell ref="BK86:BR86"/>
    <mergeCell ref="A86:E86"/>
    <mergeCell ref="F86:J86"/>
    <mergeCell ref="K86:Q86"/>
    <mergeCell ref="R86:W86"/>
    <mergeCell ref="X86:AB86"/>
    <mergeCell ref="AC86:AI86"/>
    <mergeCell ref="AJ86:AN86"/>
    <mergeCell ref="AO87:AU87"/>
    <mergeCell ref="AV87:BD87"/>
    <mergeCell ref="BE87:BJ87"/>
    <mergeCell ref="BK87:BR87"/>
    <mergeCell ref="A87:E87"/>
    <mergeCell ref="F87:J87"/>
    <mergeCell ref="K87:Q87"/>
    <mergeCell ref="R87:W87"/>
    <mergeCell ref="X87:AB87"/>
    <mergeCell ref="AC87:AI87"/>
    <mergeCell ref="AJ87:AN87"/>
    <mergeCell ref="AO84:AU84"/>
    <mergeCell ref="AV84:BD84"/>
    <mergeCell ref="BE84:BJ84"/>
    <mergeCell ref="BK84:BR84"/>
    <mergeCell ref="A84:E84"/>
    <mergeCell ref="F84:J84"/>
    <mergeCell ref="K84:Q84"/>
    <mergeCell ref="R84:W84"/>
    <mergeCell ref="X84:AB84"/>
    <mergeCell ref="AC84:AI84"/>
    <mergeCell ref="AJ84:AN84"/>
    <mergeCell ref="AO85:AU85"/>
    <mergeCell ref="AV85:BD85"/>
    <mergeCell ref="BE85:BJ85"/>
    <mergeCell ref="BK85:BR85"/>
    <mergeCell ref="A85:E85"/>
    <mergeCell ref="F85:J85"/>
    <mergeCell ref="K85:Q85"/>
    <mergeCell ref="R85:W85"/>
    <mergeCell ref="X85:AB85"/>
    <mergeCell ref="AC85:AI85"/>
    <mergeCell ref="AJ85:AN85"/>
    <mergeCell ref="AO82:AU82"/>
    <mergeCell ref="AV82:BD82"/>
    <mergeCell ref="BE82:BJ82"/>
    <mergeCell ref="BK82:BR82"/>
    <mergeCell ref="A82:E82"/>
    <mergeCell ref="F82:J82"/>
    <mergeCell ref="K82:Q82"/>
    <mergeCell ref="R82:W82"/>
    <mergeCell ref="X82:AB82"/>
    <mergeCell ref="AC82:AI82"/>
    <mergeCell ref="AJ82:AN82"/>
    <mergeCell ref="AO83:AU83"/>
    <mergeCell ref="AV83:BD83"/>
    <mergeCell ref="BE83:BJ83"/>
    <mergeCell ref="BK83:BR83"/>
    <mergeCell ref="A83:E83"/>
    <mergeCell ref="F83:J83"/>
    <mergeCell ref="K83:Q83"/>
    <mergeCell ref="R83:W83"/>
    <mergeCell ref="X83:AB83"/>
    <mergeCell ref="AC83:AI83"/>
    <mergeCell ref="AJ83:AN83"/>
    <mergeCell ref="AO80:AU80"/>
    <mergeCell ref="AV80:BD80"/>
    <mergeCell ref="BE80:BJ80"/>
    <mergeCell ref="BK80:BR80"/>
    <mergeCell ref="A80:E80"/>
    <mergeCell ref="F80:J80"/>
    <mergeCell ref="K80:Q80"/>
    <mergeCell ref="R80:W80"/>
    <mergeCell ref="X80:AB80"/>
    <mergeCell ref="AC80:AI80"/>
    <mergeCell ref="AJ80:AN80"/>
    <mergeCell ref="AO81:AU81"/>
    <mergeCell ref="AV81:BD81"/>
    <mergeCell ref="BE81:BJ81"/>
    <mergeCell ref="BK81:BR81"/>
    <mergeCell ref="A81:E81"/>
    <mergeCell ref="F81:J81"/>
    <mergeCell ref="K81:Q81"/>
    <mergeCell ref="R81:W81"/>
    <mergeCell ref="X81:AB81"/>
    <mergeCell ref="AC81:AI81"/>
    <mergeCell ref="AJ81:AN81"/>
    <mergeCell ref="AO78:AU78"/>
    <mergeCell ref="AV78:BD78"/>
    <mergeCell ref="BE78:BJ78"/>
    <mergeCell ref="BK78:BR78"/>
    <mergeCell ref="A78:E78"/>
    <mergeCell ref="F78:J78"/>
    <mergeCell ref="K78:Q78"/>
    <mergeCell ref="R78:W78"/>
    <mergeCell ref="X78:AB78"/>
    <mergeCell ref="AC78:AI78"/>
    <mergeCell ref="AJ78:AN78"/>
    <mergeCell ref="AO79:AU79"/>
    <mergeCell ref="AV79:BD79"/>
    <mergeCell ref="BE79:BJ79"/>
    <mergeCell ref="BK79:BR79"/>
    <mergeCell ref="A79:E79"/>
    <mergeCell ref="F79:J79"/>
    <mergeCell ref="K79:Q79"/>
    <mergeCell ref="R79:W79"/>
    <mergeCell ref="X79:AB79"/>
    <mergeCell ref="AC79:AI79"/>
    <mergeCell ref="AJ79:AN79"/>
    <mergeCell ref="AO76:AU76"/>
    <mergeCell ref="AV76:BD76"/>
    <mergeCell ref="BE76:BJ76"/>
    <mergeCell ref="BK76:BR76"/>
    <mergeCell ref="A76:E76"/>
    <mergeCell ref="F76:J76"/>
    <mergeCell ref="K76:Q76"/>
    <mergeCell ref="R76:W76"/>
    <mergeCell ref="X76:AB76"/>
    <mergeCell ref="AC76:AI76"/>
    <mergeCell ref="AJ76:AN76"/>
    <mergeCell ref="AO77:AU77"/>
    <mergeCell ref="AV77:BD77"/>
    <mergeCell ref="BE77:BJ77"/>
    <mergeCell ref="BK77:BR77"/>
    <mergeCell ref="A77:E77"/>
    <mergeCell ref="F77:J77"/>
    <mergeCell ref="K77:Q77"/>
    <mergeCell ref="R77:W77"/>
    <mergeCell ref="X77:AB77"/>
    <mergeCell ref="AC77:AI77"/>
    <mergeCell ref="AJ77:AN77"/>
    <mergeCell ref="AO74:AU74"/>
    <mergeCell ref="AV74:BD74"/>
    <mergeCell ref="BE74:BJ74"/>
    <mergeCell ref="BK74:BR74"/>
    <mergeCell ref="A74:E74"/>
    <mergeCell ref="F74:J74"/>
    <mergeCell ref="K74:Q74"/>
    <mergeCell ref="R74:W74"/>
    <mergeCell ref="X74:AB74"/>
    <mergeCell ref="AC74:AI74"/>
    <mergeCell ref="AJ74:AN74"/>
    <mergeCell ref="AO75:AU75"/>
    <mergeCell ref="AV75:BD75"/>
    <mergeCell ref="BE75:BJ75"/>
    <mergeCell ref="BK75:BR75"/>
    <mergeCell ref="A75:E75"/>
    <mergeCell ref="F75:J75"/>
    <mergeCell ref="K75:Q75"/>
    <mergeCell ref="R75:W75"/>
    <mergeCell ref="X75:AB75"/>
    <mergeCell ref="AC75:AI75"/>
    <mergeCell ref="AJ75:AN75"/>
    <mergeCell ref="BK72:BR72"/>
    <mergeCell ref="A72:E72"/>
    <mergeCell ref="F72:J72"/>
    <mergeCell ref="K72:Q72"/>
    <mergeCell ref="R72:W72"/>
    <mergeCell ref="X72:AB72"/>
    <mergeCell ref="AC72:AI72"/>
    <mergeCell ref="AJ72:AN72"/>
    <mergeCell ref="AO73:AU73"/>
    <mergeCell ref="AV73:BD73"/>
    <mergeCell ref="BE73:BJ73"/>
    <mergeCell ref="BK73:BR73"/>
    <mergeCell ref="A73:E73"/>
    <mergeCell ref="F73:J73"/>
    <mergeCell ref="K73:Q73"/>
    <mergeCell ref="R73:W73"/>
    <mergeCell ref="X73:AB73"/>
    <mergeCell ref="AC73:AI73"/>
    <mergeCell ref="AJ73:AN73"/>
    <mergeCell ref="AO71:AU71"/>
    <mergeCell ref="AV71:BD71"/>
    <mergeCell ref="BE71:BJ71"/>
    <mergeCell ref="BK71:BR71"/>
    <mergeCell ref="A71:E71"/>
    <mergeCell ref="F71:J71"/>
    <mergeCell ref="K71:Q71"/>
    <mergeCell ref="R71:W71"/>
    <mergeCell ref="X71:AB71"/>
    <mergeCell ref="AC71:AI71"/>
    <mergeCell ref="AJ71:AN71"/>
    <mergeCell ref="AC57:AI57"/>
    <mergeCell ref="AJ57:AN57"/>
    <mergeCell ref="AO57:AU57"/>
    <mergeCell ref="AV57:BD57"/>
    <mergeCell ref="BE57:BJ57"/>
    <mergeCell ref="BK57:BR57"/>
    <mergeCell ref="AO58:AU58"/>
    <mergeCell ref="AV58:BD58"/>
    <mergeCell ref="BE58:BJ58"/>
    <mergeCell ref="BK58:BR58"/>
    <mergeCell ref="A59:BD60"/>
    <mergeCell ref="BE59:BJ60"/>
    <mergeCell ref="BK59:BR60"/>
    <mergeCell ref="A62:AX62"/>
    <mergeCell ref="A64:AX64"/>
    <mergeCell ref="A58:E58"/>
    <mergeCell ref="F58:J58"/>
    <mergeCell ref="K58:Q58"/>
    <mergeCell ref="R58:W58"/>
    <mergeCell ref="X58:AB58"/>
    <mergeCell ref="AC58:AI58"/>
    <mergeCell ref="O30:V30"/>
    <mergeCell ref="W30:AE30"/>
    <mergeCell ref="AF30:AJ30"/>
    <mergeCell ref="AK30:AS30"/>
    <mergeCell ref="AT30:AX30"/>
    <mergeCell ref="A8:F8"/>
    <mergeCell ref="G8:N8"/>
    <mergeCell ref="O8:V8"/>
    <mergeCell ref="W8:AE8"/>
    <mergeCell ref="AF8:AJ8"/>
    <mergeCell ref="AK8:AS8"/>
    <mergeCell ref="AT8:AX8"/>
    <mergeCell ref="A9:F9"/>
    <mergeCell ref="G9:N9"/>
    <mergeCell ref="O9:V9"/>
    <mergeCell ref="W9:AE9"/>
    <mergeCell ref="AF9:AJ9"/>
    <mergeCell ref="AK9:AS9"/>
    <mergeCell ref="AT9:AX9"/>
    <mergeCell ref="A10:F10"/>
    <mergeCell ref="G10:N10"/>
    <mergeCell ref="O10:V10"/>
    <mergeCell ref="W10:AE10"/>
    <mergeCell ref="AF10:AJ10"/>
    <mergeCell ref="AK10:AS10"/>
    <mergeCell ref="AT10:AX10"/>
    <mergeCell ref="AK13:AS13"/>
    <mergeCell ref="AT13:AX13"/>
    <mergeCell ref="G12:N12"/>
    <mergeCell ref="O12:V12"/>
    <mergeCell ref="A13:F13"/>
    <mergeCell ref="G13:N13"/>
    <mergeCell ref="O13:V13"/>
    <mergeCell ref="W13:AE13"/>
    <mergeCell ref="AF13:AJ13"/>
    <mergeCell ref="A21:F21"/>
    <mergeCell ref="G21:N21"/>
    <mergeCell ref="O21:V21"/>
    <mergeCell ref="W21:AE21"/>
    <mergeCell ref="AF21:AJ21"/>
    <mergeCell ref="AK21:AS21"/>
    <mergeCell ref="AT21:AX21"/>
    <mergeCell ref="A28:F28"/>
    <mergeCell ref="G28:N28"/>
    <mergeCell ref="O28:V28"/>
    <mergeCell ref="W28:AE28"/>
    <mergeCell ref="AF28:AJ28"/>
    <mergeCell ref="AK28:AS28"/>
    <mergeCell ref="AT28:AX28"/>
    <mergeCell ref="A17:F17"/>
    <mergeCell ref="G17:N17"/>
    <mergeCell ref="O17:V17"/>
    <mergeCell ref="W17:AE17"/>
    <mergeCell ref="AF17:AJ17"/>
    <mergeCell ref="AK17:AS17"/>
    <mergeCell ref="AT17:AX17"/>
    <mergeCell ref="A18:F18"/>
    <mergeCell ref="G18:N18"/>
    <mergeCell ref="O18:V18"/>
    <mergeCell ref="W18:AE18"/>
    <mergeCell ref="AF18:AJ18"/>
    <mergeCell ref="AK18:AS18"/>
    <mergeCell ref="AT18:AX18"/>
    <mergeCell ref="A20:F20"/>
    <mergeCell ref="AF5:AJ5"/>
    <mergeCell ref="AK5:AS5"/>
    <mergeCell ref="AK6:AS6"/>
    <mergeCell ref="AT6:AX6"/>
    <mergeCell ref="A1:AX1"/>
    <mergeCell ref="A2:AX2"/>
    <mergeCell ref="A4:AX4"/>
    <mergeCell ref="G5:N5"/>
    <mergeCell ref="O5:V5"/>
    <mergeCell ref="W5:AE5"/>
    <mergeCell ref="AT5:AX5"/>
    <mergeCell ref="W12:AE12"/>
    <mergeCell ref="AF12:AJ12"/>
    <mergeCell ref="AK12:AS12"/>
    <mergeCell ref="AT12:AX12"/>
    <mergeCell ref="A5:F5"/>
    <mergeCell ref="A6:F6"/>
    <mergeCell ref="G6:N6"/>
    <mergeCell ref="O6:V6"/>
    <mergeCell ref="W6:AE6"/>
    <mergeCell ref="AF6:AJ6"/>
    <mergeCell ref="A12:F12"/>
    <mergeCell ref="AK7:AS7"/>
    <mergeCell ref="AT7:AX7"/>
    <mergeCell ref="AK20:AS20"/>
    <mergeCell ref="AT20:AX20"/>
    <mergeCell ref="A14:F14"/>
    <mergeCell ref="G14:N14"/>
    <mergeCell ref="O14:V14"/>
    <mergeCell ref="W14:AE14"/>
    <mergeCell ref="AF14:AJ14"/>
    <mergeCell ref="AK14:AS14"/>
    <mergeCell ref="AT14:AX14"/>
    <mergeCell ref="A15:F15"/>
    <mergeCell ref="G15:N15"/>
    <mergeCell ref="O15:V15"/>
    <mergeCell ref="W15:AE15"/>
    <mergeCell ref="AF15:AJ15"/>
    <mergeCell ref="AK15:AS15"/>
    <mergeCell ref="AT15:AX15"/>
    <mergeCell ref="A16:F16"/>
    <mergeCell ref="G16:N16"/>
    <mergeCell ref="O16:V16"/>
    <mergeCell ref="W16:AE16"/>
    <mergeCell ref="AF16:AJ16"/>
    <mergeCell ref="AK16:AS16"/>
    <mergeCell ref="AT16:AX16"/>
    <mergeCell ref="BK123:BR123"/>
    <mergeCell ref="A123:E123"/>
    <mergeCell ref="F123:J123"/>
    <mergeCell ref="K123:Q123"/>
    <mergeCell ref="R123:W123"/>
    <mergeCell ref="X123:AB123"/>
    <mergeCell ref="AC123:AI123"/>
    <mergeCell ref="AJ123:AN123"/>
    <mergeCell ref="AC122:AI122"/>
    <mergeCell ref="AJ122:AN122"/>
    <mergeCell ref="AO122:AU122"/>
    <mergeCell ref="AV122:BD122"/>
    <mergeCell ref="BE122:BJ122"/>
    <mergeCell ref="BK122:BR122"/>
    <mergeCell ref="BK111:BR111"/>
    <mergeCell ref="R117:W121"/>
    <mergeCell ref="BK107:BR107"/>
    <mergeCell ref="A107:E107"/>
    <mergeCell ref="F107:J107"/>
    <mergeCell ref="K107:Q107"/>
    <mergeCell ref="R107:W107"/>
    <mergeCell ref="X107:AB107"/>
    <mergeCell ref="AC107:AI107"/>
    <mergeCell ref="AJ107:AN107"/>
    <mergeCell ref="AO103:AU103"/>
    <mergeCell ref="AV103:BD103"/>
    <mergeCell ref="BE103:BJ103"/>
    <mergeCell ref="BK103:BR103"/>
    <mergeCell ref="A103:E103"/>
    <mergeCell ref="F103:J103"/>
    <mergeCell ref="K103:Q103"/>
    <mergeCell ref="R103:W103"/>
    <mergeCell ref="X103:AB103"/>
    <mergeCell ref="AC103:AI103"/>
    <mergeCell ref="AJ103:AN103"/>
    <mergeCell ref="AC117:AI121"/>
    <mergeCell ref="AJ117:AN121"/>
    <mergeCell ref="AO117:AU121"/>
    <mergeCell ref="AV117:BD121"/>
    <mergeCell ref="BE117:BJ121"/>
    <mergeCell ref="BK117:BR121"/>
    <mergeCell ref="A113:BD114"/>
    <mergeCell ref="BE113:BJ114"/>
    <mergeCell ref="BK113:BR114"/>
    <mergeCell ref="A116:AX116"/>
    <mergeCell ref="A117:E121"/>
    <mergeCell ref="F117:J121"/>
    <mergeCell ref="K117:Q121"/>
    <mergeCell ref="AJ104:AN104"/>
    <mergeCell ref="BK108:BR108"/>
    <mergeCell ref="BK109:BR109"/>
    <mergeCell ref="BK110:BR110"/>
    <mergeCell ref="AO106:AU106"/>
    <mergeCell ref="AV106:BD106"/>
    <mergeCell ref="A106:E106"/>
    <mergeCell ref="F106:J106"/>
    <mergeCell ref="AJ58:AN58"/>
    <mergeCell ref="AO65:AU69"/>
    <mergeCell ref="AV65:BD69"/>
    <mergeCell ref="BE65:BJ69"/>
    <mergeCell ref="AO112:AU112"/>
    <mergeCell ref="AV112:BD112"/>
    <mergeCell ref="BE112:BJ112"/>
    <mergeCell ref="BK112:BR112"/>
    <mergeCell ref="A112:E112"/>
    <mergeCell ref="F112:J112"/>
    <mergeCell ref="K112:Q112"/>
    <mergeCell ref="R112:W112"/>
    <mergeCell ref="X112:AB112"/>
    <mergeCell ref="AC112:AI112"/>
    <mergeCell ref="AJ112:AN112"/>
    <mergeCell ref="A57:E57"/>
    <mergeCell ref="F57:J57"/>
    <mergeCell ref="K57:Q57"/>
    <mergeCell ref="R57:W57"/>
    <mergeCell ref="X57:AB57"/>
    <mergeCell ref="BK65:BR69"/>
    <mergeCell ref="A65:E69"/>
    <mergeCell ref="F65:J69"/>
    <mergeCell ref="K65:Q69"/>
    <mergeCell ref="R65:W69"/>
    <mergeCell ref="X65:AB69"/>
    <mergeCell ref="AC65:AI69"/>
    <mergeCell ref="AJ65:AN69"/>
    <mergeCell ref="AO72:AU72"/>
    <mergeCell ref="AV72:BD72"/>
    <mergeCell ref="AO70:AU70"/>
    <mergeCell ref="AV70:BD70"/>
    <mergeCell ref="BE70:BJ70"/>
    <mergeCell ref="BK70:BR70"/>
    <mergeCell ref="A70:E70"/>
    <mergeCell ref="F70:J70"/>
    <mergeCell ref="K70:Q70"/>
    <mergeCell ref="R70:W70"/>
    <mergeCell ref="X70:AB70"/>
    <mergeCell ref="AC70:AI70"/>
    <mergeCell ref="AJ70:AN70"/>
    <mergeCell ref="BE72:BJ72"/>
    <mergeCell ref="K41:Q45"/>
    <mergeCell ref="AO46:AU46"/>
    <mergeCell ref="AV46:BD46"/>
    <mergeCell ref="BE46:BJ46"/>
    <mergeCell ref="BK46:BR46"/>
    <mergeCell ref="A46:E46"/>
    <mergeCell ref="F46:J46"/>
    <mergeCell ref="K46:Q46"/>
    <mergeCell ref="R46:W46"/>
    <mergeCell ref="X46:AB46"/>
    <mergeCell ref="AC46:AI46"/>
    <mergeCell ref="BE47:BJ47"/>
    <mergeCell ref="BK47:BR47"/>
    <mergeCell ref="A47:E47"/>
    <mergeCell ref="F47:J47"/>
    <mergeCell ref="K47:Q47"/>
    <mergeCell ref="R47:W47"/>
    <mergeCell ref="X47:AB47"/>
    <mergeCell ref="AC47:AI47"/>
    <mergeCell ref="AJ47:AN47"/>
    <mergeCell ref="R41:W45"/>
    <mergeCell ref="X41:AB45"/>
    <mergeCell ref="AC41:AI45"/>
    <mergeCell ref="AJ41:AN45"/>
    <mergeCell ref="AO41:AU45"/>
    <mergeCell ref="AV41:BD45"/>
    <mergeCell ref="BE41:BJ45"/>
    <mergeCell ref="BK41:BR45"/>
    <mergeCell ref="AC52:AI56"/>
    <mergeCell ref="AJ52:AN56"/>
    <mergeCell ref="AO52:AU56"/>
    <mergeCell ref="AV52:BD56"/>
    <mergeCell ref="BE52:BJ56"/>
    <mergeCell ref="BK52:BR56"/>
    <mergeCell ref="A48:BD49"/>
    <mergeCell ref="BE48:BJ49"/>
    <mergeCell ref="BK48:BR49"/>
    <mergeCell ref="A51:AX51"/>
    <mergeCell ref="A52:E56"/>
    <mergeCell ref="F52:J56"/>
    <mergeCell ref="K52:Q56"/>
    <mergeCell ref="R52:W56"/>
    <mergeCell ref="X52:AB56"/>
    <mergeCell ref="AT32:AX32"/>
    <mergeCell ref="A33:F33"/>
    <mergeCell ref="G33:N33"/>
    <mergeCell ref="O33:V33"/>
    <mergeCell ref="W33:AE33"/>
    <mergeCell ref="AF33:AJ33"/>
    <mergeCell ref="AK33:AS33"/>
    <mergeCell ref="AT33:AX33"/>
    <mergeCell ref="A34:F34"/>
    <mergeCell ref="G34:N34"/>
    <mergeCell ref="O34:V34"/>
    <mergeCell ref="A7:F7"/>
    <mergeCell ref="G7:N7"/>
    <mergeCell ref="O7:V7"/>
    <mergeCell ref="W7:AE7"/>
    <mergeCell ref="AF7:AJ7"/>
    <mergeCell ref="G25:N25"/>
    <mergeCell ref="O25:V25"/>
    <mergeCell ref="W25:AE25"/>
    <mergeCell ref="AT25:AX25"/>
    <mergeCell ref="W27:AE27"/>
    <mergeCell ref="AF27:AJ27"/>
    <mergeCell ref="AK27:AS27"/>
    <mergeCell ref="AT27:AX27"/>
    <mergeCell ref="A25:F25"/>
    <mergeCell ref="A26:F26"/>
    <mergeCell ref="G26:N26"/>
    <mergeCell ref="O26:V26"/>
    <mergeCell ref="G20:N20"/>
    <mergeCell ref="O20:V20"/>
    <mergeCell ref="W20:AE20"/>
    <mergeCell ref="AF20:AJ20"/>
    <mergeCell ref="AK25:AS25"/>
    <mergeCell ref="A35:F35"/>
    <mergeCell ref="G35:N35"/>
    <mergeCell ref="O35:V35"/>
    <mergeCell ref="W35:AE35"/>
    <mergeCell ref="AF35:AJ35"/>
    <mergeCell ref="AK35:AS35"/>
    <mergeCell ref="AT35:AX35"/>
    <mergeCell ref="AO47:AU47"/>
    <mergeCell ref="AV47:BD47"/>
    <mergeCell ref="A36:AS36"/>
    <mergeCell ref="AT36:AX36"/>
    <mergeCell ref="A38:AX38"/>
    <mergeCell ref="A40:AX40"/>
    <mergeCell ref="AJ46:AN46"/>
    <mergeCell ref="A29:F29"/>
    <mergeCell ref="G29:N29"/>
    <mergeCell ref="O29:V29"/>
    <mergeCell ref="W29:AE29"/>
    <mergeCell ref="AF29:AJ29"/>
    <mergeCell ref="AK29:AS29"/>
    <mergeCell ref="AT29:AX29"/>
    <mergeCell ref="A30:F30"/>
    <mergeCell ref="G30:N30"/>
    <mergeCell ref="A32:F32"/>
    <mergeCell ref="G32:N32"/>
    <mergeCell ref="A41:E45"/>
    <mergeCell ref="F41:J45"/>
    <mergeCell ref="O32:V32"/>
    <mergeCell ref="W32:AE32"/>
    <mergeCell ref="AF32:AJ32"/>
    <mergeCell ref="AK32:AS32"/>
    <mergeCell ref="AT566:AX566"/>
    <mergeCell ref="W26:AE26"/>
    <mergeCell ref="AF26:AJ26"/>
    <mergeCell ref="A27:F27"/>
    <mergeCell ref="G27:N27"/>
    <mergeCell ref="O27:V27"/>
    <mergeCell ref="W34:AE34"/>
    <mergeCell ref="AF34:AJ34"/>
    <mergeCell ref="AK34:AS34"/>
    <mergeCell ref="AT34:AX34"/>
    <mergeCell ref="A11:F11"/>
    <mergeCell ref="G11:N11"/>
    <mergeCell ref="O11:V11"/>
    <mergeCell ref="W11:AE11"/>
    <mergeCell ref="AF11:AJ11"/>
    <mergeCell ref="AK11:AS11"/>
    <mergeCell ref="AT11:AX11"/>
    <mergeCell ref="A19:F19"/>
    <mergeCell ref="G19:N19"/>
    <mergeCell ref="O19:V19"/>
    <mergeCell ref="W19:AE19"/>
    <mergeCell ref="AF19:AJ19"/>
    <mergeCell ref="AK19:AS19"/>
    <mergeCell ref="AT19:AX19"/>
    <mergeCell ref="A31:F31"/>
    <mergeCell ref="G31:N31"/>
    <mergeCell ref="O31:V31"/>
    <mergeCell ref="W31:AE31"/>
    <mergeCell ref="AF31:AJ31"/>
    <mergeCell ref="AK31:AS31"/>
    <mergeCell ref="AT31:AX31"/>
    <mergeCell ref="AF25:AJ25"/>
    <mergeCell ref="A567:F567"/>
    <mergeCell ref="G567:N567"/>
    <mergeCell ref="O567:V567"/>
    <mergeCell ref="W567:AE567"/>
    <mergeCell ref="AF567:AJ567"/>
    <mergeCell ref="AK567:AS567"/>
    <mergeCell ref="AT567:AX567"/>
    <mergeCell ref="A564:F564"/>
    <mergeCell ref="G564:N564"/>
    <mergeCell ref="O564:V564"/>
    <mergeCell ref="W564:AE564"/>
    <mergeCell ref="AF564:AJ564"/>
    <mergeCell ref="AK564:AS564"/>
    <mergeCell ref="AT564:AX564"/>
    <mergeCell ref="AK26:AS26"/>
    <mergeCell ref="AT26:AX26"/>
    <mergeCell ref="A22:AS22"/>
    <mergeCell ref="AT22:AX22"/>
    <mergeCell ref="A24:AX24"/>
    <mergeCell ref="A565:F565"/>
    <mergeCell ref="G565:N565"/>
    <mergeCell ref="O565:V565"/>
    <mergeCell ref="W565:AE565"/>
    <mergeCell ref="AF565:AJ565"/>
    <mergeCell ref="AK565:AS565"/>
    <mergeCell ref="AT565:AX565"/>
    <mergeCell ref="A566:F566"/>
    <mergeCell ref="G566:N566"/>
    <mergeCell ref="O566:V566"/>
    <mergeCell ref="W566:AE566"/>
    <mergeCell ref="AF566:AJ566"/>
    <mergeCell ref="AK566:AS566"/>
  </mergeCells>
  <phoneticPr fontId="33" type="noConversion"/>
  <pageMargins left="0.62992125984251968" right="0.51181102362204722" top="0.51181102362204722" bottom="0.51181102362204722" header="0" footer="0"/>
  <pageSetup paperSize="9" orientation="landscape" r:id="rId1"/>
  <headerFooter>
    <oddFooter>&amp;R&amp;P</oddFooter>
  </headerFooter>
  <rowBreaks count="10" manualBreakCount="10">
    <brk id="60" max="16383" man="1"/>
    <brk id="127" max="16383" man="1"/>
    <brk id="147" max="16383" man="1"/>
    <brk id="171" max="16383" man="1"/>
    <brk id="234" max="16383" man="1"/>
    <brk id="258" max="16383" man="1"/>
    <brk id="286" max="16383" man="1"/>
    <brk id="432" max="16383" man="1"/>
    <brk id="454" max="16383" man="1"/>
    <brk id="53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X1000"/>
  <sheetViews>
    <sheetView topLeftCell="A13" workbookViewId="0">
      <selection activeCell="AQ22" sqref="AQ22:AX22"/>
    </sheetView>
  </sheetViews>
  <sheetFormatPr defaultColWidth="16.83203125" defaultRowHeight="15" customHeight="1" x14ac:dyDescent="0.2"/>
  <cols>
    <col min="1" max="30" width="2.6640625" customWidth="1"/>
    <col min="31" max="31" width="0.33203125" customWidth="1"/>
    <col min="32" max="37" width="2.6640625" hidden="1" customWidth="1"/>
    <col min="38" max="48" width="2.6640625" customWidth="1"/>
    <col min="49" max="49" width="2.6640625" hidden="1" customWidth="1"/>
    <col min="50" max="50" width="3.33203125" customWidth="1"/>
  </cols>
  <sheetData>
    <row r="1" spans="1:50" ht="11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ht="15" customHeight="1" x14ac:dyDescent="0.25">
      <c r="A2" s="166" t="s">
        <v>755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1"/>
    </row>
    <row r="3" spans="1:50" ht="11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ht="42.75" customHeight="1" x14ac:dyDescent="0.25">
      <c r="A4" s="157" t="s">
        <v>756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1"/>
    </row>
    <row r="5" spans="1:50" ht="11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ht="21.75" customHeight="1" x14ac:dyDescent="0.2">
      <c r="A6" s="159" t="s">
        <v>757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7"/>
      <c r="AL6" s="160" t="s">
        <v>161</v>
      </c>
      <c r="AM6" s="96"/>
      <c r="AN6" s="96"/>
      <c r="AO6" s="96"/>
      <c r="AP6" s="97"/>
      <c r="AQ6" s="160" t="s">
        <v>414</v>
      </c>
      <c r="AR6" s="96"/>
      <c r="AS6" s="96"/>
      <c r="AT6" s="96"/>
      <c r="AU6" s="96"/>
      <c r="AV6" s="96"/>
      <c r="AW6" s="96"/>
      <c r="AX6" s="97"/>
    </row>
    <row r="7" spans="1:50" ht="11.25" customHeight="1" x14ac:dyDescent="0.2">
      <c r="A7" s="126">
        <v>1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7"/>
      <c r="AL7" s="126">
        <v>2</v>
      </c>
      <c r="AM7" s="96"/>
      <c r="AN7" s="96"/>
      <c r="AO7" s="96"/>
      <c r="AP7" s="97"/>
      <c r="AQ7" s="126">
        <v>3</v>
      </c>
      <c r="AR7" s="96"/>
      <c r="AS7" s="96"/>
      <c r="AT7" s="96"/>
      <c r="AU7" s="96"/>
      <c r="AV7" s="96"/>
      <c r="AW7" s="96"/>
      <c r="AX7" s="97"/>
    </row>
    <row r="8" spans="1:50" ht="34.5" customHeight="1" x14ac:dyDescent="0.2">
      <c r="A8" s="98" t="s">
        <v>758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7"/>
      <c r="AL8" s="160" t="s">
        <v>166</v>
      </c>
      <c r="AM8" s="96"/>
      <c r="AN8" s="96"/>
      <c r="AO8" s="96"/>
      <c r="AP8" s="97"/>
      <c r="AQ8" s="167">
        <f>AQ9+AQ10</f>
        <v>1869049.4100000001</v>
      </c>
      <c r="AR8" s="96"/>
      <c r="AS8" s="96"/>
      <c r="AT8" s="96"/>
      <c r="AU8" s="96"/>
      <c r="AV8" s="96"/>
      <c r="AW8" s="96"/>
      <c r="AX8" s="97"/>
    </row>
    <row r="9" spans="1:50" ht="24.75" customHeight="1" x14ac:dyDescent="0.2">
      <c r="A9" s="98" t="s">
        <v>759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7"/>
      <c r="AL9" s="111" t="s">
        <v>170</v>
      </c>
      <c r="AM9" s="96"/>
      <c r="AN9" s="96"/>
      <c r="AO9" s="96"/>
      <c r="AP9" s="97"/>
      <c r="AQ9" s="169">
        <v>77907.12</v>
      </c>
      <c r="AR9" s="96"/>
      <c r="AS9" s="96"/>
      <c r="AT9" s="96"/>
      <c r="AU9" s="96"/>
      <c r="AV9" s="96"/>
      <c r="AW9" s="96"/>
      <c r="AX9" s="97"/>
    </row>
    <row r="10" spans="1:50" ht="18.75" customHeight="1" x14ac:dyDescent="0.2">
      <c r="A10" s="98" t="s">
        <v>760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7"/>
      <c r="AL10" s="111" t="s">
        <v>172</v>
      </c>
      <c r="AM10" s="96"/>
      <c r="AN10" s="96"/>
      <c r="AO10" s="96"/>
      <c r="AP10" s="97"/>
      <c r="AQ10" s="169">
        <v>1791142.29</v>
      </c>
      <c r="AR10" s="96"/>
      <c r="AS10" s="96"/>
      <c r="AT10" s="96"/>
      <c r="AU10" s="96"/>
      <c r="AV10" s="96"/>
      <c r="AW10" s="96"/>
      <c r="AX10" s="97"/>
    </row>
    <row r="11" spans="1:50" ht="34.5" customHeight="1" x14ac:dyDescent="0.2">
      <c r="A11" s="98" t="s">
        <v>761</v>
      </c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7"/>
      <c r="AL11" s="159" t="s">
        <v>168</v>
      </c>
      <c r="AM11" s="96"/>
      <c r="AN11" s="96"/>
      <c r="AO11" s="96"/>
      <c r="AP11" s="97"/>
      <c r="AQ11" s="169">
        <v>0</v>
      </c>
      <c r="AR11" s="96"/>
      <c r="AS11" s="96"/>
      <c r="AT11" s="96"/>
      <c r="AU11" s="96"/>
      <c r="AV11" s="96"/>
      <c r="AW11" s="96"/>
      <c r="AX11" s="97"/>
    </row>
    <row r="12" spans="1:50" ht="22.5" customHeight="1" x14ac:dyDescent="0.2">
      <c r="A12" s="98" t="s">
        <v>759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7"/>
      <c r="AL12" s="111" t="s">
        <v>170</v>
      </c>
      <c r="AM12" s="96"/>
      <c r="AN12" s="96"/>
      <c r="AO12" s="96"/>
      <c r="AP12" s="97"/>
      <c r="AQ12" s="169">
        <v>0</v>
      </c>
      <c r="AR12" s="96"/>
      <c r="AS12" s="96"/>
      <c r="AT12" s="96"/>
      <c r="AU12" s="96"/>
      <c r="AV12" s="96"/>
      <c r="AW12" s="96"/>
      <c r="AX12" s="97"/>
    </row>
    <row r="13" spans="1:50" ht="27" customHeight="1" x14ac:dyDescent="0.2">
      <c r="A13" s="98" t="s">
        <v>760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7"/>
      <c r="AL13" s="111" t="s">
        <v>172</v>
      </c>
      <c r="AM13" s="96"/>
      <c r="AN13" s="96"/>
      <c r="AO13" s="96"/>
      <c r="AP13" s="97"/>
      <c r="AQ13" s="169">
        <v>0</v>
      </c>
      <c r="AR13" s="96"/>
      <c r="AS13" s="96"/>
      <c r="AT13" s="96"/>
      <c r="AU13" s="96"/>
      <c r="AV13" s="96"/>
      <c r="AW13" s="96"/>
      <c r="AX13" s="97"/>
    </row>
    <row r="14" spans="1:50" ht="44.25" customHeight="1" x14ac:dyDescent="0.2">
      <c r="A14" s="98" t="s">
        <v>762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7"/>
      <c r="AL14" s="159" t="s">
        <v>174</v>
      </c>
      <c r="AM14" s="96"/>
      <c r="AN14" s="96"/>
      <c r="AO14" s="96"/>
      <c r="AP14" s="97"/>
      <c r="AQ14" s="167">
        <f>AQ15+AQ16</f>
        <v>85512126.760000005</v>
      </c>
      <c r="AR14" s="96"/>
      <c r="AS14" s="96"/>
      <c r="AT14" s="96"/>
      <c r="AU14" s="96"/>
      <c r="AV14" s="96"/>
      <c r="AW14" s="96"/>
      <c r="AX14" s="97"/>
    </row>
    <row r="15" spans="1:50" ht="22.5" customHeight="1" x14ac:dyDescent="0.2">
      <c r="A15" s="98" t="s">
        <v>759</v>
      </c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7"/>
      <c r="AL15" s="111" t="s">
        <v>170</v>
      </c>
      <c r="AM15" s="96"/>
      <c r="AN15" s="96"/>
      <c r="AO15" s="96"/>
      <c r="AP15" s="97"/>
      <c r="AQ15" s="169">
        <v>1631458.42</v>
      </c>
      <c r="AR15" s="96"/>
      <c r="AS15" s="96"/>
      <c r="AT15" s="96"/>
      <c r="AU15" s="96"/>
      <c r="AV15" s="96"/>
      <c r="AW15" s="96"/>
      <c r="AX15" s="97"/>
    </row>
    <row r="16" spans="1:50" ht="22.5" customHeight="1" x14ac:dyDescent="0.2">
      <c r="A16" s="98" t="s">
        <v>760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7"/>
      <c r="AL16" s="111" t="s">
        <v>172</v>
      </c>
      <c r="AM16" s="96"/>
      <c r="AN16" s="96"/>
      <c r="AO16" s="96"/>
      <c r="AP16" s="97"/>
      <c r="AQ16" s="169">
        <v>83880668.340000004</v>
      </c>
      <c r="AR16" s="96"/>
      <c r="AS16" s="96"/>
      <c r="AT16" s="96"/>
      <c r="AU16" s="96"/>
      <c r="AV16" s="96"/>
      <c r="AW16" s="96"/>
      <c r="AX16" s="97"/>
    </row>
    <row r="17" spans="1:50" ht="34.5" customHeight="1" x14ac:dyDescent="0.2">
      <c r="A17" s="128" t="s">
        <v>763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82"/>
      <c r="AL17" s="159" t="s">
        <v>176</v>
      </c>
      <c r="AM17" s="96"/>
      <c r="AN17" s="96"/>
      <c r="AO17" s="96"/>
      <c r="AP17" s="97"/>
      <c r="AQ17" s="167">
        <f>AQ19</f>
        <v>1247205</v>
      </c>
      <c r="AR17" s="96"/>
      <c r="AS17" s="96"/>
      <c r="AT17" s="96"/>
      <c r="AU17" s="96"/>
      <c r="AV17" s="96"/>
      <c r="AW17" s="96"/>
      <c r="AX17" s="97"/>
    </row>
    <row r="18" spans="1:50" ht="27" customHeight="1" x14ac:dyDescent="0.2">
      <c r="A18" s="98" t="s">
        <v>759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7"/>
      <c r="AL18" s="111" t="s">
        <v>170</v>
      </c>
      <c r="AM18" s="96"/>
      <c r="AN18" s="96"/>
      <c r="AO18" s="96"/>
      <c r="AP18" s="97"/>
      <c r="AQ18" s="169">
        <v>0</v>
      </c>
      <c r="AR18" s="96"/>
      <c r="AS18" s="96"/>
      <c r="AT18" s="96"/>
      <c r="AU18" s="96"/>
      <c r="AV18" s="96"/>
      <c r="AW18" s="96"/>
      <c r="AX18" s="97"/>
    </row>
    <row r="19" spans="1:50" ht="30.75" customHeight="1" x14ac:dyDescent="0.2">
      <c r="A19" s="98" t="s">
        <v>760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7"/>
      <c r="AL19" s="111" t="s">
        <v>172</v>
      </c>
      <c r="AM19" s="96"/>
      <c r="AN19" s="96"/>
      <c r="AO19" s="96"/>
      <c r="AP19" s="97"/>
      <c r="AQ19" s="169">
        <v>1247205</v>
      </c>
      <c r="AR19" s="96"/>
      <c r="AS19" s="96"/>
      <c r="AT19" s="96"/>
      <c r="AU19" s="96"/>
      <c r="AV19" s="96"/>
      <c r="AW19" s="96"/>
      <c r="AX19" s="97"/>
    </row>
    <row r="20" spans="1:50" ht="34.5" customHeight="1" x14ac:dyDescent="0.2">
      <c r="A20" s="98" t="s">
        <v>764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7"/>
      <c r="AL20" s="159" t="s">
        <v>473</v>
      </c>
      <c r="AM20" s="96"/>
      <c r="AN20" s="96"/>
      <c r="AO20" s="96"/>
      <c r="AP20" s="97"/>
      <c r="AQ20" s="167">
        <f>AQ21+AQ22</f>
        <v>40074155.410000004</v>
      </c>
      <c r="AR20" s="96"/>
      <c r="AS20" s="96"/>
      <c r="AT20" s="96"/>
      <c r="AU20" s="96"/>
      <c r="AV20" s="96"/>
      <c r="AW20" s="96"/>
      <c r="AX20" s="97"/>
    </row>
    <row r="21" spans="1:50" ht="34.5" customHeight="1" x14ac:dyDescent="0.2">
      <c r="A21" s="98" t="s">
        <v>759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7"/>
      <c r="AL21" s="111" t="s">
        <v>170</v>
      </c>
      <c r="AM21" s="96"/>
      <c r="AN21" s="96"/>
      <c r="AO21" s="96"/>
      <c r="AP21" s="97"/>
      <c r="AQ21" s="169">
        <v>7329871.1299999999</v>
      </c>
      <c r="AR21" s="96"/>
      <c r="AS21" s="96"/>
      <c r="AT21" s="96"/>
      <c r="AU21" s="96"/>
      <c r="AV21" s="96"/>
      <c r="AW21" s="96"/>
      <c r="AX21" s="97"/>
    </row>
    <row r="22" spans="1:50" ht="34.5" customHeight="1" x14ac:dyDescent="0.2">
      <c r="A22" s="98" t="s">
        <v>760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7"/>
      <c r="AL22" s="111" t="s">
        <v>172</v>
      </c>
      <c r="AM22" s="96"/>
      <c r="AN22" s="96"/>
      <c r="AO22" s="96"/>
      <c r="AP22" s="97"/>
      <c r="AQ22" s="169">
        <v>32744284.280000001</v>
      </c>
      <c r="AR22" s="96"/>
      <c r="AS22" s="96"/>
      <c r="AT22" s="96"/>
      <c r="AU22" s="96"/>
      <c r="AV22" s="96"/>
      <c r="AW22" s="96"/>
      <c r="AX22" s="97"/>
    </row>
    <row r="23" spans="1:50" ht="34.5" customHeight="1" x14ac:dyDescent="0.2">
      <c r="A23" s="401" t="s">
        <v>765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7"/>
      <c r="AL23" s="159"/>
      <c r="AM23" s="96"/>
      <c r="AN23" s="96"/>
      <c r="AO23" s="96"/>
      <c r="AP23" s="97"/>
      <c r="AQ23" s="167">
        <f>AQ8+AQ14+AQ20+AQ17</f>
        <v>128702536.58000001</v>
      </c>
      <c r="AR23" s="96"/>
      <c r="AS23" s="96"/>
      <c r="AT23" s="96"/>
      <c r="AU23" s="96"/>
      <c r="AV23" s="96"/>
      <c r="AW23" s="96"/>
      <c r="AX23" s="97"/>
    </row>
    <row r="24" spans="1:50" ht="11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ht="11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ht="11.2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ht="11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ht="11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1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1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1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1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1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1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1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1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1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1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1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1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1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1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1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1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1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1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1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1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1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1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1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1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1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1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1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1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1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1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1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1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1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1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1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1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1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1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1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1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1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1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1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1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1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1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1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1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1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1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56">
    <mergeCell ref="A22:AK22"/>
    <mergeCell ref="AL22:AP22"/>
    <mergeCell ref="AQ22:AX22"/>
    <mergeCell ref="A23:AK23"/>
    <mergeCell ref="AL23:AP23"/>
    <mergeCell ref="AQ23:AX23"/>
    <mergeCell ref="AL15:AP15"/>
    <mergeCell ref="AQ15:AX15"/>
    <mergeCell ref="A13:AK13"/>
    <mergeCell ref="AL13:AP13"/>
    <mergeCell ref="AQ13:AX13"/>
    <mergeCell ref="A14:AK14"/>
    <mergeCell ref="AL14:AP14"/>
    <mergeCell ref="AQ14:AX14"/>
    <mergeCell ref="A15:AK15"/>
    <mergeCell ref="A9:AK9"/>
    <mergeCell ref="AL9:AP9"/>
    <mergeCell ref="AQ9:AX9"/>
    <mergeCell ref="AL12:AP12"/>
    <mergeCell ref="AQ12:AX12"/>
    <mergeCell ref="A10:AK10"/>
    <mergeCell ref="AL10:AP10"/>
    <mergeCell ref="AQ10:AX10"/>
    <mergeCell ref="A11:AK11"/>
    <mergeCell ref="AL11:AP11"/>
    <mergeCell ref="AQ11:AX11"/>
    <mergeCell ref="A12:AK12"/>
    <mergeCell ref="AL7:AP7"/>
    <mergeCell ref="AQ7:AX7"/>
    <mergeCell ref="A7:AK7"/>
    <mergeCell ref="A8:AK8"/>
    <mergeCell ref="AL8:AP8"/>
    <mergeCell ref="AQ8:AX8"/>
    <mergeCell ref="A2:AW2"/>
    <mergeCell ref="A4:AW4"/>
    <mergeCell ref="A6:AK6"/>
    <mergeCell ref="AL6:AP6"/>
    <mergeCell ref="AQ6:AX6"/>
    <mergeCell ref="AL21:AP21"/>
    <mergeCell ref="AQ21:AX21"/>
    <mergeCell ref="A19:AK19"/>
    <mergeCell ref="AL19:AP19"/>
    <mergeCell ref="AQ19:AX19"/>
    <mergeCell ref="A20:AK20"/>
    <mergeCell ref="AL20:AP20"/>
    <mergeCell ref="AQ20:AX20"/>
    <mergeCell ref="A21:AK21"/>
    <mergeCell ref="AL18:AP18"/>
    <mergeCell ref="AQ18:AX18"/>
    <mergeCell ref="A16:AK16"/>
    <mergeCell ref="AL16:AP16"/>
    <mergeCell ref="AQ16:AX16"/>
    <mergeCell ref="A17:AK17"/>
    <mergeCell ref="AL17:AP17"/>
    <mergeCell ref="AQ17:AX17"/>
    <mergeCell ref="A18:AK18"/>
  </mergeCells>
  <pageMargins left="0.62992125984251968" right="0.51181102362204722" top="0.59055118110236227" bottom="0.70866141732283472" header="0" footer="0.19685039370078741"/>
  <pageSetup paperSize="9"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R2385"/>
  <sheetViews>
    <sheetView view="pageBreakPreview" topLeftCell="A590" zoomScale="140" zoomScaleNormal="80" zoomScaleSheetLayoutView="140" workbookViewId="0">
      <selection activeCell="K594" sqref="K594:R594"/>
    </sheetView>
  </sheetViews>
  <sheetFormatPr defaultColWidth="16.83203125" defaultRowHeight="15" customHeight="1" x14ac:dyDescent="0.2"/>
  <cols>
    <col min="1" max="3" width="2.6640625" customWidth="1"/>
    <col min="4" max="4" width="4" customWidth="1"/>
    <col min="5" max="30" width="2.6640625" customWidth="1"/>
    <col min="31" max="31" width="1.33203125" customWidth="1"/>
    <col min="32" max="32" width="2.6640625" hidden="1" customWidth="1"/>
    <col min="33" max="42" width="2.6640625" customWidth="1"/>
    <col min="43" max="43" width="0.33203125" customWidth="1"/>
    <col min="44" max="44" width="1" hidden="1" customWidth="1"/>
    <col min="45" max="53" width="2.6640625" customWidth="1"/>
    <col min="54" max="54" width="2.1640625" customWidth="1"/>
    <col min="55" max="55" width="0.33203125" customWidth="1"/>
    <col min="56" max="58" width="2.6640625" customWidth="1"/>
    <col min="59" max="59" width="1.83203125" customWidth="1"/>
    <col min="60" max="60" width="4" customWidth="1"/>
    <col min="61" max="61" width="1.83203125" hidden="1" customWidth="1"/>
    <col min="62" max="62" width="0.5" hidden="1" customWidth="1"/>
    <col min="63" max="63" width="0.6640625" customWidth="1"/>
    <col min="64" max="64" width="1.1640625" hidden="1" customWidth="1"/>
    <col min="65" max="65" width="0.6640625" customWidth="1"/>
    <col min="66" max="66" width="0.5" customWidth="1"/>
    <col min="67" max="67" width="0.6640625" customWidth="1"/>
    <col min="68" max="68" width="1.6640625" customWidth="1"/>
    <col min="69" max="69" width="3.6640625" customWidth="1"/>
    <col min="70" max="70" width="14.1640625" customWidth="1"/>
  </cols>
  <sheetData>
    <row r="1" spans="1:70" ht="15" customHeight="1" x14ac:dyDescent="0.25">
      <c r="A1" s="414" t="s">
        <v>766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  <c r="AR1" s="415"/>
      <c r="AS1" s="415"/>
      <c r="AT1" s="415"/>
      <c r="AU1" s="415"/>
      <c r="AV1" s="415"/>
      <c r="AW1" s="415"/>
      <c r="AX1" s="415"/>
      <c r="AY1" s="415"/>
      <c r="AZ1" s="415"/>
      <c r="BA1" s="415"/>
      <c r="BB1" s="415"/>
      <c r="BC1" s="415"/>
      <c r="BD1" s="415"/>
      <c r="BE1" s="415"/>
      <c r="BF1" s="415"/>
      <c r="BG1" s="415"/>
      <c r="BH1" s="415"/>
      <c r="BI1" s="415"/>
      <c r="BJ1" s="415"/>
      <c r="BK1" s="415"/>
      <c r="BL1" s="415"/>
      <c r="BM1" s="415"/>
      <c r="BN1" s="415"/>
      <c r="BO1" s="415"/>
      <c r="BP1" s="415"/>
      <c r="BQ1" s="415"/>
      <c r="BR1" s="416"/>
    </row>
    <row r="2" spans="1:70" ht="15.75" customHeight="1" x14ac:dyDescent="0.25">
      <c r="A2" s="417" t="s">
        <v>767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5"/>
      <c r="AT2" s="415"/>
      <c r="AU2" s="415"/>
      <c r="AV2" s="415"/>
      <c r="AW2" s="415"/>
      <c r="AX2" s="415"/>
      <c r="AY2" s="415"/>
      <c r="AZ2" s="415"/>
      <c r="BA2" s="415"/>
      <c r="BB2" s="415"/>
      <c r="BC2" s="415"/>
      <c r="BD2" s="415"/>
      <c r="BE2" s="415"/>
      <c r="BF2" s="415"/>
      <c r="BG2" s="415"/>
      <c r="BH2" s="415"/>
      <c r="BI2" s="415"/>
      <c r="BJ2" s="415"/>
      <c r="BK2" s="415"/>
      <c r="BL2" s="415"/>
      <c r="BM2" s="415"/>
      <c r="BN2" s="415"/>
      <c r="BO2" s="415"/>
      <c r="BP2" s="415"/>
      <c r="BQ2" s="415"/>
      <c r="BR2" s="416"/>
    </row>
    <row r="3" spans="1:70" ht="78" customHeight="1" x14ac:dyDescent="0.2">
      <c r="A3" s="418" t="s">
        <v>768</v>
      </c>
      <c r="B3" s="235"/>
      <c r="C3" s="235"/>
      <c r="D3" s="235"/>
      <c r="E3" s="413" t="s">
        <v>769</v>
      </c>
      <c r="F3" s="235"/>
      <c r="G3" s="235"/>
      <c r="H3" s="235"/>
      <c r="I3" s="235"/>
      <c r="J3" s="235"/>
      <c r="K3" s="413" t="s">
        <v>447</v>
      </c>
      <c r="L3" s="235"/>
      <c r="M3" s="235"/>
      <c r="N3" s="235"/>
      <c r="O3" s="235"/>
      <c r="P3" s="235"/>
      <c r="Q3" s="413" t="s">
        <v>770</v>
      </c>
      <c r="R3" s="235"/>
      <c r="S3" s="235"/>
      <c r="T3" s="235"/>
      <c r="U3" s="235"/>
      <c r="V3" s="235"/>
      <c r="W3" s="235"/>
      <c r="X3" s="235"/>
      <c r="Y3" s="413" t="s">
        <v>534</v>
      </c>
      <c r="Z3" s="235"/>
      <c r="AA3" s="235"/>
      <c r="AB3" s="235"/>
      <c r="AC3" s="235"/>
      <c r="AD3" s="235"/>
      <c r="AE3" s="235"/>
      <c r="AF3" s="235"/>
      <c r="AG3" s="413" t="s">
        <v>659</v>
      </c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413" t="s">
        <v>771</v>
      </c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413" t="s">
        <v>772</v>
      </c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413" t="s">
        <v>773</v>
      </c>
      <c r="BR3" s="235"/>
    </row>
    <row r="4" spans="1:70" ht="38.25" customHeight="1" x14ac:dyDescent="0.2">
      <c r="A4" s="404">
        <v>43858</v>
      </c>
      <c r="B4" s="235"/>
      <c r="C4" s="235"/>
      <c r="D4" s="235"/>
      <c r="E4" s="384" t="s">
        <v>774</v>
      </c>
      <c r="F4" s="235"/>
      <c r="G4" s="235"/>
      <c r="H4" s="235"/>
      <c r="I4" s="235"/>
      <c r="J4" s="235"/>
      <c r="K4" s="384">
        <v>1</v>
      </c>
      <c r="L4" s="235"/>
      <c r="M4" s="235"/>
      <c r="N4" s="235"/>
      <c r="O4" s="235"/>
      <c r="P4" s="235"/>
      <c r="Q4" s="384" t="s">
        <v>775</v>
      </c>
      <c r="R4" s="235"/>
      <c r="S4" s="235"/>
      <c r="T4" s="235"/>
      <c r="U4" s="235"/>
      <c r="V4" s="235"/>
      <c r="W4" s="235"/>
      <c r="X4" s="235"/>
      <c r="Y4" s="384"/>
      <c r="Z4" s="235"/>
      <c r="AA4" s="235"/>
      <c r="AB4" s="235"/>
      <c r="AC4" s="235"/>
      <c r="AD4" s="235"/>
      <c r="AE4" s="235"/>
      <c r="AF4" s="235"/>
      <c r="AG4" s="384" t="s">
        <v>2950</v>
      </c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384" t="s">
        <v>2177</v>
      </c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384" t="s">
        <v>48</v>
      </c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384">
        <v>1659.99</v>
      </c>
      <c r="BR4" s="235"/>
    </row>
    <row r="5" spans="1:70" ht="31.5" customHeight="1" x14ac:dyDescent="0.2">
      <c r="A5" s="404">
        <v>43936</v>
      </c>
      <c r="B5" s="235"/>
      <c r="C5" s="235"/>
      <c r="D5" s="235"/>
      <c r="E5" s="384" t="s">
        <v>538</v>
      </c>
      <c r="F5" s="235"/>
      <c r="G5" s="235"/>
      <c r="H5" s="235"/>
      <c r="I5" s="235"/>
      <c r="J5" s="235"/>
      <c r="K5" s="384">
        <v>36</v>
      </c>
      <c r="L5" s="235"/>
      <c r="M5" s="235"/>
      <c r="N5" s="235"/>
      <c r="O5" s="235"/>
      <c r="P5" s="235"/>
      <c r="Q5" s="384" t="s">
        <v>776</v>
      </c>
      <c r="R5" s="235"/>
      <c r="S5" s="235"/>
      <c r="T5" s="235"/>
      <c r="U5" s="235"/>
      <c r="V5" s="235"/>
      <c r="W5" s="235"/>
      <c r="X5" s="235"/>
      <c r="Y5" s="384"/>
      <c r="Z5" s="235"/>
      <c r="AA5" s="235"/>
      <c r="AB5" s="235"/>
      <c r="AC5" s="235"/>
      <c r="AD5" s="235"/>
      <c r="AE5" s="235"/>
      <c r="AF5" s="235"/>
      <c r="AG5" s="384" t="s">
        <v>2951</v>
      </c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384" t="s">
        <v>2178</v>
      </c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384" t="s">
        <v>48</v>
      </c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384">
        <v>4571.95</v>
      </c>
      <c r="BR5" s="235"/>
    </row>
    <row r="6" spans="1:70" ht="42.75" customHeight="1" x14ac:dyDescent="0.2">
      <c r="A6" s="384" t="s">
        <v>777</v>
      </c>
      <c r="B6" s="235"/>
      <c r="C6" s="235"/>
      <c r="D6" s="235"/>
      <c r="E6" s="384" t="s">
        <v>774</v>
      </c>
      <c r="F6" s="235"/>
      <c r="G6" s="235"/>
      <c r="H6" s="235"/>
      <c r="I6" s="235"/>
      <c r="J6" s="235"/>
      <c r="K6" s="384">
        <v>4</v>
      </c>
      <c r="L6" s="235"/>
      <c r="M6" s="235"/>
      <c r="N6" s="235"/>
      <c r="O6" s="235"/>
      <c r="P6" s="235"/>
      <c r="Q6" s="384" t="s">
        <v>778</v>
      </c>
      <c r="R6" s="235"/>
      <c r="S6" s="235"/>
      <c r="T6" s="235"/>
      <c r="U6" s="235"/>
      <c r="V6" s="235"/>
      <c r="W6" s="235"/>
      <c r="X6" s="235"/>
      <c r="Y6" s="384"/>
      <c r="Z6" s="235"/>
      <c r="AA6" s="235"/>
      <c r="AB6" s="235"/>
      <c r="AC6" s="235"/>
      <c r="AD6" s="235"/>
      <c r="AE6" s="235"/>
      <c r="AF6" s="235"/>
      <c r="AG6" s="384" t="s">
        <v>2950</v>
      </c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384" t="s">
        <v>779</v>
      </c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384" t="s">
        <v>48</v>
      </c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405">
        <v>2077.17</v>
      </c>
      <c r="BR6" s="235"/>
    </row>
    <row r="7" spans="1:70" ht="46.5" customHeight="1" x14ac:dyDescent="0.2">
      <c r="A7" s="404">
        <v>44082</v>
      </c>
      <c r="B7" s="235"/>
      <c r="C7" s="235"/>
      <c r="D7" s="235"/>
      <c r="E7" s="384" t="s">
        <v>774</v>
      </c>
      <c r="F7" s="235"/>
      <c r="G7" s="235"/>
      <c r="H7" s="235"/>
      <c r="I7" s="235"/>
      <c r="J7" s="235"/>
      <c r="K7" s="384">
        <v>1</v>
      </c>
      <c r="L7" s="235"/>
      <c r="M7" s="235"/>
      <c r="N7" s="235"/>
      <c r="O7" s="235"/>
      <c r="P7" s="235"/>
      <c r="Q7" s="384" t="s">
        <v>780</v>
      </c>
      <c r="R7" s="235"/>
      <c r="S7" s="235"/>
      <c r="T7" s="235"/>
      <c r="U7" s="235"/>
      <c r="V7" s="235"/>
      <c r="W7" s="235"/>
      <c r="X7" s="235"/>
      <c r="Y7" s="422"/>
      <c r="Z7" s="235"/>
      <c r="AA7" s="235"/>
      <c r="AB7" s="235"/>
      <c r="AC7" s="235"/>
      <c r="AD7" s="235"/>
      <c r="AE7" s="235"/>
      <c r="AF7" s="235"/>
      <c r="AG7" s="384" t="s">
        <v>2950</v>
      </c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384" t="s">
        <v>781</v>
      </c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384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405">
        <v>69598.009999999995</v>
      </c>
      <c r="BR7" s="235"/>
    </row>
    <row r="8" spans="1:70" ht="25.5" customHeight="1" x14ac:dyDescent="0.2">
      <c r="A8" s="435" t="s">
        <v>782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436">
        <f>SUM(BQ4:BQ7)</f>
        <v>77907.12</v>
      </c>
      <c r="BR8" s="235"/>
    </row>
    <row r="9" spans="1:70" ht="12.75" customHeight="1" x14ac:dyDescent="0.2">
      <c r="A9" s="30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</row>
    <row r="10" spans="1:70" ht="15" customHeight="1" x14ac:dyDescent="0.25">
      <c r="A10" s="417" t="s">
        <v>783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415"/>
      <c r="AG10" s="415"/>
      <c r="AH10" s="415"/>
      <c r="AI10" s="415"/>
      <c r="AJ10" s="415"/>
      <c r="AK10" s="415"/>
      <c r="AL10" s="415"/>
      <c r="AM10" s="415"/>
      <c r="AN10" s="415"/>
      <c r="AO10" s="415"/>
      <c r="AP10" s="415"/>
      <c r="AQ10" s="415"/>
      <c r="AR10" s="415"/>
      <c r="AS10" s="415"/>
      <c r="AT10" s="415"/>
      <c r="AU10" s="415"/>
      <c r="AV10" s="415"/>
      <c r="AW10" s="415"/>
      <c r="AX10" s="415"/>
      <c r="AY10" s="415"/>
      <c r="AZ10" s="415"/>
      <c r="BA10" s="415"/>
      <c r="BB10" s="415"/>
      <c r="BC10" s="415"/>
      <c r="BD10" s="415"/>
      <c r="BE10" s="415"/>
      <c r="BF10" s="415"/>
      <c r="BG10" s="415"/>
      <c r="BH10" s="415"/>
      <c r="BI10" s="415"/>
      <c r="BJ10" s="415"/>
      <c r="BK10" s="415"/>
      <c r="BL10" s="415"/>
      <c r="BM10" s="415"/>
      <c r="BN10" s="415"/>
      <c r="BO10" s="415"/>
      <c r="BP10" s="415"/>
      <c r="BQ10" s="415"/>
      <c r="BR10" s="416"/>
    </row>
    <row r="11" spans="1:70" ht="56.25" customHeight="1" x14ac:dyDescent="0.2">
      <c r="A11" s="420" t="s">
        <v>768</v>
      </c>
      <c r="B11" s="235"/>
      <c r="C11" s="235"/>
      <c r="D11" s="235"/>
      <c r="E11" s="413" t="s">
        <v>784</v>
      </c>
      <c r="F11" s="235"/>
      <c r="G11" s="235"/>
      <c r="H11" s="235"/>
      <c r="I11" s="235"/>
      <c r="J11" s="235"/>
      <c r="K11" s="413" t="s">
        <v>785</v>
      </c>
      <c r="L11" s="235"/>
      <c r="M11" s="235"/>
      <c r="N11" s="235"/>
      <c r="O11" s="235"/>
      <c r="P11" s="235"/>
      <c r="Q11" s="413" t="s">
        <v>607</v>
      </c>
      <c r="R11" s="235"/>
      <c r="S11" s="235"/>
      <c r="T11" s="235"/>
      <c r="U11" s="235"/>
      <c r="V11" s="235"/>
      <c r="W11" s="235"/>
      <c r="X11" s="235"/>
      <c r="Y11" s="413" t="s">
        <v>564</v>
      </c>
      <c r="Z11" s="235"/>
      <c r="AA11" s="235"/>
      <c r="AB11" s="235"/>
      <c r="AC11" s="235"/>
      <c r="AD11" s="235"/>
      <c r="AE11" s="235"/>
      <c r="AF11" s="235"/>
      <c r="AG11" s="413" t="s">
        <v>724</v>
      </c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413" t="s">
        <v>771</v>
      </c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413" t="s">
        <v>772</v>
      </c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413" t="s">
        <v>773</v>
      </c>
      <c r="BR11" s="235"/>
    </row>
    <row r="12" spans="1:70" ht="56.25" customHeight="1" x14ac:dyDescent="0.2">
      <c r="A12" s="384" t="s">
        <v>786</v>
      </c>
      <c r="B12" s="235"/>
      <c r="C12" s="235"/>
      <c r="D12" s="235"/>
      <c r="E12" s="384" t="s">
        <v>538</v>
      </c>
      <c r="F12" s="235"/>
      <c r="G12" s="235"/>
      <c r="H12" s="235"/>
      <c r="I12" s="235"/>
      <c r="J12" s="235"/>
      <c r="K12" s="384" t="s">
        <v>787</v>
      </c>
      <c r="L12" s="235"/>
      <c r="M12" s="235"/>
      <c r="N12" s="235"/>
      <c r="O12" s="235"/>
      <c r="P12" s="235"/>
      <c r="Q12" s="384" t="s">
        <v>788</v>
      </c>
      <c r="R12" s="235"/>
      <c r="S12" s="235"/>
      <c r="T12" s="235"/>
      <c r="U12" s="235"/>
      <c r="V12" s="235"/>
      <c r="W12" s="235"/>
      <c r="X12" s="235"/>
      <c r="Y12" s="384" t="s">
        <v>789</v>
      </c>
      <c r="Z12" s="235"/>
      <c r="AA12" s="235"/>
      <c r="AB12" s="235"/>
      <c r="AC12" s="235"/>
      <c r="AD12" s="235"/>
      <c r="AE12" s="235"/>
      <c r="AF12" s="235"/>
      <c r="AG12" s="384" t="s">
        <v>790</v>
      </c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384" t="s">
        <v>791</v>
      </c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384" t="s">
        <v>48</v>
      </c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419">
        <v>315</v>
      </c>
      <c r="BR12" s="235"/>
    </row>
    <row r="13" spans="1:70" ht="56.25" customHeight="1" x14ac:dyDescent="0.2">
      <c r="A13" s="384" t="s">
        <v>792</v>
      </c>
      <c r="B13" s="235"/>
      <c r="C13" s="235"/>
      <c r="D13" s="235"/>
      <c r="E13" s="384" t="s">
        <v>538</v>
      </c>
      <c r="F13" s="235"/>
      <c r="G13" s="235"/>
      <c r="H13" s="235"/>
      <c r="I13" s="235"/>
      <c r="J13" s="235"/>
      <c r="K13" s="384" t="s">
        <v>793</v>
      </c>
      <c r="L13" s="235"/>
      <c r="M13" s="235"/>
      <c r="N13" s="235"/>
      <c r="O13" s="235"/>
      <c r="P13" s="235"/>
      <c r="Q13" s="384" t="s">
        <v>788</v>
      </c>
      <c r="R13" s="235"/>
      <c r="S13" s="235"/>
      <c r="T13" s="235"/>
      <c r="U13" s="235"/>
      <c r="V13" s="235"/>
      <c r="W13" s="235"/>
      <c r="X13" s="235"/>
      <c r="Y13" s="384" t="s">
        <v>789</v>
      </c>
      <c r="Z13" s="235"/>
      <c r="AA13" s="235"/>
      <c r="AB13" s="235"/>
      <c r="AC13" s="235"/>
      <c r="AD13" s="235"/>
      <c r="AE13" s="235"/>
      <c r="AF13" s="235"/>
      <c r="AG13" s="384" t="s">
        <v>790</v>
      </c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384" t="s">
        <v>794</v>
      </c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384" t="s">
        <v>48</v>
      </c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419">
        <v>150</v>
      </c>
      <c r="BR13" s="235"/>
    </row>
    <row r="14" spans="1:70" ht="56.25" customHeight="1" x14ac:dyDescent="0.2">
      <c r="A14" s="384" t="s">
        <v>795</v>
      </c>
      <c r="B14" s="235"/>
      <c r="C14" s="235"/>
      <c r="D14" s="235"/>
      <c r="E14" s="384" t="s">
        <v>538</v>
      </c>
      <c r="F14" s="235"/>
      <c r="G14" s="235"/>
      <c r="H14" s="235"/>
      <c r="I14" s="235"/>
      <c r="J14" s="235"/>
      <c r="K14" s="384" t="s">
        <v>796</v>
      </c>
      <c r="L14" s="235"/>
      <c r="M14" s="235"/>
      <c r="N14" s="235"/>
      <c r="O14" s="235"/>
      <c r="P14" s="235"/>
      <c r="Q14" s="384" t="s">
        <v>788</v>
      </c>
      <c r="R14" s="235"/>
      <c r="S14" s="235"/>
      <c r="T14" s="235"/>
      <c r="U14" s="235"/>
      <c r="V14" s="235"/>
      <c r="W14" s="235"/>
      <c r="X14" s="235"/>
      <c r="Y14" s="384" t="s">
        <v>789</v>
      </c>
      <c r="Z14" s="235"/>
      <c r="AA14" s="235"/>
      <c r="AB14" s="235"/>
      <c r="AC14" s="235"/>
      <c r="AD14" s="235"/>
      <c r="AE14" s="235"/>
      <c r="AF14" s="235"/>
      <c r="AG14" s="384" t="s">
        <v>790</v>
      </c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384" t="s">
        <v>797</v>
      </c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384" t="s">
        <v>48</v>
      </c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419">
        <v>150</v>
      </c>
      <c r="BR14" s="235"/>
    </row>
    <row r="15" spans="1:70" ht="56.25" customHeight="1" x14ac:dyDescent="0.2">
      <c r="A15" s="404">
        <v>43858</v>
      </c>
      <c r="B15" s="235"/>
      <c r="C15" s="235"/>
      <c r="D15" s="235"/>
      <c r="E15" s="384" t="s">
        <v>774</v>
      </c>
      <c r="F15" s="235"/>
      <c r="G15" s="235"/>
      <c r="H15" s="235"/>
      <c r="I15" s="235"/>
      <c r="J15" s="235"/>
      <c r="K15" s="384">
        <v>2</v>
      </c>
      <c r="L15" s="235"/>
      <c r="M15" s="235"/>
      <c r="N15" s="235"/>
      <c r="O15" s="235"/>
      <c r="P15" s="235"/>
      <c r="Q15" s="384" t="s">
        <v>798</v>
      </c>
      <c r="R15" s="235"/>
      <c r="S15" s="235"/>
      <c r="T15" s="235"/>
      <c r="U15" s="235"/>
      <c r="V15" s="235"/>
      <c r="W15" s="235"/>
      <c r="X15" s="235"/>
      <c r="Y15" s="384">
        <v>37975298</v>
      </c>
      <c r="Z15" s="235"/>
      <c r="AA15" s="235"/>
      <c r="AB15" s="235"/>
      <c r="AC15" s="235"/>
      <c r="AD15" s="235"/>
      <c r="AE15" s="235"/>
      <c r="AF15" s="235"/>
      <c r="AG15" s="384" t="s">
        <v>799</v>
      </c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384" t="s">
        <v>800</v>
      </c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384" t="s">
        <v>48</v>
      </c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419">
        <v>30.93</v>
      </c>
      <c r="BR15" s="235"/>
    </row>
    <row r="16" spans="1:70" ht="56.25" customHeight="1" x14ac:dyDescent="0.2">
      <c r="A16" s="404">
        <v>43858</v>
      </c>
      <c r="B16" s="235"/>
      <c r="C16" s="235"/>
      <c r="D16" s="235"/>
      <c r="E16" s="384" t="s">
        <v>774</v>
      </c>
      <c r="F16" s="235"/>
      <c r="G16" s="235"/>
      <c r="H16" s="235"/>
      <c r="I16" s="235"/>
      <c r="J16" s="235"/>
      <c r="K16" s="384">
        <v>3</v>
      </c>
      <c r="L16" s="235"/>
      <c r="M16" s="235"/>
      <c r="N16" s="235"/>
      <c r="O16" s="235"/>
      <c r="P16" s="235"/>
      <c r="Q16" s="384" t="s">
        <v>798</v>
      </c>
      <c r="R16" s="235"/>
      <c r="S16" s="235"/>
      <c r="T16" s="235"/>
      <c r="U16" s="235"/>
      <c r="V16" s="235"/>
      <c r="W16" s="235"/>
      <c r="X16" s="235"/>
      <c r="Y16" s="384">
        <v>37975298</v>
      </c>
      <c r="Z16" s="235"/>
      <c r="AA16" s="235"/>
      <c r="AB16" s="235"/>
      <c r="AC16" s="235"/>
      <c r="AD16" s="235"/>
      <c r="AE16" s="235"/>
      <c r="AF16" s="235"/>
      <c r="AG16" s="384" t="s">
        <v>799</v>
      </c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384" t="s">
        <v>801</v>
      </c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384" t="s">
        <v>48</v>
      </c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419">
        <v>371.17</v>
      </c>
      <c r="BR16" s="235"/>
    </row>
    <row r="17" spans="1:70" ht="56.25" customHeight="1" x14ac:dyDescent="0.2">
      <c r="A17" s="384" t="s">
        <v>570</v>
      </c>
      <c r="B17" s="235"/>
      <c r="C17" s="235"/>
      <c r="D17" s="235"/>
      <c r="E17" s="384" t="s">
        <v>538</v>
      </c>
      <c r="F17" s="235"/>
      <c r="G17" s="235"/>
      <c r="H17" s="235"/>
      <c r="I17" s="235"/>
      <c r="J17" s="235"/>
      <c r="K17" s="384" t="s">
        <v>802</v>
      </c>
      <c r="L17" s="235"/>
      <c r="M17" s="235"/>
      <c r="N17" s="235"/>
      <c r="O17" s="235"/>
      <c r="P17" s="235"/>
      <c r="Q17" s="384" t="s">
        <v>788</v>
      </c>
      <c r="R17" s="235"/>
      <c r="S17" s="235"/>
      <c r="T17" s="235"/>
      <c r="U17" s="235"/>
      <c r="V17" s="235"/>
      <c r="W17" s="235"/>
      <c r="X17" s="235"/>
      <c r="Y17" s="384" t="s">
        <v>789</v>
      </c>
      <c r="Z17" s="235"/>
      <c r="AA17" s="235"/>
      <c r="AB17" s="235"/>
      <c r="AC17" s="235"/>
      <c r="AD17" s="235"/>
      <c r="AE17" s="235"/>
      <c r="AF17" s="235"/>
      <c r="AG17" s="384" t="s">
        <v>790</v>
      </c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384" t="s">
        <v>803</v>
      </c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384" t="s">
        <v>48</v>
      </c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419">
        <v>69.06</v>
      </c>
      <c r="BR17" s="235"/>
    </row>
    <row r="18" spans="1:70" ht="56.25" customHeight="1" x14ac:dyDescent="0.2">
      <c r="A18" s="384" t="s">
        <v>570</v>
      </c>
      <c r="B18" s="235"/>
      <c r="C18" s="235"/>
      <c r="D18" s="235"/>
      <c r="E18" s="384" t="s">
        <v>538</v>
      </c>
      <c r="F18" s="235"/>
      <c r="G18" s="235"/>
      <c r="H18" s="235"/>
      <c r="I18" s="235"/>
      <c r="J18" s="235"/>
      <c r="K18" s="384" t="s">
        <v>804</v>
      </c>
      <c r="L18" s="235"/>
      <c r="M18" s="235"/>
      <c r="N18" s="235"/>
      <c r="O18" s="235"/>
      <c r="P18" s="235"/>
      <c r="Q18" s="384" t="s">
        <v>805</v>
      </c>
      <c r="R18" s="235"/>
      <c r="S18" s="235"/>
      <c r="T18" s="235"/>
      <c r="U18" s="235"/>
      <c r="V18" s="235"/>
      <c r="W18" s="235"/>
      <c r="X18" s="235"/>
      <c r="Y18" s="384" t="s">
        <v>806</v>
      </c>
      <c r="Z18" s="235"/>
      <c r="AA18" s="235"/>
      <c r="AB18" s="235"/>
      <c r="AC18" s="235"/>
      <c r="AD18" s="235"/>
      <c r="AE18" s="235"/>
      <c r="AF18" s="235"/>
      <c r="AG18" s="384" t="s">
        <v>807</v>
      </c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384" t="s">
        <v>808</v>
      </c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384" t="s">
        <v>48</v>
      </c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405">
        <v>69064.08</v>
      </c>
      <c r="BR18" s="235"/>
    </row>
    <row r="19" spans="1:70" ht="56.25" customHeight="1" x14ac:dyDescent="0.2">
      <c r="A19" s="384" t="s">
        <v>809</v>
      </c>
      <c r="B19" s="235"/>
      <c r="C19" s="235"/>
      <c r="D19" s="235"/>
      <c r="E19" s="384" t="s">
        <v>538</v>
      </c>
      <c r="F19" s="235"/>
      <c r="G19" s="235"/>
      <c r="H19" s="235"/>
      <c r="I19" s="235"/>
      <c r="J19" s="235"/>
      <c r="K19" s="384" t="s">
        <v>810</v>
      </c>
      <c r="L19" s="235"/>
      <c r="M19" s="235"/>
      <c r="N19" s="235"/>
      <c r="O19" s="235"/>
      <c r="P19" s="235"/>
      <c r="Q19" s="384" t="s">
        <v>788</v>
      </c>
      <c r="R19" s="235"/>
      <c r="S19" s="235"/>
      <c r="T19" s="235"/>
      <c r="U19" s="235"/>
      <c r="V19" s="235"/>
      <c r="W19" s="235"/>
      <c r="X19" s="235"/>
      <c r="Y19" s="384" t="s">
        <v>789</v>
      </c>
      <c r="Z19" s="235"/>
      <c r="AA19" s="235"/>
      <c r="AB19" s="235"/>
      <c r="AC19" s="235"/>
      <c r="AD19" s="235"/>
      <c r="AE19" s="235"/>
      <c r="AF19" s="235"/>
      <c r="AG19" s="384" t="s">
        <v>790</v>
      </c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384" t="s">
        <v>811</v>
      </c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384" t="s">
        <v>48</v>
      </c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419">
        <v>300</v>
      </c>
      <c r="BR19" s="235"/>
    </row>
    <row r="20" spans="1:70" ht="56.25" customHeight="1" x14ac:dyDescent="0.2">
      <c r="A20" s="384" t="s">
        <v>809</v>
      </c>
      <c r="B20" s="235"/>
      <c r="C20" s="235"/>
      <c r="D20" s="235"/>
      <c r="E20" s="384" t="s">
        <v>538</v>
      </c>
      <c r="F20" s="235"/>
      <c r="G20" s="235"/>
      <c r="H20" s="235"/>
      <c r="I20" s="235"/>
      <c r="J20" s="235"/>
      <c r="K20" s="384" t="s">
        <v>812</v>
      </c>
      <c r="L20" s="235"/>
      <c r="M20" s="235"/>
      <c r="N20" s="235"/>
      <c r="O20" s="235"/>
      <c r="P20" s="235"/>
      <c r="Q20" s="384" t="s">
        <v>788</v>
      </c>
      <c r="R20" s="235"/>
      <c r="S20" s="235"/>
      <c r="T20" s="235"/>
      <c r="U20" s="235"/>
      <c r="V20" s="235"/>
      <c r="W20" s="235"/>
      <c r="X20" s="235"/>
      <c r="Y20" s="384" t="s">
        <v>789</v>
      </c>
      <c r="Z20" s="235"/>
      <c r="AA20" s="235"/>
      <c r="AB20" s="235"/>
      <c r="AC20" s="235"/>
      <c r="AD20" s="235"/>
      <c r="AE20" s="235"/>
      <c r="AF20" s="235"/>
      <c r="AG20" s="384" t="s">
        <v>790</v>
      </c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384" t="s">
        <v>813</v>
      </c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384" t="s">
        <v>48</v>
      </c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419">
        <v>150</v>
      </c>
      <c r="BR20" s="235"/>
    </row>
    <row r="21" spans="1:70" ht="56.25" customHeight="1" x14ac:dyDescent="0.2">
      <c r="A21" s="384" t="s">
        <v>814</v>
      </c>
      <c r="B21" s="235"/>
      <c r="C21" s="235"/>
      <c r="D21" s="235"/>
      <c r="E21" s="384" t="s">
        <v>538</v>
      </c>
      <c r="F21" s="235"/>
      <c r="G21" s="235"/>
      <c r="H21" s="235"/>
      <c r="I21" s="235"/>
      <c r="J21" s="235"/>
      <c r="K21" s="384" t="s">
        <v>815</v>
      </c>
      <c r="L21" s="235"/>
      <c r="M21" s="235"/>
      <c r="N21" s="235"/>
      <c r="O21" s="235"/>
      <c r="P21" s="235"/>
      <c r="Q21" s="384" t="s">
        <v>788</v>
      </c>
      <c r="R21" s="235"/>
      <c r="S21" s="235"/>
      <c r="T21" s="235"/>
      <c r="U21" s="235"/>
      <c r="V21" s="235"/>
      <c r="W21" s="235"/>
      <c r="X21" s="235"/>
      <c r="Y21" s="384" t="s">
        <v>789</v>
      </c>
      <c r="Z21" s="235"/>
      <c r="AA21" s="235"/>
      <c r="AB21" s="235"/>
      <c r="AC21" s="235"/>
      <c r="AD21" s="235"/>
      <c r="AE21" s="235"/>
      <c r="AF21" s="235"/>
      <c r="AG21" s="384" t="s">
        <v>790</v>
      </c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384" t="s">
        <v>816</v>
      </c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384" t="s">
        <v>48</v>
      </c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419">
        <v>4</v>
      </c>
      <c r="BR21" s="235"/>
    </row>
    <row r="22" spans="1:70" ht="56.25" customHeight="1" x14ac:dyDescent="0.2">
      <c r="A22" s="384" t="s">
        <v>817</v>
      </c>
      <c r="B22" s="235"/>
      <c r="C22" s="235"/>
      <c r="D22" s="235"/>
      <c r="E22" s="384" t="s">
        <v>538</v>
      </c>
      <c r="F22" s="235"/>
      <c r="G22" s="235"/>
      <c r="H22" s="235"/>
      <c r="I22" s="235"/>
      <c r="J22" s="235"/>
      <c r="K22" s="384" t="s">
        <v>818</v>
      </c>
      <c r="L22" s="235"/>
      <c r="M22" s="235"/>
      <c r="N22" s="235"/>
      <c r="O22" s="235"/>
      <c r="P22" s="235"/>
      <c r="Q22" s="384" t="s">
        <v>788</v>
      </c>
      <c r="R22" s="235"/>
      <c r="S22" s="235"/>
      <c r="T22" s="235"/>
      <c r="U22" s="235"/>
      <c r="V22" s="235"/>
      <c r="W22" s="235"/>
      <c r="X22" s="235"/>
      <c r="Y22" s="384" t="s">
        <v>789</v>
      </c>
      <c r="Z22" s="235"/>
      <c r="AA22" s="235"/>
      <c r="AB22" s="235"/>
      <c r="AC22" s="235"/>
      <c r="AD22" s="235"/>
      <c r="AE22" s="235"/>
      <c r="AF22" s="235"/>
      <c r="AG22" s="384" t="s">
        <v>790</v>
      </c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384" t="s">
        <v>819</v>
      </c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384" t="s">
        <v>48</v>
      </c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419">
        <v>50</v>
      </c>
      <c r="BR22" s="235"/>
    </row>
    <row r="23" spans="1:70" ht="56.25" customHeight="1" x14ac:dyDescent="0.2">
      <c r="A23" s="384" t="s">
        <v>820</v>
      </c>
      <c r="B23" s="235"/>
      <c r="C23" s="235"/>
      <c r="D23" s="235"/>
      <c r="E23" s="384" t="s">
        <v>538</v>
      </c>
      <c r="F23" s="235"/>
      <c r="G23" s="235"/>
      <c r="H23" s="235"/>
      <c r="I23" s="235"/>
      <c r="J23" s="235"/>
      <c r="K23" s="384" t="s">
        <v>821</v>
      </c>
      <c r="L23" s="235"/>
      <c r="M23" s="235"/>
      <c r="N23" s="235"/>
      <c r="O23" s="235"/>
      <c r="P23" s="235"/>
      <c r="Q23" s="384" t="s">
        <v>788</v>
      </c>
      <c r="R23" s="235"/>
      <c r="S23" s="235"/>
      <c r="T23" s="235"/>
      <c r="U23" s="235"/>
      <c r="V23" s="235"/>
      <c r="W23" s="235"/>
      <c r="X23" s="235"/>
      <c r="Y23" s="384" t="s">
        <v>789</v>
      </c>
      <c r="Z23" s="235"/>
      <c r="AA23" s="235"/>
      <c r="AB23" s="235"/>
      <c r="AC23" s="235"/>
      <c r="AD23" s="235"/>
      <c r="AE23" s="235"/>
      <c r="AF23" s="235"/>
      <c r="AG23" s="384" t="s">
        <v>790</v>
      </c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384" t="s">
        <v>822</v>
      </c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384" t="s">
        <v>48</v>
      </c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419">
        <v>150</v>
      </c>
      <c r="BR23" s="235"/>
    </row>
    <row r="24" spans="1:70" ht="56.25" customHeight="1" x14ac:dyDescent="0.2">
      <c r="A24" s="384" t="s">
        <v>820</v>
      </c>
      <c r="B24" s="235"/>
      <c r="C24" s="235"/>
      <c r="D24" s="235"/>
      <c r="E24" s="384" t="s">
        <v>538</v>
      </c>
      <c r="F24" s="235"/>
      <c r="G24" s="235"/>
      <c r="H24" s="235"/>
      <c r="I24" s="235"/>
      <c r="J24" s="235"/>
      <c r="K24" s="384" t="s">
        <v>823</v>
      </c>
      <c r="L24" s="235"/>
      <c r="M24" s="235"/>
      <c r="N24" s="235"/>
      <c r="O24" s="235"/>
      <c r="P24" s="235"/>
      <c r="Q24" s="384" t="s">
        <v>788</v>
      </c>
      <c r="R24" s="235"/>
      <c r="S24" s="235"/>
      <c r="T24" s="235"/>
      <c r="U24" s="235"/>
      <c r="V24" s="235"/>
      <c r="W24" s="235"/>
      <c r="X24" s="235"/>
      <c r="Y24" s="384" t="s">
        <v>789</v>
      </c>
      <c r="Z24" s="235"/>
      <c r="AA24" s="235"/>
      <c r="AB24" s="235"/>
      <c r="AC24" s="235"/>
      <c r="AD24" s="235"/>
      <c r="AE24" s="235"/>
      <c r="AF24" s="235"/>
      <c r="AG24" s="384" t="s">
        <v>790</v>
      </c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384" t="s">
        <v>824</v>
      </c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384" t="s">
        <v>48</v>
      </c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419">
        <v>200</v>
      </c>
      <c r="BR24" s="235"/>
    </row>
    <row r="25" spans="1:70" ht="56.25" customHeight="1" x14ac:dyDescent="0.2">
      <c r="A25" s="384" t="s">
        <v>825</v>
      </c>
      <c r="B25" s="235"/>
      <c r="C25" s="235"/>
      <c r="D25" s="235"/>
      <c r="E25" s="384" t="s">
        <v>538</v>
      </c>
      <c r="F25" s="235"/>
      <c r="G25" s="235"/>
      <c r="H25" s="235"/>
      <c r="I25" s="235"/>
      <c r="J25" s="235"/>
      <c r="K25" s="384" t="s">
        <v>826</v>
      </c>
      <c r="L25" s="235"/>
      <c r="M25" s="235"/>
      <c r="N25" s="235"/>
      <c r="O25" s="235"/>
      <c r="P25" s="235"/>
      <c r="Q25" s="384" t="s">
        <v>788</v>
      </c>
      <c r="R25" s="235"/>
      <c r="S25" s="235"/>
      <c r="T25" s="235"/>
      <c r="U25" s="235"/>
      <c r="V25" s="235"/>
      <c r="W25" s="235"/>
      <c r="X25" s="235"/>
      <c r="Y25" s="384" t="s">
        <v>789</v>
      </c>
      <c r="Z25" s="235"/>
      <c r="AA25" s="235"/>
      <c r="AB25" s="235"/>
      <c r="AC25" s="235"/>
      <c r="AD25" s="235"/>
      <c r="AE25" s="235"/>
      <c r="AF25" s="235"/>
      <c r="AG25" s="384" t="s">
        <v>790</v>
      </c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384" t="s">
        <v>827</v>
      </c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384" t="s">
        <v>48</v>
      </c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419">
        <v>30</v>
      </c>
      <c r="BR25" s="235"/>
    </row>
    <row r="26" spans="1:70" ht="56.25" customHeight="1" x14ac:dyDescent="0.2">
      <c r="A26" s="384" t="s">
        <v>825</v>
      </c>
      <c r="B26" s="235"/>
      <c r="C26" s="235"/>
      <c r="D26" s="235"/>
      <c r="E26" s="384" t="s">
        <v>538</v>
      </c>
      <c r="F26" s="235"/>
      <c r="G26" s="235"/>
      <c r="H26" s="235"/>
      <c r="I26" s="235"/>
      <c r="J26" s="235"/>
      <c r="K26" s="384" t="s">
        <v>828</v>
      </c>
      <c r="L26" s="235"/>
      <c r="M26" s="235"/>
      <c r="N26" s="235"/>
      <c r="O26" s="235"/>
      <c r="P26" s="235"/>
      <c r="Q26" s="384" t="s">
        <v>788</v>
      </c>
      <c r="R26" s="235"/>
      <c r="S26" s="235"/>
      <c r="T26" s="235"/>
      <c r="U26" s="235"/>
      <c r="V26" s="235"/>
      <c r="W26" s="235"/>
      <c r="X26" s="235"/>
      <c r="Y26" s="384" t="s">
        <v>789</v>
      </c>
      <c r="Z26" s="235"/>
      <c r="AA26" s="235"/>
      <c r="AB26" s="235"/>
      <c r="AC26" s="235"/>
      <c r="AD26" s="235"/>
      <c r="AE26" s="235"/>
      <c r="AF26" s="235"/>
      <c r="AG26" s="384" t="s">
        <v>790</v>
      </c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384" t="s">
        <v>829</v>
      </c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384" t="s">
        <v>48</v>
      </c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419">
        <v>50</v>
      </c>
      <c r="BR26" s="235"/>
    </row>
    <row r="27" spans="1:70" ht="56.25" customHeight="1" x14ac:dyDescent="0.2">
      <c r="A27" s="384" t="s">
        <v>830</v>
      </c>
      <c r="B27" s="235"/>
      <c r="C27" s="235"/>
      <c r="D27" s="235"/>
      <c r="E27" s="384" t="s">
        <v>538</v>
      </c>
      <c r="F27" s="235"/>
      <c r="G27" s="235"/>
      <c r="H27" s="235"/>
      <c r="I27" s="235"/>
      <c r="J27" s="235"/>
      <c r="K27" s="384" t="s">
        <v>831</v>
      </c>
      <c r="L27" s="235"/>
      <c r="M27" s="235"/>
      <c r="N27" s="235"/>
      <c r="O27" s="235"/>
      <c r="P27" s="235"/>
      <c r="Q27" s="384" t="s">
        <v>788</v>
      </c>
      <c r="R27" s="235"/>
      <c r="S27" s="235"/>
      <c r="T27" s="235"/>
      <c r="U27" s="235"/>
      <c r="V27" s="235"/>
      <c r="W27" s="235"/>
      <c r="X27" s="235"/>
      <c r="Y27" s="384" t="s">
        <v>789</v>
      </c>
      <c r="Z27" s="235"/>
      <c r="AA27" s="235"/>
      <c r="AB27" s="235"/>
      <c r="AC27" s="235"/>
      <c r="AD27" s="235"/>
      <c r="AE27" s="235"/>
      <c r="AF27" s="235"/>
      <c r="AG27" s="384" t="s">
        <v>790</v>
      </c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384" t="s">
        <v>832</v>
      </c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384" t="s">
        <v>48</v>
      </c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419">
        <v>101.72</v>
      </c>
      <c r="BR27" s="235"/>
    </row>
    <row r="28" spans="1:70" ht="56.25" customHeight="1" x14ac:dyDescent="0.2">
      <c r="A28" s="384" t="s">
        <v>830</v>
      </c>
      <c r="B28" s="235"/>
      <c r="C28" s="235"/>
      <c r="D28" s="235"/>
      <c r="E28" s="384" t="s">
        <v>538</v>
      </c>
      <c r="F28" s="235"/>
      <c r="G28" s="235"/>
      <c r="H28" s="235"/>
      <c r="I28" s="235"/>
      <c r="J28" s="235"/>
      <c r="K28" s="384" t="s">
        <v>833</v>
      </c>
      <c r="L28" s="235"/>
      <c r="M28" s="235"/>
      <c r="N28" s="235"/>
      <c r="O28" s="235"/>
      <c r="P28" s="235"/>
      <c r="Q28" s="384" t="s">
        <v>788</v>
      </c>
      <c r="R28" s="235"/>
      <c r="S28" s="235"/>
      <c r="T28" s="235"/>
      <c r="U28" s="235"/>
      <c r="V28" s="235"/>
      <c r="W28" s="235"/>
      <c r="X28" s="235"/>
      <c r="Y28" s="384" t="s">
        <v>789</v>
      </c>
      <c r="Z28" s="235"/>
      <c r="AA28" s="235"/>
      <c r="AB28" s="235"/>
      <c r="AC28" s="235"/>
      <c r="AD28" s="235"/>
      <c r="AE28" s="235"/>
      <c r="AF28" s="235"/>
      <c r="AG28" s="384" t="s">
        <v>790</v>
      </c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384" t="s">
        <v>834</v>
      </c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384" t="s">
        <v>48</v>
      </c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419">
        <v>150</v>
      </c>
      <c r="BR28" s="235"/>
    </row>
    <row r="29" spans="1:70" ht="56.25" customHeight="1" x14ac:dyDescent="0.2">
      <c r="A29" s="384" t="s">
        <v>835</v>
      </c>
      <c r="B29" s="235"/>
      <c r="C29" s="235"/>
      <c r="D29" s="235"/>
      <c r="E29" s="384" t="s">
        <v>538</v>
      </c>
      <c r="F29" s="235"/>
      <c r="G29" s="235"/>
      <c r="H29" s="235"/>
      <c r="I29" s="235"/>
      <c r="J29" s="235"/>
      <c r="K29" s="384" t="s">
        <v>836</v>
      </c>
      <c r="L29" s="235"/>
      <c r="M29" s="235"/>
      <c r="N29" s="235"/>
      <c r="O29" s="235"/>
      <c r="P29" s="235"/>
      <c r="Q29" s="384" t="s">
        <v>788</v>
      </c>
      <c r="R29" s="235"/>
      <c r="S29" s="235"/>
      <c r="T29" s="235"/>
      <c r="U29" s="235"/>
      <c r="V29" s="235"/>
      <c r="W29" s="235"/>
      <c r="X29" s="235"/>
      <c r="Y29" s="384" t="s">
        <v>789</v>
      </c>
      <c r="Z29" s="235"/>
      <c r="AA29" s="235"/>
      <c r="AB29" s="235"/>
      <c r="AC29" s="235"/>
      <c r="AD29" s="235"/>
      <c r="AE29" s="235"/>
      <c r="AF29" s="235"/>
      <c r="AG29" s="384" t="s">
        <v>790</v>
      </c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384" t="s">
        <v>837</v>
      </c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384" t="s">
        <v>48</v>
      </c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419">
        <v>200</v>
      </c>
      <c r="BR29" s="235"/>
    </row>
    <row r="30" spans="1:70" ht="56.25" customHeight="1" x14ac:dyDescent="0.2">
      <c r="A30" s="384" t="s">
        <v>838</v>
      </c>
      <c r="B30" s="235"/>
      <c r="C30" s="235"/>
      <c r="D30" s="235"/>
      <c r="E30" s="384" t="s">
        <v>538</v>
      </c>
      <c r="F30" s="235"/>
      <c r="G30" s="235"/>
      <c r="H30" s="235"/>
      <c r="I30" s="235"/>
      <c r="J30" s="235"/>
      <c r="K30" s="384" t="s">
        <v>839</v>
      </c>
      <c r="L30" s="235"/>
      <c r="M30" s="235"/>
      <c r="N30" s="235"/>
      <c r="O30" s="235"/>
      <c r="P30" s="235"/>
      <c r="Q30" s="384" t="s">
        <v>840</v>
      </c>
      <c r="R30" s="235"/>
      <c r="S30" s="235"/>
      <c r="T30" s="235"/>
      <c r="U30" s="235"/>
      <c r="V30" s="235"/>
      <c r="W30" s="235"/>
      <c r="X30" s="235"/>
      <c r="Y30" s="384" t="s">
        <v>841</v>
      </c>
      <c r="Z30" s="235"/>
      <c r="AA30" s="235"/>
      <c r="AB30" s="235"/>
      <c r="AC30" s="235"/>
      <c r="AD30" s="235"/>
      <c r="AE30" s="235"/>
      <c r="AF30" s="235"/>
      <c r="AG30" s="384" t="s">
        <v>113</v>
      </c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384" t="s">
        <v>2179</v>
      </c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384" t="s">
        <v>48</v>
      </c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405">
        <v>14000</v>
      </c>
      <c r="BR30" s="235"/>
    </row>
    <row r="31" spans="1:70" ht="56.25" customHeight="1" x14ac:dyDescent="0.2">
      <c r="A31" s="384" t="s">
        <v>838</v>
      </c>
      <c r="B31" s="235"/>
      <c r="C31" s="235"/>
      <c r="D31" s="235"/>
      <c r="E31" s="384" t="s">
        <v>538</v>
      </c>
      <c r="F31" s="235"/>
      <c r="G31" s="235"/>
      <c r="H31" s="235"/>
      <c r="I31" s="235"/>
      <c r="J31" s="235"/>
      <c r="K31" s="384" t="s">
        <v>842</v>
      </c>
      <c r="L31" s="235"/>
      <c r="M31" s="235"/>
      <c r="N31" s="235"/>
      <c r="O31" s="235"/>
      <c r="P31" s="235"/>
      <c r="Q31" s="384" t="s">
        <v>840</v>
      </c>
      <c r="R31" s="235"/>
      <c r="S31" s="235"/>
      <c r="T31" s="235"/>
      <c r="U31" s="235"/>
      <c r="V31" s="235"/>
      <c r="W31" s="235"/>
      <c r="X31" s="235"/>
      <c r="Y31" s="384" t="s">
        <v>841</v>
      </c>
      <c r="Z31" s="235"/>
      <c r="AA31" s="235"/>
      <c r="AB31" s="235"/>
      <c r="AC31" s="235"/>
      <c r="AD31" s="235"/>
      <c r="AE31" s="235"/>
      <c r="AF31" s="235"/>
      <c r="AG31" s="384" t="s">
        <v>113</v>
      </c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384" t="s">
        <v>2180</v>
      </c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384" t="s">
        <v>48</v>
      </c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405">
        <v>30969.75</v>
      </c>
      <c r="BR31" s="235"/>
    </row>
    <row r="32" spans="1:70" ht="56.25" customHeight="1" x14ac:dyDescent="0.2">
      <c r="A32" s="384" t="s">
        <v>838</v>
      </c>
      <c r="B32" s="235"/>
      <c r="C32" s="235"/>
      <c r="D32" s="235"/>
      <c r="E32" s="384" t="s">
        <v>538</v>
      </c>
      <c r="F32" s="235"/>
      <c r="G32" s="235"/>
      <c r="H32" s="235"/>
      <c r="I32" s="235"/>
      <c r="J32" s="235"/>
      <c r="K32" s="384" t="s">
        <v>843</v>
      </c>
      <c r="L32" s="235"/>
      <c r="M32" s="235"/>
      <c r="N32" s="235"/>
      <c r="O32" s="235"/>
      <c r="P32" s="235"/>
      <c r="Q32" s="384" t="s">
        <v>844</v>
      </c>
      <c r="R32" s="235"/>
      <c r="S32" s="235"/>
      <c r="T32" s="235"/>
      <c r="U32" s="235"/>
      <c r="V32" s="235"/>
      <c r="W32" s="235"/>
      <c r="X32" s="235"/>
      <c r="Y32" s="384" t="s">
        <v>845</v>
      </c>
      <c r="Z32" s="235"/>
      <c r="AA32" s="235"/>
      <c r="AB32" s="235"/>
      <c r="AC32" s="235"/>
      <c r="AD32" s="235"/>
      <c r="AE32" s="235"/>
      <c r="AF32" s="235"/>
      <c r="AG32" s="384" t="s">
        <v>846</v>
      </c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384" t="s">
        <v>2181</v>
      </c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384" t="s">
        <v>48</v>
      </c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405">
        <v>21805</v>
      </c>
      <c r="BR32" s="235"/>
    </row>
    <row r="33" spans="1:70" ht="56.25" customHeight="1" x14ac:dyDescent="0.2">
      <c r="A33" s="384" t="s">
        <v>838</v>
      </c>
      <c r="B33" s="235"/>
      <c r="C33" s="235"/>
      <c r="D33" s="235"/>
      <c r="E33" s="384" t="s">
        <v>538</v>
      </c>
      <c r="F33" s="235"/>
      <c r="G33" s="235"/>
      <c r="H33" s="235"/>
      <c r="I33" s="235"/>
      <c r="J33" s="235"/>
      <c r="K33" s="384" t="s">
        <v>847</v>
      </c>
      <c r="L33" s="235"/>
      <c r="M33" s="235"/>
      <c r="N33" s="235"/>
      <c r="O33" s="235"/>
      <c r="P33" s="235"/>
      <c r="Q33" s="384" t="s">
        <v>848</v>
      </c>
      <c r="R33" s="235"/>
      <c r="S33" s="235"/>
      <c r="T33" s="235"/>
      <c r="U33" s="235"/>
      <c r="V33" s="235"/>
      <c r="W33" s="235"/>
      <c r="X33" s="235"/>
      <c r="Y33" s="384" t="s">
        <v>569</v>
      </c>
      <c r="Z33" s="235"/>
      <c r="AA33" s="235"/>
      <c r="AB33" s="235"/>
      <c r="AC33" s="235"/>
      <c r="AD33" s="235"/>
      <c r="AE33" s="235"/>
      <c r="AF33" s="235"/>
      <c r="AG33" s="384" t="s">
        <v>102</v>
      </c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384" t="s">
        <v>2204</v>
      </c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384" t="s">
        <v>48</v>
      </c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405">
        <v>41962.36</v>
      </c>
      <c r="BR33" s="235"/>
    </row>
    <row r="34" spans="1:70" ht="56.25" customHeight="1" x14ac:dyDescent="0.2">
      <c r="A34" s="384" t="s">
        <v>838</v>
      </c>
      <c r="B34" s="235"/>
      <c r="C34" s="235"/>
      <c r="D34" s="235"/>
      <c r="E34" s="384" t="s">
        <v>538</v>
      </c>
      <c r="F34" s="235"/>
      <c r="G34" s="235"/>
      <c r="H34" s="235"/>
      <c r="I34" s="235"/>
      <c r="J34" s="235"/>
      <c r="K34" s="384" t="s">
        <v>849</v>
      </c>
      <c r="L34" s="235"/>
      <c r="M34" s="235"/>
      <c r="N34" s="235"/>
      <c r="O34" s="235"/>
      <c r="P34" s="235"/>
      <c r="Q34" s="384" t="s">
        <v>850</v>
      </c>
      <c r="R34" s="235"/>
      <c r="S34" s="235"/>
      <c r="T34" s="235"/>
      <c r="U34" s="235"/>
      <c r="V34" s="235"/>
      <c r="W34" s="235"/>
      <c r="X34" s="235"/>
      <c r="Y34" s="384" t="s">
        <v>851</v>
      </c>
      <c r="Z34" s="235"/>
      <c r="AA34" s="235"/>
      <c r="AB34" s="235"/>
      <c r="AC34" s="235"/>
      <c r="AD34" s="235"/>
      <c r="AE34" s="235"/>
      <c r="AF34" s="235"/>
      <c r="AG34" s="384" t="s">
        <v>110</v>
      </c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384" t="s">
        <v>2182</v>
      </c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384" t="s">
        <v>48</v>
      </c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405">
        <v>47324.37</v>
      </c>
      <c r="BR34" s="235"/>
    </row>
    <row r="35" spans="1:70" ht="68.25" customHeight="1" x14ac:dyDescent="0.2">
      <c r="A35" s="384" t="s">
        <v>838</v>
      </c>
      <c r="B35" s="235"/>
      <c r="C35" s="235"/>
      <c r="D35" s="235"/>
      <c r="E35" s="384" t="s">
        <v>538</v>
      </c>
      <c r="F35" s="235"/>
      <c r="G35" s="235"/>
      <c r="H35" s="235"/>
      <c r="I35" s="235"/>
      <c r="J35" s="235"/>
      <c r="K35" s="384" t="s">
        <v>852</v>
      </c>
      <c r="L35" s="235"/>
      <c r="M35" s="235"/>
      <c r="N35" s="235"/>
      <c r="O35" s="235"/>
      <c r="P35" s="235"/>
      <c r="Q35" s="384" t="s">
        <v>840</v>
      </c>
      <c r="R35" s="235"/>
      <c r="S35" s="235"/>
      <c r="T35" s="235"/>
      <c r="U35" s="235"/>
      <c r="V35" s="235"/>
      <c r="W35" s="235"/>
      <c r="X35" s="235"/>
      <c r="Y35" s="384" t="s">
        <v>841</v>
      </c>
      <c r="Z35" s="235"/>
      <c r="AA35" s="235"/>
      <c r="AB35" s="235"/>
      <c r="AC35" s="235"/>
      <c r="AD35" s="235"/>
      <c r="AE35" s="235"/>
      <c r="AF35" s="235"/>
      <c r="AG35" s="384" t="s">
        <v>113</v>
      </c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384" t="s">
        <v>2205</v>
      </c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384" t="s">
        <v>48</v>
      </c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405">
        <v>14000</v>
      </c>
      <c r="BR35" s="235"/>
    </row>
    <row r="36" spans="1:70" ht="67.5" customHeight="1" x14ac:dyDescent="0.2">
      <c r="A36" s="384" t="s">
        <v>838</v>
      </c>
      <c r="B36" s="235"/>
      <c r="C36" s="235"/>
      <c r="D36" s="235"/>
      <c r="E36" s="384" t="s">
        <v>538</v>
      </c>
      <c r="F36" s="235"/>
      <c r="G36" s="235"/>
      <c r="H36" s="235"/>
      <c r="I36" s="235"/>
      <c r="J36" s="235"/>
      <c r="K36" s="384" t="s">
        <v>853</v>
      </c>
      <c r="L36" s="235"/>
      <c r="M36" s="235"/>
      <c r="N36" s="235"/>
      <c r="O36" s="235"/>
      <c r="P36" s="235"/>
      <c r="Q36" s="384" t="s">
        <v>125</v>
      </c>
      <c r="R36" s="235"/>
      <c r="S36" s="235"/>
      <c r="T36" s="235"/>
      <c r="U36" s="235"/>
      <c r="V36" s="235"/>
      <c r="W36" s="235"/>
      <c r="X36" s="235"/>
      <c r="Y36" s="384" t="s">
        <v>854</v>
      </c>
      <c r="Z36" s="235"/>
      <c r="AA36" s="235"/>
      <c r="AB36" s="235"/>
      <c r="AC36" s="235"/>
      <c r="AD36" s="235"/>
      <c r="AE36" s="235"/>
      <c r="AF36" s="235"/>
      <c r="AG36" s="384" t="s">
        <v>855</v>
      </c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384" t="s">
        <v>2203</v>
      </c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384" t="s">
        <v>48</v>
      </c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405">
        <v>60160.68</v>
      </c>
      <c r="BR36" s="235"/>
    </row>
    <row r="37" spans="1:70" ht="69.75" customHeight="1" x14ac:dyDescent="0.2">
      <c r="A37" s="384" t="s">
        <v>838</v>
      </c>
      <c r="B37" s="235"/>
      <c r="C37" s="235"/>
      <c r="D37" s="235"/>
      <c r="E37" s="384" t="s">
        <v>538</v>
      </c>
      <c r="F37" s="235"/>
      <c r="G37" s="235"/>
      <c r="H37" s="235"/>
      <c r="I37" s="235"/>
      <c r="J37" s="235"/>
      <c r="K37" s="384" t="s">
        <v>856</v>
      </c>
      <c r="L37" s="235"/>
      <c r="M37" s="235"/>
      <c r="N37" s="235"/>
      <c r="O37" s="235"/>
      <c r="P37" s="235"/>
      <c r="Q37" s="384" t="s">
        <v>74</v>
      </c>
      <c r="R37" s="235"/>
      <c r="S37" s="235"/>
      <c r="T37" s="235"/>
      <c r="U37" s="235"/>
      <c r="V37" s="235"/>
      <c r="W37" s="235"/>
      <c r="X37" s="235"/>
      <c r="Y37" s="384" t="s">
        <v>857</v>
      </c>
      <c r="Z37" s="235"/>
      <c r="AA37" s="235"/>
      <c r="AB37" s="235"/>
      <c r="AC37" s="235"/>
      <c r="AD37" s="235"/>
      <c r="AE37" s="235"/>
      <c r="AF37" s="235"/>
      <c r="AG37" s="384" t="s">
        <v>76</v>
      </c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384" t="s">
        <v>2206</v>
      </c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384" t="s">
        <v>48</v>
      </c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405">
        <v>61649.95</v>
      </c>
      <c r="BR37" s="235"/>
    </row>
    <row r="38" spans="1:70" ht="56.25" customHeight="1" x14ac:dyDescent="0.2">
      <c r="A38" s="384" t="s">
        <v>838</v>
      </c>
      <c r="B38" s="235"/>
      <c r="C38" s="235"/>
      <c r="D38" s="235"/>
      <c r="E38" s="384" t="s">
        <v>538</v>
      </c>
      <c r="F38" s="235"/>
      <c r="G38" s="235"/>
      <c r="H38" s="235"/>
      <c r="I38" s="235"/>
      <c r="J38" s="235"/>
      <c r="K38" s="384" t="s">
        <v>858</v>
      </c>
      <c r="L38" s="235"/>
      <c r="M38" s="235"/>
      <c r="N38" s="235"/>
      <c r="O38" s="235"/>
      <c r="P38" s="235"/>
      <c r="Q38" s="384" t="s">
        <v>859</v>
      </c>
      <c r="R38" s="235"/>
      <c r="S38" s="235"/>
      <c r="T38" s="235"/>
      <c r="U38" s="235"/>
      <c r="V38" s="235"/>
      <c r="W38" s="235"/>
      <c r="X38" s="235"/>
      <c r="Y38" s="384" t="s">
        <v>860</v>
      </c>
      <c r="Z38" s="235"/>
      <c r="AA38" s="235"/>
      <c r="AB38" s="235"/>
      <c r="AC38" s="235"/>
      <c r="AD38" s="235"/>
      <c r="AE38" s="235"/>
      <c r="AF38" s="235"/>
      <c r="AG38" s="384" t="s">
        <v>132</v>
      </c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384" t="s">
        <v>2207</v>
      </c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384" t="s">
        <v>48</v>
      </c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405">
        <v>49879.41</v>
      </c>
      <c r="BR38" s="235"/>
    </row>
    <row r="39" spans="1:70" ht="56.25" customHeight="1" x14ac:dyDescent="0.2">
      <c r="A39" s="384" t="s">
        <v>838</v>
      </c>
      <c r="B39" s="235"/>
      <c r="C39" s="235"/>
      <c r="D39" s="235"/>
      <c r="E39" s="384" t="s">
        <v>538</v>
      </c>
      <c r="F39" s="235"/>
      <c r="G39" s="235"/>
      <c r="H39" s="235"/>
      <c r="I39" s="235"/>
      <c r="J39" s="235"/>
      <c r="K39" s="384" t="s">
        <v>861</v>
      </c>
      <c r="L39" s="235"/>
      <c r="M39" s="235"/>
      <c r="N39" s="235"/>
      <c r="O39" s="235"/>
      <c r="P39" s="235"/>
      <c r="Q39" s="384" t="s">
        <v>840</v>
      </c>
      <c r="R39" s="235"/>
      <c r="S39" s="235"/>
      <c r="T39" s="235"/>
      <c r="U39" s="235"/>
      <c r="V39" s="235"/>
      <c r="W39" s="235"/>
      <c r="X39" s="235"/>
      <c r="Y39" s="384" t="s">
        <v>841</v>
      </c>
      <c r="Z39" s="235"/>
      <c r="AA39" s="235"/>
      <c r="AB39" s="235"/>
      <c r="AC39" s="235"/>
      <c r="AD39" s="235"/>
      <c r="AE39" s="235"/>
      <c r="AF39" s="235"/>
      <c r="AG39" s="384" t="s">
        <v>113</v>
      </c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384" t="s">
        <v>2202</v>
      </c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384" t="s">
        <v>48</v>
      </c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405">
        <v>14000</v>
      </c>
      <c r="BR39" s="235"/>
    </row>
    <row r="40" spans="1:70" ht="65.25" customHeight="1" x14ac:dyDescent="0.2">
      <c r="A40" s="384" t="s">
        <v>838</v>
      </c>
      <c r="B40" s="235"/>
      <c r="C40" s="235"/>
      <c r="D40" s="235"/>
      <c r="E40" s="384" t="s">
        <v>538</v>
      </c>
      <c r="F40" s="235"/>
      <c r="G40" s="235"/>
      <c r="H40" s="235"/>
      <c r="I40" s="235"/>
      <c r="J40" s="235"/>
      <c r="K40" s="384" t="s">
        <v>862</v>
      </c>
      <c r="L40" s="235"/>
      <c r="M40" s="235"/>
      <c r="N40" s="235"/>
      <c r="O40" s="235"/>
      <c r="P40" s="235"/>
      <c r="Q40" s="384" t="s">
        <v>98</v>
      </c>
      <c r="R40" s="235"/>
      <c r="S40" s="235"/>
      <c r="T40" s="235"/>
      <c r="U40" s="235"/>
      <c r="V40" s="235"/>
      <c r="W40" s="235"/>
      <c r="X40" s="235"/>
      <c r="Y40" s="384" t="s">
        <v>863</v>
      </c>
      <c r="Z40" s="235"/>
      <c r="AA40" s="235"/>
      <c r="AB40" s="235"/>
      <c r="AC40" s="235"/>
      <c r="AD40" s="235"/>
      <c r="AE40" s="235"/>
      <c r="AF40" s="235"/>
      <c r="AG40" s="384" t="s">
        <v>99</v>
      </c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384" t="s">
        <v>2208</v>
      </c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384" t="s">
        <v>48</v>
      </c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405">
        <v>52674.2</v>
      </c>
      <c r="BR40" s="235"/>
    </row>
    <row r="41" spans="1:70" ht="64.5" customHeight="1" x14ac:dyDescent="0.2">
      <c r="A41" s="384" t="s">
        <v>838</v>
      </c>
      <c r="B41" s="235"/>
      <c r="C41" s="235"/>
      <c r="D41" s="235"/>
      <c r="E41" s="384" t="s">
        <v>538</v>
      </c>
      <c r="F41" s="235"/>
      <c r="G41" s="235"/>
      <c r="H41" s="235"/>
      <c r="I41" s="235"/>
      <c r="J41" s="235"/>
      <c r="K41" s="384" t="s">
        <v>864</v>
      </c>
      <c r="L41" s="235"/>
      <c r="M41" s="235"/>
      <c r="N41" s="235"/>
      <c r="O41" s="235"/>
      <c r="P41" s="235"/>
      <c r="Q41" s="384" t="s">
        <v>865</v>
      </c>
      <c r="R41" s="235"/>
      <c r="S41" s="235"/>
      <c r="T41" s="235"/>
      <c r="U41" s="235"/>
      <c r="V41" s="235"/>
      <c r="W41" s="235"/>
      <c r="X41" s="235"/>
      <c r="Y41" s="384" t="s">
        <v>866</v>
      </c>
      <c r="Z41" s="235"/>
      <c r="AA41" s="235"/>
      <c r="AB41" s="235"/>
      <c r="AC41" s="235"/>
      <c r="AD41" s="235"/>
      <c r="AE41" s="235"/>
      <c r="AF41" s="235"/>
      <c r="AG41" s="384" t="s">
        <v>867</v>
      </c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384" t="s">
        <v>2209</v>
      </c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384" t="s">
        <v>48</v>
      </c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405">
        <v>60927.26</v>
      </c>
      <c r="BR41" s="235"/>
    </row>
    <row r="42" spans="1:70" ht="56.25" customHeight="1" x14ac:dyDescent="0.2">
      <c r="A42" s="384" t="s">
        <v>838</v>
      </c>
      <c r="B42" s="235"/>
      <c r="C42" s="235"/>
      <c r="D42" s="235"/>
      <c r="E42" s="384" t="s">
        <v>538</v>
      </c>
      <c r="F42" s="235"/>
      <c r="G42" s="235"/>
      <c r="H42" s="235"/>
      <c r="I42" s="235"/>
      <c r="J42" s="235"/>
      <c r="K42" s="384" t="s">
        <v>868</v>
      </c>
      <c r="L42" s="235"/>
      <c r="M42" s="235"/>
      <c r="N42" s="235"/>
      <c r="O42" s="235"/>
      <c r="P42" s="235"/>
      <c r="Q42" s="384" t="s">
        <v>788</v>
      </c>
      <c r="R42" s="235"/>
      <c r="S42" s="235"/>
      <c r="T42" s="235"/>
      <c r="U42" s="235"/>
      <c r="V42" s="235"/>
      <c r="W42" s="235"/>
      <c r="X42" s="235"/>
      <c r="Y42" s="384" t="s">
        <v>789</v>
      </c>
      <c r="Z42" s="235"/>
      <c r="AA42" s="235"/>
      <c r="AB42" s="235"/>
      <c r="AC42" s="235"/>
      <c r="AD42" s="235"/>
      <c r="AE42" s="235"/>
      <c r="AF42" s="235"/>
      <c r="AG42" s="384" t="s">
        <v>790</v>
      </c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384" t="s">
        <v>869</v>
      </c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384" t="s">
        <v>48</v>
      </c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419">
        <v>28</v>
      </c>
      <c r="BR42" s="235"/>
    </row>
    <row r="43" spans="1:70" ht="60" customHeight="1" x14ac:dyDescent="0.2">
      <c r="A43" s="384" t="s">
        <v>838</v>
      </c>
      <c r="B43" s="235"/>
      <c r="C43" s="235"/>
      <c r="D43" s="235"/>
      <c r="E43" s="384" t="s">
        <v>538</v>
      </c>
      <c r="F43" s="235"/>
      <c r="G43" s="235"/>
      <c r="H43" s="235"/>
      <c r="I43" s="235"/>
      <c r="J43" s="235"/>
      <c r="K43" s="384" t="s">
        <v>870</v>
      </c>
      <c r="L43" s="235"/>
      <c r="M43" s="235"/>
      <c r="N43" s="235"/>
      <c r="O43" s="235"/>
      <c r="P43" s="235"/>
      <c r="Q43" s="384" t="s">
        <v>127</v>
      </c>
      <c r="R43" s="235"/>
      <c r="S43" s="235"/>
      <c r="T43" s="235"/>
      <c r="U43" s="235"/>
      <c r="V43" s="235"/>
      <c r="W43" s="235"/>
      <c r="X43" s="235"/>
      <c r="Y43" s="384" t="s">
        <v>871</v>
      </c>
      <c r="Z43" s="235"/>
      <c r="AA43" s="235"/>
      <c r="AB43" s="235"/>
      <c r="AC43" s="235"/>
      <c r="AD43" s="235"/>
      <c r="AE43" s="235"/>
      <c r="AF43" s="235"/>
      <c r="AG43" s="384" t="s">
        <v>128</v>
      </c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384" t="s">
        <v>2201</v>
      </c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384" t="s">
        <v>48</v>
      </c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405">
        <v>45329.34</v>
      </c>
      <c r="BR43" s="235"/>
    </row>
    <row r="44" spans="1:70" ht="63" customHeight="1" x14ac:dyDescent="0.2">
      <c r="A44" s="384" t="s">
        <v>838</v>
      </c>
      <c r="B44" s="235"/>
      <c r="C44" s="235"/>
      <c r="D44" s="235"/>
      <c r="E44" s="384" t="s">
        <v>538</v>
      </c>
      <c r="F44" s="235"/>
      <c r="G44" s="235"/>
      <c r="H44" s="235"/>
      <c r="I44" s="235"/>
      <c r="J44" s="235"/>
      <c r="K44" s="384" t="s">
        <v>872</v>
      </c>
      <c r="L44" s="235"/>
      <c r="M44" s="235"/>
      <c r="N44" s="235"/>
      <c r="O44" s="235"/>
      <c r="P44" s="235"/>
      <c r="Q44" s="384" t="s">
        <v>873</v>
      </c>
      <c r="R44" s="235"/>
      <c r="S44" s="235"/>
      <c r="T44" s="235"/>
      <c r="U44" s="235"/>
      <c r="V44" s="235"/>
      <c r="W44" s="235"/>
      <c r="X44" s="235"/>
      <c r="Y44" s="384" t="s">
        <v>874</v>
      </c>
      <c r="Z44" s="235"/>
      <c r="AA44" s="235"/>
      <c r="AB44" s="235"/>
      <c r="AC44" s="235"/>
      <c r="AD44" s="235"/>
      <c r="AE44" s="235"/>
      <c r="AF44" s="235"/>
      <c r="AG44" s="384" t="s">
        <v>875</v>
      </c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384" t="s">
        <v>2200</v>
      </c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384" t="s">
        <v>48</v>
      </c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405">
        <v>22416.41</v>
      </c>
      <c r="BR44" s="235"/>
    </row>
    <row r="45" spans="1:70" ht="56.25" customHeight="1" x14ac:dyDescent="0.2">
      <c r="A45" s="384" t="s">
        <v>838</v>
      </c>
      <c r="B45" s="235"/>
      <c r="C45" s="235"/>
      <c r="D45" s="235"/>
      <c r="E45" s="384" t="s">
        <v>538</v>
      </c>
      <c r="F45" s="235"/>
      <c r="G45" s="235"/>
      <c r="H45" s="235"/>
      <c r="I45" s="235"/>
      <c r="J45" s="235"/>
      <c r="K45" s="384" t="s">
        <v>876</v>
      </c>
      <c r="L45" s="235"/>
      <c r="M45" s="235"/>
      <c r="N45" s="235"/>
      <c r="O45" s="235"/>
      <c r="P45" s="235"/>
      <c r="Q45" s="384" t="s">
        <v>138</v>
      </c>
      <c r="R45" s="235"/>
      <c r="S45" s="235"/>
      <c r="T45" s="235"/>
      <c r="U45" s="235"/>
      <c r="V45" s="235"/>
      <c r="W45" s="235"/>
      <c r="X45" s="235"/>
      <c r="Y45" s="384" t="s">
        <v>877</v>
      </c>
      <c r="Z45" s="235"/>
      <c r="AA45" s="235"/>
      <c r="AB45" s="235"/>
      <c r="AC45" s="235"/>
      <c r="AD45" s="235"/>
      <c r="AE45" s="235"/>
      <c r="AF45" s="235"/>
      <c r="AG45" s="384" t="s">
        <v>139</v>
      </c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384" t="s">
        <v>2199</v>
      </c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384" t="s">
        <v>48</v>
      </c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405">
        <v>8568.7999999999993</v>
      </c>
      <c r="BR45" s="235"/>
    </row>
    <row r="46" spans="1:70" ht="56.25" customHeight="1" x14ac:dyDescent="0.2">
      <c r="A46" s="384" t="s">
        <v>878</v>
      </c>
      <c r="B46" s="235"/>
      <c r="C46" s="235"/>
      <c r="D46" s="235"/>
      <c r="E46" s="384" t="s">
        <v>538</v>
      </c>
      <c r="F46" s="235"/>
      <c r="G46" s="235"/>
      <c r="H46" s="235"/>
      <c r="I46" s="235"/>
      <c r="J46" s="235"/>
      <c r="K46" s="384" t="s">
        <v>879</v>
      </c>
      <c r="L46" s="235"/>
      <c r="M46" s="235"/>
      <c r="N46" s="235"/>
      <c r="O46" s="235"/>
      <c r="P46" s="235"/>
      <c r="Q46" s="384" t="s">
        <v>138</v>
      </c>
      <c r="R46" s="235"/>
      <c r="S46" s="235"/>
      <c r="T46" s="235"/>
      <c r="U46" s="235"/>
      <c r="V46" s="235"/>
      <c r="W46" s="235"/>
      <c r="X46" s="235"/>
      <c r="Y46" s="384" t="s">
        <v>877</v>
      </c>
      <c r="Z46" s="235"/>
      <c r="AA46" s="235"/>
      <c r="AB46" s="235"/>
      <c r="AC46" s="235"/>
      <c r="AD46" s="235"/>
      <c r="AE46" s="235"/>
      <c r="AF46" s="235"/>
      <c r="AG46" s="384" t="s">
        <v>139</v>
      </c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384" t="s">
        <v>2198</v>
      </c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384" t="s">
        <v>48</v>
      </c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405">
        <v>37390.839999999997</v>
      </c>
      <c r="BR46" s="235"/>
    </row>
    <row r="47" spans="1:70" ht="56.25" customHeight="1" x14ac:dyDescent="0.2">
      <c r="A47" s="384" t="s">
        <v>878</v>
      </c>
      <c r="B47" s="235"/>
      <c r="C47" s="235"/>
      <c r="D47" s="235"/>
      <c r="E47" s="384" t="s">
        <v>538</v>
      </c>
      <c r="F47" s="235"/>
      <c r="G47" s="235"/>
      <c r="H47" s="235"/>
      <c r="I47" s="235"/>
      <c r="J47" s="235"/>
      <c r="K47" s="384" t="s">
        <v>880</v>
      </c>
      <c r="L47" s="235"/>
      <c r="M47" s="235"/>
      <c r="N47" s="235"/>
      <c r="O47" s="235"/>
      <c r="P47" s="235"/>
      <c r="Q47" s="384" t="s">
        <v>788</v>
      </c>
      <c r="R47" s="235"/>
      <c r="S47" s="235"/>
      <c r="T47" s="235"/>
      <c r="U47" s="235"/>
      <c r="V47" s="235"/>
      <c r="W47" s="235"/>
      <c r="X47" s="235"/>
      <c r="Y47" s="384" t="s">
        <v>789</v>
      </c>
      <c r="Z47" s="235"/>
      <c r="AA47" s="235"/>
      <c r="AB47" s="235"/>
      <c r="AC47" s="235"/>
      <c r="AD47" s="235"/>
      <c r="AE47" s="235"/>
      <c r="AF47" s="235"/>
      <c r="AG47" s="384" t="s">
        <v>790</v>
      </c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384" t="s">
        <v>869</v>
      </c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384" t="s">
        <v>48</v>
      </c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419">
        <v>20</v>
      </c>
      <c r="BR47" s="235"/>
    </row>
    <row r="48" spans="1:70" ht="56.25" customHeight="1" x14ac:dyDescent="0.2">
      <c r="A48" s="384" t="s">
        <v>878</v>
      </c>
      <c r="B48" s="235"/>
      <c r="C48" s="235"/>
      <c r="D48" s="235"/>
      <c r="E48" s="384" t="s">
        <v>538</v>
      </c>
      <c r="F48" s="235"/>
      <c r="G48" s="235"/>
      <c r="H48" s="235"/>
      <c r="I48" s="235"/>
      <c r="J48" s="235"/>
      <c r="K48" s="384" t="s">
        <v>881</v>
      </c>
      <c r="L48" s="235"/>
      <c r="M48" s="235"/>
      <c r="N48" s="235"/>
      <c r="O48" s="235"/>
      <c r="P48" s="235"/>
      <c r="Q48" s="384" t="s">
        <v>788</v>
      </c>
      <c r="R48" s="235"/>
      <c r="S48" s="235"/>
      <c r="T48" s="235"/>
      <c r="U48" s="235"/>
      <c r="V48" s="235"/>
      <c r="W48" s="235"/>
      <c r="X48" s="235"/>
      <c r="Y48" s="384" t="s">
        <v>789</v>
      </c>
      <c r="Z48" s="235"/>
      <c r="AA48" s="235"/>
      <c r="AB48" s="235"/>
      <c r="AC48" s="235"/>
      <c r="AD48" s="235"/>
      <c r="AE48" s="235"/>
      <c r="AF48" s="235"/>
      <c r="AG48" s="384" t="s">
        <v>790</v>
      </c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384" t="s">
        <v>882</v>
      </c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384" t="s">
        <v>48</v>
      </c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419">
        <v>150</v>
      </c>
      <c r="BR48" s="235"/>
    </row>
    <row r="49" spans="1:70" ht="61.5" customHeight="1" x14ac:dyDescent="0.2">
      <c r="A49" s="384" t="s">
        <v>878</v>
      </c>
      <c r="B49" s="235"/>
      <c r="C49" s="235"/>
      <c r="D49" s="235"/>
      <c r="E49" s="384" t="s">
        <v>538</v>
      </c>
      <c r="F49" s="235"/>
      <c r="G49" s="235"/>
      <c r="H49" s="235"/>
      <c r="I49" s="235"/>
      <c r="J49" s="235"/>
      <c r="K49" s="384" t="s">
        <v>883</v>
      </c>
      <c r="L49" s="235"/>
      <c r="M49" s="235"/>
      <c r="N49" s="235"/>
      <c r="O49" s="235"/>
      <c r="P49" s="235"/>
      <c r="Q49" s="384" t="s">
        <v>884</v>
      </c>
      <c r="R49" s="235"/>
      <c r="S49" s="235"/>
      <c r="T49" s="235"/>
      <c r="U49" s="235"/>
      <c r="V49" s="235"/>
      <c r="W49" s="235"/>
      <c r="X49" s="235"/>
      <c r="Y49" s="384" t="s">
        <v>576</v>
      </c>
      <c r="Z49" s="235"/>
      <c r="AA49" s="235"/>
      <c r="AB49" s="235"/>
      <c r="AC49" s="235"/>
      <c r="AD49" s="235"/>
      <c r="AE49" s="235"/>
      <c r="AF49" s="235"/>
      <c r="AG49" s="384" t="s">
        <v>577</v>
      </c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384" t="s">
        <v>2197</v>
      </c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384" t="s">
        <v>48</v>
      </c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405">
        <v>16747.740000000002</v>
      </c>
      <c r="BR49" s="235"/>
    </row>
    <row r="50" spans="1:70" ht="69.75" customHeight="1" x14ac:dyDescent="0.2">
      <c r="A50" s="384" t="s">
        <v>878</v>
      </c>
      <c r="B50" s="235"/>
      <c r="C50" s="235"/>
      <c r="D50" s="235"/>
      <c r="E50" s="384" t="s">
        <v>538</v>
      </c>
      <c r="F50" s="235"/>
      <c r="G50" s="235"/>
      <c r="H50" s="235"/>
      <c r="I50" s="235"/>
      <c r="J50" s="235"/>
      <c r="K50" s="384" t="s">
        <v>885</v>
      </c>
      <c r="L50" s="235"/>
      <c r="M50" s="235"/>
      <c r="N50" s="235"/>
      <c r="O50" s="235"/>
      <c r="P50" s="235"/>
      <c r="Q50" s="384" t="s">
        <v>886</v>
      </c>
      <c r="R50" s="235"/>
      <c r="S50" s="235"/>
      <c r="T50" s="235"/>
      <c r="U50" s="235"/>
      <c r="V50" s="235"/>
      <c r="W50" s="235"/>
      <c r="X50" s="235"/>
      <c r="Y50" s="384" t="s">
        <v>887</v>
      </c>
      <c r="Z50" s="235"/>
      <c r="AA50" s="235"/>
      <c r="AB50" s="235"/>
      <c r="AC50" s="235"/>
      <c r="AD50" s="235"/>
      <c r="AE50" s="235"/>
      <c r="AF50" s="235"/>
      <c r="AG50" s="384" t="s">
        <v>85</v>
      </c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384" t="s">
        <v>2195</v>
      </c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384" t="s">
        <v>48</v>
      </c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405">
        <v>8003</v>
      </c>
      <c r="BR50" s="235"/>
    </row>
    <row r="51" spans="1:70" ht="56.25" customHeight="1" x14ac:dyDescent="0.2">
      <c r="A51" s="384" t="s">
        <v>878</v>
      </c>
      <c r="B51" s="235"/>
      <c r="C51" s="235"/>
      <c r="D51" s="235"/>
      <c r="E51" s="384" t="s">
        <v>538</v>
      </c>
      <c r="F51" s="235"/>
      <c r="G51" s="235"/>
      <c r="H51" s="235"/>
      <c r="I51" s="235"/>
      <c r="J51" s="235"/>
      <c r="K51" s="384" t="s">
        <v>888</v>
      </c>
      <c r="L51" s="235"/>
      <c r="M51" s="235"/>
      <c r="N51" s="235"/>
      <c r="O51" s="235"/>
      <c r="P51" s="235"/>
      <c r="Q51" s="384" t="s">
        <v>886</v>
      </c>
      <c r="R51" s="235"/>
      <c r="S51" s="235"/>
      <c r="T51" s="235"/>
      <c r="U51" s="235"/>
      <c r="V51" s="235"/>
      <c r="W51" s="235"/>
      <c r="X51" s="235"/>
      <c r="Y51" s="384" t="s">
        <v>887</v>
      </c>
      <c r="Z51" s="235"/>
      <c r="AA51" s="235"/>
      <c r="AB51" s="235"/>
      <c r="AC51" s="235"/>
      <c r="AD51" s="235"/>
      <c r="AE51" s="235"/>
      <c r="AF51" s="235"/>
      <c r="AG51" s="384" t="s">
        <v>85</v>
      </c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384" t="s">
        <v>2196</v>
      </c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384" t="s">
        <v>48</v>
      </c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405">
        <v>50305.09</v>
      </c>
      <c r="BR51" s="235"/>
    </row>
    <row r="52" spans="1:70" ht="62.25" customHeight="1" x14ac:dyDescent="0.2">
      <c r="A52" s="384" t="s">
        <v>878</v>
      </c>
      <c r="B52" s="235"/>
      <c r="C52" s="235"/>
      <c r="D52" s="235"/>
      <c r="E52" s="384" t="s">
        <v>538</v>
      </c>
      <c r="F52" s="235"/>
      <c r="G52" s="235"/>
      <c r="H52" s="235"/>
      <c r="I52" s="235"/>
      <c r="J52" s="235"/>
      <c r="K52" s="384" t="s">
        <v>889</v>
      </c>
      <c r="L52" s="235"/>
      <c r="M52" s="235"/>
      <c r="N52" s="235"/>
      <c r="O52" s="235"/>
      <c r="P52" s="235"/>
      <c r="Q52" s="384" t="s">
        <v>138</v>
      </c>
      <c r="R52" s="235"/>
      <c r="S52" s="235"/>
      <c r="T52" s="235"/>
      <c r="U52" s="235"/>
      <c r="V52" s="235"/>
      <c r="W52" s="235"/>
      <c r="X52" s="235"/>
      <c r="Y52" s="384" t="s">
        <v>877</v>
      </c>
      <c r="Z52" s="235"/>
      <c r="AA52" s="235"/>
      <c r="AB52" s="235"/>
      <c r="AC52" s="235"/>
      <c r="AD52" s="235"/>
      <c r="AE52" s="235"/>
      <c r="AF52" s="235"/>
      <c r="AG52" s="384" t="s">
        <v>139</v>
      </c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384" t="s">
        <v>2194</v>
      </c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384" t="s">
        <v>48</v>
      </c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405">
        <v>48093.5</v>
      </c>
      <c r="BR52" s="235"/>
    </row>
    <row r="53" spans="1:70" ht="56.25" customHeight="1" x14ac:dyDescent="0.2">
      <c r="A53" s="384" t="s">
        <v>878</v>
      </c>
      <c r="B53" s="235"/>
      <c r="C53" s="235"/>
      <c r="D53" s="235"/>
      <c r="E53" s="384" t="s">
        <v>538</v>
      </c>
      <c r="F53" s="235"/>
      <c r="G53" s="235"/>
      <c r="H53" s="235"/>
      <c r="I53" s="235"/>
      <c r="J53" s="235"/>
      <c r="K53" s="384" t="s">
        <v>890</v>
      </c>
      <c r="L53" s="235"/>
      <c r="M53" s="235"/>
      <c r="N53" s="235"/>
      <c r="O53" s="235"/>
      <c r="P53" s="235"/>
      <c r="Q53" s="384" t="s">
        <v>886</v>
      </c>
      <c r="R53" s="235"/>
      <c r="S53" s="235"/>
      <c r="T53" s="235"/>
      <c r="U53" s="235"/>
      <c r="V53" s="235"/>
      <c r="W53" s="235"/>
      <c r="X53" s="235"/>
      <c r="Y53" s="384" t="s">
        <v>887</v>
      </c>
      <c r="Z53" s="235"/>
      <c r="AA53" s="235"/>
      <c r="AB53" s="235"/>
      <c r="AC53" s="235"/>
      <c r="AD53" s="235"/>
      <c r="AE53" s="235"/>
      <c r="AF53" s="235"/>
      <c r="AG53" s="384" t="s">
        <v>85</v>
      </c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384" t="s">
        <v>2193</v>
      </c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384" t="s">
        <v>48</v>
      </c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405">
        <v>8003</v>
      </c>
      <c r="BR53" s="235"/>
    </row>
    <row r="54" spans="1:70" ht="56.25" customHeight="1" x14ac:dyDescent="0.2">
      <c r="A54" s="384" t="s">
        <v>878</v>
      </c>
      <c r="B54" s="235"/>
      <c r="C54" s="235"/>
      <c r="D54" s="235"/>
      <c r="E54" s="384" t="s">
        <v>538</v>
      </c>
      <c r="F54" s="235"/>
      <c r="G54" s="235"/>
      <c r="H54" s="235"/>
      <c r="I54" s="235"/>
      <c r="J54" s="235"/>
      <c r="K54" s="384" t="s">
        <v>891</v>
      </c>
      <c r="L54" s="235"/>
      <c r="M54" s="235"/>
      <c r="N54" s="235"/>
      <c r="O54" s="235"/>
      <c r="P54" s="235"/>
      <c r="Q54" s="384" t="s">
        <v>118</v>
      </c>
      <c r="R54" s="235"/>
      <c r="S54" s="235"/>
      <c r="T54" s="235"/>
      <c r="U54" s="235"/>
      <c r="V54" s="235"/>
      <c r="W54" s="235"/>
      <c r="X54" s="235"/>
      <c r="Y54" s="384" t="s">
        <v>892</v>
      </c>
      <c r="Z54" s="235"/>
      <c r="AA54" s="235"/>
      <c r="AB54" s="235"/>
      <c r="AC54" s="235"/>
      <c r="AD54" s="235"/>
      <c r="AE54" s="235"/>
      <c r="AF54" s="235"/>
      <c r="AG54" s="384" t="s">
        <v>893</v>
      </c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384" t="s">
        <v>2192</v>
      </c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384" t="s">
        <v>48</v>
      </c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405">
        <v>16924.650000000001</v>
      </c>
      <c r="BR54" s="235"/>
    </row>
    <row r="55" spans="1:70" ht="56.25" customHeight="1" x14ac:dyDescent="0.2">
      <c r="A55" s="384" t="s">
        <v>878</v>
      </c>
      <c r="B55" s="235"/>
      <c r="C55" s="235"/>
      <c r="D55" s="235"/>
      <c r="E55" s="384" t="s">
        <v>538</v>
      </c>
      <c r="F55" s="235"/>
      <c r="G55" s="235"/>
      <c r="H55" s="235"/>
      <c r="I55" s="235"/>
      <c r="J55" s="235"/>
      <c r="K55" s="384" t="s">
        <v>894</v>
      </c>
      <c r="L55" s="235"/>
      <c r="M55" s="235"/>
      <c r="N55" s="235"/>
      <c r="O55" s="235"/>
      <c r="P55" s="235"/>
      <c r="Q55" s="384" t="s">
        <v>895</v>
      </c>
      <c r="R55" s="235"/>
      <c r="S55" s="235"/>
      <c r="T55" s="235"/>
      <c r="U55" s="235"/>
      <c r="V55" s="235"/>
      <c r="W55" s="235"/>
      <c r="X55" s="235"/>
      <c r="Y55" s="384"/>
      <c r="Z55" s="235"/>
      <c r="AA55" s="235"/>
      <c r="AB55" s="235"/>
      <c r="AC55" s="235"/>
      <c r="AD55" s="235"/>
      <c r="AE55" s="235"/>
      <c r="AF55" s="235"/>
      <c r="AG55" s="384" t="s">
        <v>896</v>
      </c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384" t="s">
        <v>897</v>
      </c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384" t="s">
        <v>48</v>
      </c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405">
        <v>24000</v>
      </c>
      <c r="BR55" s="235"/>
    </row>
    <row r="56" spans="1:70" ht="56.25" customHeight="1" x14ac:dyDescent="0.2">
      <c r="A56" s="384" t="s">
        <v>878</v>
      </c>
      <c r="B56" s="235"/>
      <c r="C56" s="235"/>
      <c r="D56" s="235"/>
      <c r="E56" s="384" t="s">
        <v>538</v>
      </c>
      <c r="F56" s="235"/>
      <c r="G56" s="235"/>
      <c r="H56" s="235"/>
      <c r="I56" s="235"/>
      <c r="J56" s="235"/>
      <c r="K56" s="384" t="s">
        <v>898</v>
      </c>
      <c r="L56" s="235"/>
      <c r="M56" s="235"/>
      <c r="N56" s="235"/>
      <c r="O56" s="235"/>
      <c r="P56" s="235"/>
      <c r="Q56" s="384" t="s">
        <v>118</v>
      </c>
      <c r="R56" s="235"/>
      <c r="S56" s="235"/>
      <c r="T56" s="235"/>
      <c r="U56" s="235"/>
      <c r="V56" s="235"/>
      <c r="W56" s="235"/>
      <c r="X56" s="235"/>
      <c r="Y56" s="384" t="s">
        <v>892</v>
      </c>
      <c r="Z56" s="235"/>
      <c r="AA56" s="235"/>
      <c r="AB56" s="235"/>
      <c r="AC56" s="235"/>
      <c r="AD56" s="235"/>
      <c r="AE56" s="235"/>
      <c r="AF56" s="235"/>
      <c r="AG56" s="384" t="s">
        <v>893</v>
      </c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384" t="s">
        <v>2191</v>
      </c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384" t="s">
        <v>48</v>
      </c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405">
        <v>8302.9500000000007</v>
      </c>
      <c r="BR56" s="235"/>
    </row>
    <row r="57" spans="1:70" ht="56.25" customHeight="1" x14ac:dyDescent="0.2">
      <c r="A57" s="384" t="s">
        <v>878</v>
      </c>
      <c r="B57" s="235"/>
      <c r="C57" s="235"/>
      <c r="D57" s="235"/>
      <c r="E57" s="384" t="s">
        <v>538</v>
      </c>
      <c r="F57" s="235"/>
      <c r="G57" s="235"/>
      <c r="H57" s="235"/>
      <c r="I57" s="235"/>
      <c r="J57" s="235"/>
      <c r="K57" s="384" t="s">
        <v>899</v>
      </c>
      <c r="L57" s="235"/>
      <c r="M57" s="235"/>
      <c r="N57" s="235"/>
      <c r="O57" s="235"/>
      <c r="P57" s="235"/>
      <c r="Q57" s="384" t="s">
        <v>850</v>
      </c>
      <c r="R57" s="235"/>
      <c r="S57" s="235"/>
      <c r="T57" s="235"/>
      <c r="U57" s="235"/>
      <c r="V57" s="235"/>
      <c r="W57" s="235"/>
      <c r="X57" s="235"/>
      <c r="Y57" s="384" t="s">
        <v>851</v>
      </c>
      <c r="Z57" s="235"/>
      <c r="AA57" s="235"/>
      <c r="AB57" s="235"/>
      <c r="AC57" s="235"/>
      <c r="AD57" s="235"/>
      <c r="AE57" s="235"/>
      <c r="AF57" s="235"/>
      <c r="AG57" s="384" t="s">
        <v>110</v>
      </c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384" t="s">
        <v>2190</v>
      </c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384" t="s">
        <v>48</v>
      </c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405">
        <v>34208.9</v>
      </c>
      <c r="BR57" s="235"/>
    </row>
    <row r="58" spans="1:70" ht="56.25" customHeight="1" x14ac:dyDescent="0.2">
      <c r="A58" s="384" t="s">
        <v>900</v>
      </c>
      <c r="B58" s="235"/>
      <c r="C58" s="235"/>
      <c r="D58" s="235"/>
      <c r="E58" s="384" t="s">
        <v>538</v>
      </c>
      <c r="F58" s="235"/>
      <c r="G58" s="235"/>
      <c r="H58" s="235"/>
      <c r="I58" s="235"/>
      <c r="J58" s="235"/>
      <c r="K58" s="384" t="s">
        <v>901</v>
      </c>
      <c r="L58" s="235"/>
      <c r="M58" s="235"/>
      <c r="N58" s="235"/>
      <c r="O58" s="235"/>
      <c r="P58" s="235"/>
      <c r="Q58" s="384" t="s">
        <v>788</v>
      </c>
      <c r="R58" s="235"/>
      <c r="S58" s="235"/>
      <c r="T58" s="235"/>
      <c r="U58" s="235"/>
      <c r="V58" s="235"/>
      <c r="W58" s="235"/>
      <c r="X58" s="235"/>
      <c r="Y58" s="384" t="s">
        <v>789</v>
      </c>
      <c r="Z58" s="235"/>
      <c r="AA58" s="235"/>
      <c r="AB58" s="235"/>
      <c r="AC58" s="235"/>
      <c r="AD58" s="235"/>
      <c r="AE58" s="235"/>
      <c r="AF58" s="235"/>
      <c r="AG58" s="384" t="s">
        <v>790</v>
      </c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384" t="s">
        <v>869</v>
      </c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384" t="s">
        <v>48</v>
      </c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419">
        <v>2</v>
      </c>
      <c r="BR58" s="235"/>
    </row>
    <row r="59" spans="1:70" ht="56.25" customHeight="1" x14ac:dyDescent="0.2">
      <c r="A59" s="384" t="s">
        <v>900</v>
      </c>
      <c r="B59" s="235"/>
      <c r="C59" s="235"/>
      <c r="D59" s="235"/>
      <c r="E59" s="384" t="s">
        <v>538</v>
      </c>
      <c r="F59" s="235"/>
      <c r="G59" s="235"/>
      <c r="H59" s="235"/>
      <c r="I59" s="235"/>
      <c r="J59" s="235"/>
      <c r="K59" s="384" t="s">
        <v>902</v>
      </c>
      <c r="L59" s="235"/>
      <c r="M59" s="235"/>
      <c r="N59" s="235"/>
      <c r="O59" s="235"/>
      <c r="P59" s="235"/>
      <c r="Q59" s="384" t="s">
        <v>98</v>
      </c>
      <c r="R59" s="235"/>
      <c r="S59" s="235"/>
      <c r="T59" s="235"/>
      <c r="U59" s="235"/>
      <c r="V59" s="235"/>
      <c r="W59" s="235"/>
      <c r="X59" s="235"/>
      <c r="Y59" s="384" t="s">
        <v>863</v>
      </c>
      <c r="Z59" s="235"/>
      <c r="AA59" s="235"/>
      <c r="AB59" s="235"/>
      <c r="AC59" s="235"/>
      <c r="AD59" s="235"/>
      <c r="AE59" s="235"/>
      <c r="AF59" s="235"/>
      <c r="AG59" s="384" t="s">
        <v>99</v>
      </c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384" t="s">
        <v>2189</v>
      </c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384" t="s">
        <v>48</v>
      </c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405">
        <v>3216.68</v>
      </c>
      <c r="BR59" s="235"/>
    </row>
    <row r="60" spans="1:70" ht="56.25" customHeight="1" x14ac:dyDescent="0.2">
      <c r="A60" s="384" t="s">
        <v>903</v>
      </c>
      <c r="B60" s="235"/>
      <c r="C60" s="235"/>
      <c r="D60" s="235"/>
      <c r="E60" s="384" t="s">
        <v>538</v>
      </c>
      <c r="F60" s="235"/>
      <c r="G60" s="235"/>
      <c r="H60" s="235"/>
      <c r="I60" s="235"/>
      <c r="J60" s="235"/>
      <c r="K60" s="384" t="s">
        <v>904</v>
      </c>
      <c r="L60" s="235"/>
      <c r="M60" s="235"/>
      <c r="N60" s="235"/>
      <c r="O60" s="235"/>
      <c r="P60" s="235"/>
      <c r="Q60" s="384" t="s">
        <v>905</v>
      </c>
      <c r="R60" s="235"/>
      <c r="S60" s="235"/>
      <c r="T60" s="235"/>
      <c r="U60" s="235"/>
      <c r="V60" s="235"/>
      <c r="W60" s="235"/>
      <c r="X60" s="235"/>
      <c r="Y60" s="384" t="s">
        <v>906</v>
      </c>
      <c r="Z60" s="235"/>
      <c r="AA60" s="235"/>
      <c r="AB60" s="235"/>
      <c r="AC60" s="235"/>
      <c r="AD60" s="235"/>
      <c r="AE60" s="235"/>
      <c r="AF60" s="235"/>
      <c r="AG60" s="384" t="s">
        <v>907</v>
      </c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384" t="s">
        <v>908</v>
      </c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384" t="s">
        <v>48</v>
      </c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405">
        <v>8050</v>
      </c>
      <c r="BR60" s="235"/>
    </row>
    <row r="61" spans="1:70" ht="56.25" customHeight="1" x14ac:dyDescent="0.2">
      <c r="A61" s="384" t="s">
        <v>903</v>
      </c>
      <c r="B61" s="235"/>
      <c r="C61" s="235"/>
      <c r="D61" s="235"/>
      <c r="E61" s="384" t="s">
        <v>538</v>
      </c>
      <c r="F61" s="235"/>
      <c r="G61" s="235"/>
      <c r="H61" s="235"/>
      <c r="I61" s="235"/>
      <c r="J61" s="235"/>
      <c r="K61" s="384" t="s">
        <v>909</v>
      </c>
      <c r="L61" s="235"/>
      <c r="M61" s="235"/>
      <c r="N61" s="235"/>
      <c r="O61" s="235"/>
      <c r="P61" s="235"/>
      <c r="Q61" s="384" t="s">
        <v>910</v>
      </c>
      <c r="R61" s="235"/>
      <c r="S61" s="235"/>
      <c r="T61" s="235"/>
      <c r="U61" s="235"/>
      <c r="V61" s="235"/>
      <c r="W61" s="235"/>
      <c r="X61" s="235"/>
      <c r="Y61" s="421">
        <v>38050812</v>
      </c>
      <c r="Z61" s="235"/>
      <c r="AA61" s="235"/>
      <c r="AB61" s="235"/>
      <c r="AC61" s="235"/>
      <c r="AD61" s="235"/>
      <c r="AE61" s="235"/>
      <c r="AF61" s="235"/>
      <c r="AG61" s="421" t="s">
        <v>911</v>
      </c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384" t="s">
        <v>912</v>
      </c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384" t="s">
        <v>48</v>
      </c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405">
        <v>2305.1999999999998</v>
      </c>
      <c r="BR61" s="235"/>
    </row>
    <row r="62" spans="1:70" ht="56.25" customHeight="1" x14ac:dyDescent="0.2">
      <c r="A62" s="384" t="s">
        <v>903</v>
      </c>
      <c r="B62" s="235"/>
      <c r="C62" s="235"/>
      <c r="D62" s="235"/>
      <c r="E62" s="384" t="s">
        <v>538</v>
      </c>
      <c r="F62" s="235"/>
      <c r="G62" s="235"/>
      <c r="H62" s="235"/>
      <c r="I62" s="235"/>
      <c r="J62" s="235"/>
      <c r="K62" s="384" t="s">
        <v>913</v>
      </c>
      <c r="L62" s="235"/>
      <c r="M62" s="235"/>
      <c r="N62" s="235"/>
      <c r="O62" s="235"/>
      <c r="P62" s="235"/>
      <c r="Q62" s="384" t="s">
        <v>788</v>
      </c>
      <c r="R62" s="235"/>
      <c r="S62" s="235"/>
      <c r="T62" s="235"/>
      <c r="U62" s="235"/>
      <c r="V62" s="235"/>
      <c r="W62" s="235"/>
      <c r="X62" s="235"/>
      <c r="Y62" s="384" t="s">
        <v>789</v>
      </c>
      <c r="Z62" s="235"/>
      <c r="AA62" s="235"/>
      <c r="AB62" s="235"/>
      <c r="AC62" s="235"/>
      <c r="AD62" s="235"/>
      <c r="AE62" s="235"/>
      <c r="AF62" s="235"/>
      <c r="AG62" s="384" t="s">
        <v>790</v>
      </c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384" t="s">
        <v>869</v>
      </c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384" t="s">
        <v>48</v>
      </c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419">
        <v>4</v>
      </c>
      <c r="BR62" s="235"/>
    </row>
    <row r="63" spans="1:70" ht="56.25" customHeight="1" x14ac:dyDescent="0.2">
      <c r="A63" s="384" t="s">
        <v>903</v>
      </c>
      <c r="B63" s="235"/>
      <c r="C63" s="235"/>
      <c r="D63" s="235"/>
      <c r="E63" s="384" t="s">
        <v>538</v>
      </c>
      <c r="F63" s="235"/>
      <c r="G63" s="235"/>
      <c r="H63" s="235"/>
      <c r="I63" s="235"/>
      <c r="J63" s="235"/>
      <c r="K63" s="384" t="s">
        <v>914</v>
      </c>
      <c r="L63" s="235"/>
      <c r="M63" s="235"/>
      <c r="N63" s="235"/>
      <c r="O63" s="235"/>
      <c r="P63" s="235"/>
      <c r="Q63" s="384" t="s">
        <v>103</v>
      </c>
      <c r="R63" s="235"/>
      <c r="S63" s="235"/>
      <c r="T63" s="235"/>
      <c r="U63" s="235"/>
      <c r="V63" s="235"/>
      <c r="W63" s="235"/>
      <c r="X63" s="235"/>
      <c r="Y63" s="384" t="s">
        <v>915</v>
      </c>
      <c r="Z63" s="235"/>
      <c r="AA63" s="235"/>
      <c r="AB63" s="235"/>
      <c r="AC63" s="235"/>
      <c r="AD63" s="235"/>
      <c r="AE63" s="235"/>
      <c r="AF63" s="235"/>
      <c r="AG63" s="384" t="s">
        <v>104</v>
      </c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384" t="s">
        <v>2210</v>
      </c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384" t="s">
        <v>48</v>
      </c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405">
        <v>8242.1</v>
      </c>
      <c r="BR63" s="235"/>
    </row>
    <row r="64" spans="1:70" ht="56.25" customHeight="1" x14ac:dyDescent="0.2">
      <c r="A64" s="384" t="s">
        <v>916</v>
      </c>
      <c r="B64" s="235"/>
      <c r="C64" s="235"/>
      <c r="D64" s="235"/>
      <c r="E64" s="384" t="s">
        <v>538</v>
      </c>
      <c r="F64" s="235"/>
      <c r="G64" s="235"/>
      <c r="H64" s="235"/>
      <c r="I64" s="235"/>
      <c r="J64" s="235"/>
      <c r="K64" s="384" t="s">
        <v>917</v>
      </c>
      <c r="L64" s="235"/>
      <c r="M64" s="235"/>
      <c r="N64" s="235"/>
      <c r="O64" s="235"/>
      <c r="P64" s="235"/>
      <c r="Q64" s="384" t="s">
        <v>918</v>
      </c>
      <c r="R64" s="235"/>
      <c r="S64" s="235"/>
      <c r="T64" s="235"/>
      <c r="U64" s="235"/>
      <c r="V64" s="235"/>
      <c r="W64" s="235"/>
      <c r="X64" s="235"/>
      <c r="Y64" s="384" t="s">
        <v>919</v>
      </c>
      <c r="Z64" s="235"/>
      <c r="AA64" s="235"/>
      <c r="AB64" s="235"/>
      <c r="AC64" s="235"/>
      <c r="AD64" s="235"/>
      <c r="AE64" s="235"/>
      <c r="AF64" s="235"/>
      <c r="AG64" s="384" t="s">
        <v>920</v>
      </c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384" t="s">
        <v>921</v>
      </c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384" t="s">
        <v>48</v>
      </c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405">
        <v>37008.97</v>
      </c>
      <c r="BR64" s="235"/>
    </row>
    <row r="65" spans="1:70" ht="56.25" customHeight="1" x14ac:dyDescent="0.2">
      <c r="A65" s="384" t="s">
        <v>916</v>
      </c>
      <c r="B65" s="235"/>
      <c r="C65" s="235"/>
      <c r="D65" s="235"/>
      <c r="E65" s="384" t="s">
        <v>538</v>
      </c>
      <c r="F65" s="235"/>
      <c r="G65" s="235"/>
      <c r="H65" s="235"/>
      <c r="I65" s="235"/>
      <c r="J65" s="235"/>
      <c r="K65" s="384" t="s">
        <v>922</v>
      </c>
      <c r="L65" s="235"/>
      <c r="M65" s="235"/>
      <c r="N65" s="235"/>
      <c r="O65" s="235"/>
      <c r="P65" s="235"/>
      <c r="Q65" s="384" t="s">
        <v>788</v>
      </c>
      <c r="R65" s="235"/>
      <c r="S65" s="235"/>
      <c r="T65" s="235"/>
      <c r="U65" s="235"/>
      <c r="V65" s="235"/>
      <c r="W65" s="235"/>
      <c r="X65" s="235"/>
      <c r="Y65" s="384" t="s">
        <v>789</v>
      </c>
      <c r="Z65" s="235"/>
      <c r="AA65" s="235"/>
      <c r="AB65" s="235"/>
      <c r="AC65" s="235"/>
      <c r="AD65" s="235"/>
      <c r="AE65" s="235"/>
      <c r="AF65" s="235"/>
      <c r="AG65" s="384" t="s">
        <v>790</v>
      </c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384" t="s">
        <v>869</v>
      </c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384" t="s">
        <v>48</v>
      </c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419">
        <v>4</v>
      </c>
      <c r="BR65" s="235"/>
    </row>
    <row r="66" spans="1:70" ht="56.25" customHeight="1" x14ac:dyDescent="0.2">
      <c r="A66" s="384" t="s">
        <v>916</v>
      </c>
      <c r="B66" s="235"/>
      <c r="C66" s="235"/>
      <c r="D66" s="235"/>
      <c r="E66" s="384" t="s">
        <v>538</v>
      </c>
      <c r="F66" s="235"/>
      <c r="G66" s="235"/>
      <c r="H66" s="235"/>
      <c r="I66" s="235"/>
      <c r="J66" s="235"/>
      <c r="K66" s="384" t="s">
        <v>923</v>
      </c>
      <c r="L66" s="235"/>
      <c r="M66" s="235"/>
      <c r="N66" s="235"/>
      <c r="O66" s="235"/>
      <c r="P66" s="235"/>
      <c r="Q66" s="384" t="s">
        <v>788</v>
      </c>
      <c r="R66" s="235"/>
      <c r="S66" s="235"/>
      <c r="T66" s="235"/>
      <c r="U66" s="235"/>
      <c r="V66" s="235"/>
      <c r="W66" s="235"/>
      <c r="X66" s="235"/>
      <c r="Y66" s="384" t="s">
        <v>789</v>
      </c>
      <c r="Z66" s="235"/>
      <c r="AA66" s="235"/>
      <c r="AB66" s="235"/>
      <c r="AC66" s="235"/>
      <c r="AD66" s="235"/>
      <c r="AE66" s="235"/>
      <c r="AF66" s="235"/>
      <c r="AG66" s="384" t="s">
        <v>790</v>
      </c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384" t="s">
        <v>924</v>
      </c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384" t="s">
        <v>48</v>
      </c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419">
        <v>50</v>
      </c>
      <c r="BR66" s="235"/>
    </row>
    <row r="67" spans="1:70" ht="56.25" customHeight="1" x14ac:dyDescent="0.2">
      <c r="A67" s="384" t="s">
        <v>916</v>
      </c>
      <c r="B67" s="235"/>
      <c r="C67" s="235"/>
      <c r="D67" s="235"/>
      <c r="E67" s="384" t="s">
        <v>538</v>
      </c>
      <c r="F67" s="235"/>
      <c r="G67" s="235"/>
      <c r="H67" s="235"/>
      <c r="I67" s="235"/>
      <c r="J67" s="235"/>
      <c r="K67" s="384" t="s">
        <v>925</v>
      </c>
      <c r="L67" s="235"/>
      <c r="M67" s="235"/>
      <c r="N67" s="235"/>
      <c r="O67" s="235"/>
      <c r="P67" s="235"/>
      <c r="Q67" s="384" t="s">
        <v>926</v>
      </c>
      <c r="R67" s="235"/>
      <c r="S67" s="235"/>
      <c r="T67" s="235"/>
      <c r="U67" s="235"/>
      <c r="V67" s="235"/>
      <c r="W67" s="235"/>
      <c r="X67" s="235"/>
      <c r="Y67" s="384" t="s">
        <v>927</v>
      </c>
      <c r="Z67" s="235"/>
      <c r="AA67" s="235"/>
      <c r="AB67" s="235"/>
      <c r="AC67" s="235"/>
      <c r="AD67" s="235"/>
      <c r="AE67" s="235"/>
      <c r="AF67" s="235"/>
      <c r="AG67" s="384" t="s">
        <v>928</v>
      </c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384" t="s">
        <v>929</v>
      </c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384" t="s">
        <v>48</v>
      </c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405">
        <v>3615</v>
      </c>
      <c r="BR67" s="235"/>
    </row>
    <row r="68" spans="1:70" ht="56.25" customHeight="1" x14ac:dyDescent="0.2">
      <c r="A68" s="384" t="s">
        <v>930</v>
      </c>
      <c r="B68" s="235"/>
      <c r="C68" s="235"/>
      <c r="D68" s="235"/>
      <c r="E68" s="384" t="s">
        <v>538</v>
      </c>
      <c r="F68" s="235"/>
      <c r="G68" s="235"/>
      <c r="H68" s="235"/>
      <c r="I68" s="235"/>
      <c r="J68" s="235"/>
      <c r="K68" s="384" t="s">
        <v>931</v>
      </c>
      <c r="L68" s="235"/>
      <c r="M68" s="235"/>
      <c r="N68" s="235"/>
      <c r="O68" s="235"/>
      <c r="P68" s="235"/>
      <c r="Q68" s="384" t="s">
        <v>932</v>
      </c>
      <c r="R68" s="235"/>
      <c r="S68" s="235"/>
      <c r="T68" s="235"/>
      <c r="U68" s="235"/>
      <c r="V68" s="235"/>
      <c r="W68" s="235"/>
      <c r="X68" s="235"/>
      <c r="Y68" s="384" t="s">
        <v>933</v>
      </c>
      <c r="Z68" s="235"/>
      <c r="AA68" s="235"/>
      <c r="AB68" s="235"/>
      <c r="AC68" s="235"/>
      <c r="AD68" s="235"/>
      <c r="AE68" s="235"/>
      <c r="AF68" s="235"/>
      <c r="AG68" s="384" t="s">
        <v>934</v>
      </c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384" t="s">
        <v>935</v>
      </c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384" t="s">
        <v>48</v>
      </c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405">
        <v>1249.48</v>
      </c>
      <c r="BR68" s="235"/>
    </row>
    <row r="69" spans="1:70" ht="56.25" customHeight="1" x14ac:dyDescent="0.2">
      <c r="A69" s="384" t="s">
        <v>930</v>
      </c>
      <c r="B69" s="235"/>
      <c r="C69" s="235"/>
      <c r="D69" s="235"/>
      <c r="E69" s="384" t="s">
        <v>538</v>
      </c>
      <c r="F69" s="235"/>
      <c r="G69" s="235"/>
      <c r="H69" s="235"/>
      <c r="I69" s="235"/>
      <c r="J69" s="235"/>
      <c r="K69" s="384" t="s">
        <v>936</v>
      </c>
      <c r="L69" s="235"/>
      <c r="M69" s="235"/>
      <c r="N69" s="235"/>
      <c r="O69" s="235"/>
      <c r="P69" s="235"/>
      <c r="Q69" s="384" t="s">
        <v>798</v>
      </c>
      <c r="R69" s="235"/>
      <c r="S69" s="235"/>
      <c r="T69" s="235"/>
      <c r="U69" s="235"/>
      <c r="V69" s="235"/>
      <c r="W69" s="235"/>
      <c r="X69" s="235"/>
      <c r="Y69" s="384" t="s">
        <v>937</v>
      </c>
      <c r="Z69" s="235"/>
      <c r="AA69" s="235"/>
      <c r="AB69" s="235"/>
      <c r="AC69" s="235"/>
      <c r="AD69" s="235"/>
      <c r="AE69" s="235"/>
      <c r="AF69" s="235"/>
      <c r="AG69" s="384" t="s">
        <v>799</v>
      </c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384" t="s">
        <v>938</v>
      </c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384" t="s">
        <v>48</v>
      </c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419">
        <v>85.19</v>
      </c>
      <c r="BR69" s="235"/>
    </row>
    <row r="70" spans="1:70" ht="56.25" customHeight="1" x14ac:dyDescent="0.2">
      <c r="A70" s="384" t="s">
        <v>930</v>
      </c>
      <c r="B70" s="235"/>
      <c r="C70" s="235"/>
      <c r="D70" s="235"/>
      <c r="E70" s="384" t="s">
        <v>538</v>
      </c>
      <c r="F70" s="235"/>
      <c r="G70" s="235"/>
      <c r="H70" s="235"/>
      <c r="I70" s="235"/>
      <c r="J70" s="235"/>
      <c r="K70" s="384" t="s">
        <v>939</v>
      </c>
      <c r="L70" s="235"/>
      <c r="M70" s="235"/>
      <c r="N70" s="235"/>
      <c r="O70" s="235"/>
      <c r="P70" s="235"/>
      <c r="Q70" s="384" t="s">
        <v>788</v>
      </c>
      <c r="R70" s="235"/>
      <c r="S70" s="235"/>
      <c r="T70" s="235"/>
      <c r="U70" s="235"/>
      <c r="V70" s="235"/>
      <c r="W70" s="235"/>
      <c r="X70" s="235"/>
      <c r="Y70" s="384" t="s">
        <v>789</v>
      </c>
      <c r="Z70" s="235"/>
      <c r="AA70" s="235"/>
      <c r="AB70" s="235"/>
      <c r="AC70" s="235"/>
      <c r="AD70" s="235"/>
      <c r="AE70" s="235"/>
      <c r="AF70" s="235"/>
      <c r="AG70" s="384" t="s">
        <v>790</v>
      </c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384" t="s">
        <v>940</v>
      </c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384" t="s">
        <v>48</v>
      </c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419">
        <v>4.57</v>
      </c>
      <c r="BR70" s="235"/>
    </row>
    <row r="71" spans="1:70" ht="56.25" customHeight="1" x14ac:dyDescent="0.2">
      <c r="A71" s="384" t="s">
        <v>930</v>
      </c>
      <c r="B71" s="235"/>
      <c r="C71" s="235"/>
      <c r="D71" s="235"/>
      <c r="E71" s="384" t="s">
        <v>538</v>
      </c>
      <c r="F71" s="235"/>
      <c r="G71" s="235"/>
      <c r="H71" s="235"/>
      <c r="I71" s="235"/>
      <c r="J71" s="235"/>
      <c r="K71" s="384" t="s">
        <v>941</v>
      </c>
      <c r="L71" s="235"/>
      <c r="M71" s="235"/>
      <c r="N71" s="235"/>
      <c r="O71" s="235"/>
      <c r="P71" s="235"/>
      <c r="Q71" s="384" t="s">
        <v>788</v>
      </c>
      <c r="R71" s="235"/>
      <c r="S71" s="235"/>
      <c r="T71" s="235"/>
      <c r="U71" s="235"/>
      <c r="V71" s="235"/>
      <c r="W71" s="235"/>
      <c r="X71" s="235"/>
      <c r="Y71" s="384" t="s">
        <v>789</v>
      </c>
      <c r="Z71" s="235"/>
      <c r="AA71" s="235"/>
      <c r="AB71" s="235"/>
      <c r="AC71" s="235"/>
      <c r="AD71" s="235"/>
      <c r="AE71" s="235"/>
      <c r="AF71" s="235"/>
      <c r="AG71" s="384" t="s">
        <v>790</v>
      </c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384" t="s">
        <v>869</v>
      </c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384" t="s">
        <v>48</v>
      </c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419">
        <v>6</v>
      </c>
      <c r="BR71" s="235"/>
    </row>
    <row r="72" spans="1:70" ht="56.25" customHeight="1" x14ac:dyDescent="0.2">
      <c r="A72" s="384" t="s">
        <v>930</v>
      </c>
      <c r="B72" s="235"/>
      <c r="C72" s="235"/>
      <c r="D72" s="235"/>
      <c r="E72" s="384" t="s">
        <v>538</v>
      </c>
      <c r="F72" s="235"/>
      <c r="G72" s="235"/>
      <c r="H72" s="235"/>
      <c r="I72" s="235"/>
      <c r="J72" s="235"/>
      <c r="K72" s="384" t="s">
        <v>942</v>
      </c>
      <c r="L72" s="235"/>
      <c r="M72" s="235"/>
      <c r="N72" s="235"/>
      <c r="O72" s="235"/>
      <c r="P72" s="235"/>
      <c r="Q72" s="384" t="s">
        <v>798</v>
      </c>
      <c r="R72" s="235"/>
      <c r="S72" s="235"/>
      <c r="T72" s="235"/>
      <c r="U72" s="235"/>
      <c r="V72" s="235"/>
      <c r="W72" s="235"/>
      <c r="X72" s="235"/>
      <c r="Y72" s="384" t="s">
        <v>937</v>
      </c>
      <c r="Z72" s="235"/>
      <c r="AA72" s="235"/>
      <c r="AB72" s="235"/>
      <c r="AC72" s="235"/>
      <c r="AD72" s="235"/>
      <c r="AE72" s="235"/>
      <c r="AF72" s="235"/>
      <c r="AG72" s="384" t="s">
        <v>799</v>
      </c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384" t="s">
        <v>943</v>
      </c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384" t="s">
        <v>48</v>
      </c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405">
        <v>1022.3</v>
      </c>
      <c r="BR72" s="235"/>
    </row>
    <row r="73" spans="1:70" ht="56.25" customHeight="1" x14ac:dyDescent="0.2">
      <c r="A73" s="384" t="s">
        <v>930</v>
      </c>
      <c r="B73" s="235"/>
      <c r="C73" s="235"/>
      <c r="D73" s="235"/>
      <c r="E73" s="384" t="s">
        <v>538</v>
      </c>
      <c r="F73" s="235"/>
      <c r="G73" s="235"/>
      <c r="H73" s="235"/>
      <c r="I73" s="235"/>
      <c r="J73" s="235"/>
      <c r="K73" s="384" t="s">
        <v>944</v>
      </c>
      <c r="L73" s="235"/>
      <c r="M73" s="235"/>
      <c r="N73" s="235"/>
      <c r="O73" s="235"/>
      <c r="P73" s="235"/>
      <c r="Q73" s="384" t="s">
        <v>788</v>
      </c>
      <c r="R73" s="235"/>
      <c r="S73" s="235"/>
      <c r="T73" s="235"/>
      <c r="U73" s="235"/>
      <c r="V73" s="235"/>
      <c r="W73" s="235"/>
      <c r="X73" s="235"/>
      <c r="Y73" s="384" t="s">
        <v>789</v>
      </c>
      <c r="Z73" s="235"/>
      <c r="AA73" s="235"/>
      <c r="AB73" s="235"/>
      <c r="AC73" s="235"/>
      <c r="AD73" s="235"/>
      <c r="AE73" s="235"/>
      <c r="AF73" s="235"/>
      <c r="AG73" s="384" t="s">
        <v>790</v>
      </c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384" t="s">
        <v>940</v>
      </c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384" t="s">
        <v>48</v>
      </c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419">
        <v>41</v>
      </c>
      <c r="BR73" s="235"/>
    </row>
    <row r="74" spans="1:70" ht="56.25" customHeight="1" x14ac:dyDescent="0.2">
      <c r="A74" s="384" t="s">
        <v>945</v>
      </c>
      <c r="B74" s="235"/>
      <c r="C74" s="235"/>
      <c r="D74" s="235"/>
      <c r="E74" s="384" t="s">
        <v>538</v>
      </c>
      <c r="F74" s="235"/>
      <c r="G74" s="235"/>
      <c r="H74" s="235"/>
      <c r="I74" s="235"/>
      <c r="J74" s="235"/>
      <c r="K74" s="384" t="s">
        <v>946</v>
      </c>
      <c r="L74" s="235"/>
      <c r="M74" s="235"/>
      <c r="N74" s="235"/>
      <c r="O74" s="235"/>
      <c r="P74" s="235"/>
      <c r="Q74" s="384" t="s">
        <v>947</v>
      </c>
      <c r="R74" s="235"/>
      <c r="S74" s="235"/>
      <c r="T74" s="235"/>
      <c r="U74" s="235"/>
      <c r="V74" s="235"/>
      <c r="W74" s="235"/>
      <c r="X74" s="235"/>
      <c r="Y74" s="384" t="s">
        <v>948</v>
      </c>
      <c r="Z74" s="235"/>
      <c r="AA74" s="235"/>
      <c r="AB74" s="235"/>
      <c r="AC74" s="235"/>
      <c r="AD74" s="235"/>
      <c r="AE74" s="235"/>
      <c r="AF74" s="235"/>
      <c r="AG74" s="384" t="s">
        <v>949</v>
      </c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384" t="s">
        <v>950</v>
      </c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384" t="s">
        <v>48</v>
      </c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419">
        <v>366</v>
      </c>
      <c r="BR74" s="235"/>
    </row>
    <row r="75" spans="1:70" ht="56.25" customHeight="1" x14ac:dyDescent="0.2">
      <c r="A75" s="384" t="s">
        <v>945</v>
      </c>
      <c r="B75" s="235"/>
      <c r="C75" s="235"/>
      <c r="D75" s="235"/>
      <c r="E75" s="384" t="s">
        <v>538</v>
      </c>
      <c r="F75" s="235"/>
      <c r="G75" s="235"/>
      <c r="H75" s="235"/>
      <c r="I75" s="235"/>
      <c r="J75" s="235"/>
      <c r="K75" s="384" t="s">
        <v>951</v>
      </c>
      <c r="L75" s="235"/>
      <c r="M75" s="235"/>
      <c r="N75" s="235"/>
      <c r="O75" s="235"/>
      <c r="P75" s="235"/>
      <c r="Q75" s="384" t="s">
        <v>788</v>
      </c>
      <c r="R75" s="235"/>
      <c r="S75" s="235"/>
      <c r="T75" s="235"/>
      <c r="U75" s="235"/>
      <c r="V75" s="235"/>
      <c r="W75" s="235"/>
      <c r="X75" s="235"/>
      <c r="Y75" s="384" t="s">
        <v>789</v>
      </c>
      <c r="Z75" s="235"/>
      <c r="AA75" s="235"/>
      <c r="AB75" s="235"/>
      <c r="AC75" s="235"/>
      <c r="AD75" s="235"/>
      <c r="AE75" s="235"/>
      <c r="AF75" s="235"/>
      <c r="AG75" s="384" t="s">
        <v>790</v>
      </c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384" t="s">
        <v>869</v>
      </c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384" t="s">
        <v>48</v>
      </c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419">
        <v>6</v>
      </c>
      <c r="BR75" s="235"/>
    </row>
    <row r="76" spans="1:70" ht="56.25" customHeight="1" x14ac:dyDescent="0.2">
      <c r="A76" s="384" t="s">
        <v>945</v>
      </c>
      <c r="B76" s="235"/>
      <c r="C76" s="235"/>
      <c r="D76" s="235"/>
      <c r="E76" s="384" t="s">
        <v>538</v>
      </c>
      <c r="F76" s="235"/>
      <c r="G76" s="235"/>
      <c r="H76" s="235"/>
      <c r="I76" s="235"/>
      <c r="J76" s="235"/>
      <c r="K76" s="384" t="s">
        <v>952</v>
      </c>
      <c r="L76" s="235"/>
      <c r="M76" s="235"/>
      <c r="N76" s="235"/>
      <c r="O76" s="235"/>
      <c r="P76" s="235"/>
      <c r="Q76" s="384" t="s">
        <v>953</v>
      </c>
      <c r="R76" s="235"/>
      <c r="S76" s="235"/>
      <c r="T76" s="235"/>
      <c r="U76" s="235"/>
      <c r="V76" s="235"/>
      <c r="W76" s="235"/>
      <c r="X76" s="235"/>
      <c r="Y76" s="384"/>
      <c r="Z76" s="235"/>
      <c r="AA76" s="235"/>
      <c r="AB76" s="235"/>
      <c r="AC76" s="235"/>
      <c r="AD76" s="235"/>
      <c r="AE76" s="235"/>
      <c r="AF76" s="235"/>
      <c r="AG76" s="384" t="s">
        <v>954</v>
      </c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384" t="s">
        <v>2188</v>
      </c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384" t="s">
        <v>48</v>
      </c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405">
        <v>9500</v>
      </c>
      <c r="BR76" s="235"/>
    </row>
    <row r="77" spans="1:70" ht="56.25" customHeight="1" x14ac:dyDescent="0.2">
      <c r="A77" s="384" t="s">
        <v>945</v>
      </c>
      <c r="B77" s="235"/>
      <c r="C77" s="235"/>
      <c r="D77" s="235"/>
      <c r="E77" s="384" t="s">
        <v>538</v>
      </c>
      <c r="F77" s="235"/>
      <c r="G77" s="235"/>
      <c r="H77" s="235"/>
      <c r="I77" s="235"/>
      <c r="J77" s="235"/>
      <c r="K77" s="384" t="s">
        <v>955</v>
      </c>
      <c r="L77" s="235"/>
      <c r="M77" s="235"/>
      <c r="N77" s="235"/>
      <c r="O77" s="235"/>
      <c r="P77" s="235"/>
      <c r="Q77" s="384" t="s">
        <v>850</v>
      </c>
      <c r="R77" s="235"/>
      <c r="S77" s="235"/>
      <c r="T77" s="235"/>
      <c r="U77" s="235"/>
      <c r="V77" s="235"/>
      <c r="W77" s="235"/>
      <c r="X77" s="235"/>
      <c r="Y77" s="384" t="s">
        <v>851</v>
      </c>
      <c r="Z77" s="235"/>
      <c r="AA77" s="235"/>
      <c r="AB77" s="235"/>
      <c r="AC77" s="235"/>
      <c r="AD77" s="235"/>
      <c r="AE77" s="235"/>
      <c r="AF77" s="235"/>
      <c r="AG77" s="384" t="s">
        <v>110</v>
      </c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384" t="s">
        <v>2211</v>
      </c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384" t="s">
        <v>48</v>
      </c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405">
        <v>34058.9</v>
      </c>
      <c r="BR77" s="235"/>
    </row>
    <row r="78" spans="1:70" ht="56.25" customHeight="1" x14ac:dyDescent="0.2">
      <c r="A78" s="384" t="s">
        <v>945</v>
      </c>
      <c r="B78" s="235"/>
      <c r="C78" s="235"/>
      <c r="D78" s="235"/>
      <c r="E78" s="384" t="s">
        <v>538</v>
      </c>
      <c r="F78" s="235"/>
      <c r="G78" s="235"/>
      <c r="H78" s="235"/>
      <c r="I78" s="235"/>
      <c r="J78" s="235"/>
      <c r="K78" s="384" t="s">
        <v>956</v>
      </c>
      <c r="L78" s="235"/>
      <c r="M78" s="235"/>
      <c r="N78" s="235"/>
      <c r="O78" s="235"/>
      <c r="P78" s="235"/>
      <c r="Q78" s="384" t="s">
        <v>957</v>
      </c>
      <c r="R78" s="235"/>
      <c r="S78" s="235"/>
      <c r="T78" s="235"/>
      <c r="U78" s="235"/>
      <c r="V78" s="235"/>
      <c r="W78" s="235"/>
      <c r="X78" s="235"/>
      <c r="Y78" s="384" t="s">
        <v>958</v>
      </c>
      <c r="Z78" s="235"/>
      <c r="AA78" s="235"/>
      <c r="AB78" s="235"/>
      <c r="AC78" s="235"/>
      <c r="AD78" s="235"/>
      <c r="AE78" s="235"/>
      <c r="AF78" s="235"/>
      <c r="AG78" s="384" t="s">
        <v>959</v>
      </c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384" t="s">
        <v>2187</v>
      </c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384" t="s">
        <v>48</v>
      </c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405">
        <v>70000</v>
      </c>
      <c r="BR78" s="235"/>
    </row>
    <row r="79" spans="1:70" ht="56.25" customHeight="1" x14ac:dyDescent="0.2">
      <c r="A79" s="384" t="s">
        <v>960</v>
      </c>
      <c r="B79" s="235"/>
      <c r="C79" s="235"/>
      <c r="D79" s="235"/>
      <c r="E79" s="384" t="s">
        <v>538</v>
      </c>
      <c r="F79" s="235"/>
      <c r="G79" s="235"/>
      <c r="H79" s="235"/>
      <c r="I79" s="235"/>
      <c r="J79" s="235"/>
      <c r="K79" s="384" t="s">
        <v>961</v>
      </c>
      <c r="L79" s="235"/>
      <c r="M79" s="235"/>
      <c r="N79" s="235"/>
      <c r="O79" s="235"/>
      <c r="P79" s="235"/>
      <c r="Q79" s="384" t="s">
        <v>788</v>
      </c>
      <c r="R79" s="235"/>
      <c r="S79" s="235"/>
      <c r="T79" s="235"/>
      <c r="U79" s="235"/>
      <c r="V79" s="235"/>
      <c r="W79" s="235"/>
      <c r="X79" s="235"/>
      <c r="Y79" s="384" t="s">
        <v>789</v>
      </c>
      <c r="Z79" s="235"/>
      <c r="AA79" s="235"/>
      <c r="AB79" s="235"/>
      <c r="AC79" s="235"/>
      <c r="AD79" s="235"/>
      <c r="AE79" s="235"/>
      <c r="AF79" s="235"/>
      <c r="AG79" s="384" t="s">
        <v>790</v>
      </c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384" t="s">
        <v>962</v>
      </c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384" t="s">
        <v>48</v>
      </c>
      <c r="BE79" s="235"/>
      <c r="BF79" s="235"/>
      <c r="BG79" s="235"/>
      <c r="BH79" s="235"/>
      <c r="BI79" s="235"/>
      <c r="BJ79" s="235"/>
      <c r="BK79" s="235"/>
      <c r="BL79" s="235"/>
      <c r="BM79" s="235"/>
      <c r="BN79" s="235"/>
      <c r="BO79" s="235"/>
      <c r="BP79" s="235"/>
      <c r="BQ79" s="419">
        <v>150</v>
      </c>
      <c r="BR79" s="235"/>
    </row>
    <row r="80" spans="1:70" ht="56.25" customHeight="1" x14ac:dyDescent="0.2">
      <c r="A80" s="384" t="s">
        <v>960</v>
      </c>
      <c r="B80" s="235"/>
      <c r="C80" s="235"/>
      <c r="D80" s="235"/>
      <c r="E80" s="384" t="s">
        <v>538</v>
      </c>
      <c r="F80" s="235"/>
      <c r="G80" s="235"/>
      <c r="H80" s="235"/>
      <c r="I80" s="235"/>
      <c r="J80" s="235"/>
      <c r="K80" s="384" t="s">
        <v>963</v>
      </c>
      <c r="L80" s="235"/>
      <c r="M80" s="235"/>
      <c r="N80" s="235"/>
      <c r="O80" s="235"/>
      <c r="P80" s="235"/>
      <c r="Q80" s="384" t="s">
        <v>788</v>
      </c>
      <c r="R80" s="235"/>
      <c r="S80" s="235"/>
      <c r="T80" s="235"/>
      <c r="U80" s="235"/>
      <c r="V80" s="235"/>
      <c r="W80" s="235"/>
      <c r="X80" s="235"/>
      <c r="Y80" s="384" t="s">
        <v>789</v>
      </c>
      <c r="Z80" s="235"/>
      <c r="AA80" s="235"/>
      <c r="AB80" s="235"/>
      <c r="AC80" s="235"/>
      <c r="AD80" s="235"/>
      <c r="AE80" s="235"/>
      <c r="AF80" s="235"/>
      <c r="AG80" s="384" t="s">
        <v>790</v>
      </c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384" t="s">
        <v>964</v>
      </c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384" t="s">
        <v>48</v>
      </c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419">
        <v>150</v>
      </c>
      <c r="BR80" s="235"/>
    </row>
    <row r="81" spans="1:70" ht="56.25" customHeight="1" x14ac:dyDescent="0.2">
      <c r="A81" s="384" t="s">
        <v>965</v>
      </c>
      <c r="B81" s="235"/>
      <c r="C81" s="235"/>
      <c r="D81" s="235"/>
      <c r="E81" s="384" t="s">
        <v>538</v>
      </c>
      <c r="F81" s="235"/>
      <c r="G81" s="235"/>
      <c r="H81" s="235"/>
      <c r="I81" s="235"/>
      <c r="J81" s="235"/>
      <c r="K81" s="384" t="s">
        <v>966</v>
      </c>
      <c r="L81" s="235"/>
      <c r="M81" s="235"/>
      <c r="N81" s="235"/>
      <c r="O81" s="235"/>
      <c r="P81" s="235"/>
      <c r="Q81" s="384" t="s">
        <v>788</v>
      </c>
      <c r="R81" s="235"/>
      <c r="S81" s="235"/>
      <c r="T81" s="235"/>
      <c r="U81" s="235"/>
      <c r="V81" s="235"/>
      <c r="W81" s="235"/>
      <c r="X81" s="235"/>
      <c r="Y81" s="384" t="s">
        <v>789</v>
      </c>
      <c r="Z81" s="235"/>
      <c r="AA81" s="235"/>
      <c r="AB81" s="235"/>
      <c r="AC81" s="235"/>
      <c r="AD81" s="235"/>
      <c r="AE81" s="235"/>
      <c r="AF81" s="235"/>
      <c r="AG81" s="384" t="s">
        <v>790</v>
      </c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384" t="s">
        <v>967</v>
      </c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384" t="s">
        <v>48</v>
      </c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419">
        <v>150</v>
      </c>
      <c r="BR81" s="235"/>
    </row>
    <row r="82" spans="1:70" ht="56.25" customHeight="1" x14ac:dyDescent="0.2">
      <c r="A82" s="384" t="s">
        <v>968</v>
      </c>
      <c r="B82" s="235"/>
      <c r="C82" s="235"/>
      <c r="D82" s="235"/>
      <c r="E82" s="384" t="s">
        <v>538</v>
      </c>
      <c r="F82" s="235"/>
      <c r="G82" s="235"/>
      <c r="H82" s="235"/>
      <c r="I82" s="235"/>
      <c r="J82" s="235"/>
      <c r="K82" s="384" t="s">
        <v>969</v>
      </c>
      <c r="L82" s="235"/>
      <c r="M82" s="235"/>
      <c r="N82" s="235"/>
      <c r="O82" s="235"/>
      <c r="P82" s="235"/>
      <c r="Q82" s="384" t="s">
        <v>788</v>
      </c>
      <c r="R82" s="235"/>
      <c r="S82" s="235"/>
      <c r="T82" s="235"/>
      <c r="U82" s="235"/>
      <c r="V82" s="235"/>
      <c r="W82" s="235"/>
      <c r="X82" s="235"/>
      <c r="Y82" s="384" t="s">
        <v>789</v>
      </c>
      <c r="Z82" s="235"/>
      <c r="AA82" s="235"/>
      <c r="AB82" s="235"/>
      <c r="AC82" s="235"/>
      <c r="AD82" s="235"/>
      <c r="AE82" s="235"/>
      <c r="AF82" s="235"/>
      <c r="AG82" s="384" t="s">
        <v>790</v>
      </c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384" t="s">
        <v>869</v>
      </c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384" t="s">
        <v>48</v>
      </c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419">
        <v>2</v>
      </c>
      <c r="BR82" s="235"/>
    </row>
    <row r="83" spans="1:70" ht="56.25" customHeight="1" x14ac:dyDescent="0.2">
      <c r="A83" s="384" t="s">
        <v>968</v>
      </c>
      <c r="B83" s="235"/>
      <c r="C83" s="235"/>
      <c r="D83" s="235"/>
      <c r="E83" s="384" t="s">
        <v>538</v>
      </c>
      <c r="F83" s="235"/>
      <c r="G83" s="235"/>
      <c r="H83" s="235"/>
      <c r="I83" s="235"/>
      <c r="J83" s="235"/>
      <c r="K83" s="384" t="s">
        <v>970</v>
      </c>
      <c r="L83" s="235"/>
      <c r="M83" s="235"/>
      <c r="N83" s="235"/>
      <c r="O83" s="235"/>
      <c r="P83" s="235"/>
      <c r="Q83" s="384" t="s">
        <v>971</v>
      </c>
      <c r="R83" s="235"/>
      <c r="S83" s="235"/>
      <c r="T83" s="235"/>
      <c r="U83" s="235"/>
      <c r="V83" s="235"/>
      <c r="W83" s="235"/>
      <c r="X83" s="235"/>
      <c r="Y83" s="384"/>
      <c r="Z83" s="235"/>
      <c r="AA83" s="235"/>
      <c r="AB83" s="235"/>
      <c r="AC83" s="235"/>
      <c r="AD83" s="235"/>
      <c r="AE83" s="235"/>
      <c r="AF83" s="235"/>
      <c r="AG83" s="384" t="s">
        <v>972</v>
      </c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384" t="s">
        <v>973</v>
      </c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384" t="s">
        <v>48</v>
      </c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405">
        <v>6000</v>
      </c>
      <c r="BR83" s="235"/>
    </row>
    <row r="84" spans="1:70" ht="56.25" customHeight="1" x14ac:dyDescent="0.2">
      <c r="A84" s="384" t="s">
        <v>974</v>
      </c>
      <c r="B84" s="235"/>
      <c r="C84" s="235"/>
      <c r="D84" s="235"/>
      <c r="E84" s="384" t="s">
        <v>538</v>
      </c>
      <c r="F84" s="235"/>
      <c r="G84" s="235"/>
      <c r="H84" s="235"/>
      <c r="I84" s="235"/>
      <c r="J84" s="235"/>
      <c r="K84" s="384" t="s">
        <v>975</v>
      </c>
      <c r="L84" s="235"/>
      <c r="M84" s="235"/>
      <c r="N84" s="235"/>
      <c r="O84" s="235"/>
      <c r="P84" s="235"/>
      <c r="Q84" s="384" t="s">
        <v>788</v>
      </c>
      <c r="R84" s="235"/>
      <c r="S84" s="235"/>
      <c r="T84" s="235"/>
      <c r="U84" s="235"/>
      <c r="V84" s="235"/>
      <c r="W84" s="235"/>
      <c r="X84" s="235"/>
      <c r="Y84" s="384" t="s">
        <v>789</v>
      </c>
      <c r="Z84" s="235"/>
      <c r="AA84" s="235"/>
      <c r="AB84" s="235"/>
      <c r="AC84" s="235"/>
      <c r="AD84" s="235"/>
      <c r="AE84" s="235"/>
      <c r="AF84" s="235"/>
      <c r="AG84" s="384" t="s">
        <v>790</v>
      </c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384" t="s">
        <v>869</v>
      </c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384" t="s">
        <v>48</v>
      </c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419">
        <v>2</v>
      </c>
      <c r="BR84" s="235"/>
    </row>
    <row r="85" spans="1:70" ht="56.25" customHeight="1" x14ac:dyDescent="0.2">
      <c r="A85" s="384" t="s">
        <v>974</v>
      </c>
      <c r="B85" s="235"/>
      <c r="C85" s="235"/>
      <c r="D85" s="235"/>
      <c r="E85" s="384" t="s">
        <v>538</v>
      </c>
      <c r="F85" s="235"/>
      <c r="G85" s="235"/>
      <c r="H85" s="235"/>
      <c r="I85" s="235"/>
      <c r="J85" s="235"/>
      <c r="K85" s="384" t="s">
        <v>976</v>
      </c>
      <c r="L85" s="235"/>
      <c r="M85" s="235"/>
      <c r="N85" s="235"/>
      <c r="O85" s="235"/>
      <c r="P85" s="235"/>
      <c r="Q85" s="384" t="s">
        <v>918</v>
      </c>
      <c r="R85" s="235"/>
      <c r="S85" s="235"/>
      <c r="T85" s="235"/>
      <c r="U85" s="235"/>
      <c r="V85" s="235"/>
      <c r="W85" s="235"/>
      <c r="X85" s="235"/>
      <c r="Y85" s="384" t="s">
        <v>919</v>
      </c>
      <c r="Z85" s="235"/>
      <c r="AA85" s="235"/>
      <c r="AB85" s="235"/>
      <c r="AC85" s="235"/>
      <c r="AD85" s="235"/>
      <c r="AE85" s="235"/>
      <c r="AF85" s="235"/>
      <c r="AG85" s="384" t="s">
        <v>920</v>
      </c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384" t="s">
        <v>977</v>
      </c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384" t="s">
        <v>48</v>
      </c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405">
        <v>4909.2</v>
      </c>
      <c r="BR85" s="235"/>
    </row>
    <row r="86" spans="1:70" ht="56.25" customHeight="1" x14ac:dyDescent="0.2">
      <c r="A86" s="384" t="s">
        <v>978</v>
      </c>
      <c r="B86" s="235"/>
      <c r="C86" s="235"/>
      <c r="D86" s="235"/>
      <c r="E86" s="384" t="s">
        <v>538</v>
      </c>
      <c r="F86" s="235"/>
      <c r="G86" s="235"/>
      <c r="H86" s="235"/>
      <c r="I86" s="235"/>
      <c r="J86" s="235"/>
      <c r="K86" s="384" t="s">
        <v>979</v>
      </c>
      <c r="L86" s="235"/>
      <c r="M86" s="235"/>
      <c r="N86" s="235"/>
      <c r="O86" s="235"/>
      <c r="P86" s="235"/>
      <c r="Q86" s="384" t="s">
        <v>788</v>
      </c>
      <c r="R86" s="235"/>
      <c r="S86" s="235"/>
      <c r="T86" s="235"/>
      <c r="U86" s="235"/>
      <c r="V86" s="235"/>
      <c r="W86" s="235"/>
      <c r="X86" s="235"/>
      <c r="Y86" s="384" t="s">
        <v>789</v>
      </c>
      <c r="Z86" s="235"/>
      <c r="AA86" s="235"/>
      <c r="AB86" s="235"/>
      <c r="AC86" s="235"/>
      <c r="AD86" s="235"/>
      <c r="AE86" s="235"/>
      <c r="AF86" s="235"/>
      <c r="AG86" s="384" t="s">
        <v>790</v>
      </c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384" t="s">
        <v>980</v>
      </c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384" t="s">
        <v>48</v>
      </c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419">
        <v>150</v>
      </c>
      <c r="BR86" s="235"/>
    </row>
    <row r="87" spans="1:70" ht="56.25" customHeight="1" x14ac:dyDescent="0.2">
      <c r="A87" s="384" t="s">
        <v>978</v>
      </c>
      <c r="B87" s="235"/>
      <c r="C87" s="235"/>
      <c r="D87" s="235"/>
      <c r="E87" s="384" t="s">
        <v>538</v>
      </c>
      <c r="F87" s="235"/>
      <c r="G87" s="235"/>
      <c r="H87" s="235"/>
      <c r="I87" s="235"/>
      <c r="J87" s="235"/>
      <c r="K87" s="384" t="s">
        <v>981</v>
      </c>
      <c r="L87" s="235"/>
      <c r="M87" s="235"/>
      <c r="N87" s="235"/>
      <c r="O87" s="235"/>
      <c r="P87" s="235"/>
      <c r="Q87" s="384" t="s">
        <v>788</v>
      </c>
      <c r="R87" s="235"/>
      <c r="S87" s="235"/>
      <c r="T87" s="235"/>
      <c r="U87" s="235"/>
      <c r="V87" s="235"/>
      <c r="W87" s="235"/>
      <c r="X87" s="235"/>
      <c r="Y87" s="384" t="s">
        <v>789</v>
      </c>
      <c r="Z87" s="235"/>
      <c r="AA87" s="235"/>
      <c r="AB87" s="235"/>
      <c r="AC87" s="235"/>
      <c r="AD87" s="235"/>
      <c r="AE87" s="235"/>
      <c r="AF87" s="235"/>
      <c r="AG87" s="384" t="s">
        <v>790</v>
      </c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  <c r="AR87" s="235"/>
      <c r="AS87" s="384" t="s">
        <v>982</v>
      </c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384" t="s">
        <v>48</v>
      </c>
      <c r="BE87" s="235"/>
      <c r="BF87" s="235"/>
      <c r="BG87" s="235"/>
      <c r="BH87" s="235"/>
      <c r="BI87" s="235"/>
      <c r="BJ87" s="235"/>
      <c r="BK87" s="235"/>
      <c r="BL87" s="235"/>
      <c r="BM87" s="235"/>
      <c r="BN87" s="235"/>
      <c r="BO87" s="235"/>
      <c r="BP87" s="235"/>
      <c r="BQ87" s="419">
        <v>150</v>
      </c>
      <c r="BR87" s="235"/>
    </row>
    <row r="88" spans="1:70" ht="56.25" customHeight="1" x14ac:dyDescent="0.2">
      <c r="A88" s="384" t="s">
        <v>777</v>
      </c>
      <c r="B88" s="235"/>
      <c r="C88" s="235"/>
      <c r="D88" s="235"/>
      <c r="E88" s="384" t="s">
        <v>538</v>
      </c>
      <c r="F88" s="235"/>
      <c r="G88" s="235"/>
      <c r="H88" s="235"/>
      <c r="I88" s="235"/>
      <c r="J88" s="235"/>
      <c r="K88" s="384" t="s">
        <v>983</v>
      </c>
      <c r="L88" s="235"/>
      <c r="M88" s="235"/>
      <c r="N88" s="235"/>
      <c r="O88" s="235"/>
      <c r="P88" s="235"/>
      <c r="Q88" s="384" t="s">
        <v>788</v>
      </c>
      <c r="R88" s="235"/>
      <c r="S88" s="235"/>
      <c r="T88" s="235"/>
      <c r="U88" s="235"/>
      <c r="V88" s="235"/>
      <c r="W88" s="235"/>
      <c r="X88" s="235"/>
      <c r="Y88" s="384" t="s">
        <v>789</v>
      </c>
      <c r="Z88" s="235"/>
      <c r="AA88" s="235"/>
      <c r="AB88" s="235"/>
      <c r="AC88" s="235"/>
      <c r="AD88" s="235"/>
      <c r="AE88" s="235"/>
      <c r="AF88" s="235"/>
      <c r="AG88" s="384" t="s">
        <v>790</v>
      </c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384" t="s">
        <v>869</v>
      </c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384" t="s">
        <v>48</v>
      </c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419">
        <v>4</v>
      </c>
      <c r="BR88" s="235"/>
    </row>
    <row r="89" spans="1:70" ht="56.25" customHeight="1" x14ac:dyDescent="0.2">
      <c r="A89" s="404">
        <v>44026</v>
      </c>
      <c r="B89" s="235"/>
      <c r="C89" s="235"/>
      <c r="D89" s="235"/>
      <c r="E89" s="384" t="s">
        <v>984</v>
      </c>
      <c r="F89" s="235"/>
      <c r="G89" s="235"/>
      <c r="H89" s="235"/>
      <c r="I89" s="235"/>
      <c r="J89" s="235"/>
      <c r="K89" s="384">
        <v>6</v>
      </c>
      <c r="L89" s="235"/>
      <c r="M89" s="235"/>
      <c r="N89" s="235"/>
      <c r="O89" s="235"/>
      <c r="P89" s="235"/>
      <c r="Q89" s="384" t="s">
        <v>798</v>
      </c>
      <c r="R89" s="235"/>
      <c r="S89" s="235"/>
      <c r="T89" s="235"/>
      <c r="U89" s="235"/>
      <c r="V89" s="235"/>
      <c r="W89" s="235"/>
      <c r="X89" s="235"/>
      <c r="Y89" s="422">
        <v>37975298</v>
      </c>
      <c r="Z89" s="235"/>
      <c r="AA89" s="235"/>
      <c r="AB89" s="235"/>
      <c r="AC89" s="235"/>
      <c r="AD89" s="235"/>
      <c r="AE89" s="235"/>
      <c r="AF89" s="235"/>
      <c r="AG89" s="384" t="s">
        <v>799</v>
      </c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384" t="s">
        <v>985</v>
      </c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384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419">
        <v>38.549999999999997</v>
      </c>
      <c r="BR89" s="235"/>
    </row>
    <row r="90" spans="1:70" ht="56.25" customHeight="1" x14ac:dyDescent="0.2">
      <c r="A90" s="404">
        <v>44026</v>
      </c>
      <c r="B90" s="235"/>
      <c r="C90" s="235"/>
      <c r="D90" s="235"/>
      <c r="E90" s="384" t="s">
        <v>984</v>
      </c>
      <c r="F90" s="235"/>
      <c r="G90" s="235"/>
      <c r="H90" s="235"/>
      <c r="I90" s="235"/>
      <c r="J90" s="235"/>
      <c r="K90" s="384">
        <v>5</v>
      </c>
      <c r="L90" s="235"/>
      <c r="M90" s="235"/>
      <c r="N90" s="235"/>
      <c r="O90" s="235"/>
      <c r="P90" s="235"/>
      <c r="Q90" s="384" t="s">
        <v>798</v>
      </c>
      <c r="R90" s="235"/>
      <c r="S90" s="235"/>
      <c r="T90" s="235"/>
      <c r="U90" s="235"/>
      <c r="V90" s="235"/>
      <c r="W90" s="235"/>
      <c r="X90" s="235"/>
      <c r="Y90" s="422">
        <v>37975298</v>
      </c>
      <c r="Z90" s="235"/>
      <c r="AA90" s="235"/>
      <c r="AB90" s="235"/>
      <c r="AC90" s="235"/>
      <c r="AD90" s="235"/>
      <c r="AE90" s="235"/>
      <c r="AF90" s="235"/>
      <c r="AG90" s="384" t="s">
        <v>799</v>
      </c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384" t="s">
        <v>986</v>
      </c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384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419">
        <v>464.6</v>
      </c>
      <c r="BR90" s="235"/>
    </row>
    <row r="91" spans="1:70" ht="56.25" customHeight="1" x14ac:dyDescent="0.2">
      <c r="A91" s="423" t="s">
        <v>987</v>
      </c>
      <c r="B91" s="235"/>
      <c r="C91" s="235"/>
      <c r="D91" s="235"/>
      <c r="E91" s="384" t="s">
        <v>538</v>
      </c>
      <c r="F91" s="235"/>
      <c r="G91" s="235"/>
      <c r="H91" s="235"/>
      <c r="I91" s="235"/>
      <c r="J91" s="235"/>
      <c r="K91" s="384">
        <v>51</v>
      </c>
      <c r="L91" s="235"/>
      <c r="M91" s="235"/>
      <c r="N91" s="235"/>
      <c r="O91" s="235"/>
      <c r="P91" s="235"/>
      <c r="Q91" s="384" t="s">
        <v>805</v>
      </c>
      <c r="R91" s="235"/>
      <c r="S91" s="235"/>
      <c r="T91" s="235"/>
      <c r="U91" s="235"/>
      <c r="V91" s="235"/>
      <c r="W91" s="235"/>
      <c r="X91" s="235"/>
      <c r="Y91" s="422">
        <v>39467012</v>
      </c>
      <c r="Z91" s="235"/>
      <c r="AA91" s="235"/>
      <c r="AB91" s="235"/>
      <c r="AC91" s="235"/>
      <c r="AD91" s="235"/>
      <c r="AE91" s="235"/>
      <c r="AF91" s="235"/>
      <c r="AG91" s="384" t="s">
        <v>807</v>
      </c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384" t="s">
        <v>988</v>
      </c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384" t="s">
        <v>48</v>
      </c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419">
        <v>100438.3</v>
      </c>
      <c r="BR91" s="235"/>
    </row>
    <row r="92" spans="1:70" ht="56.25" customHeight="1" x14ac:dyDescent="0.2">
      <c r="A92" s="384" t="s">
        <v>989</v>
      </c>
      <c r="B92" s="235"/>
      <c r="C92" s="235"/>
      <c r="D92" s="235"/>
      <c r="E92" s="384" t="s">
        <v>538</v>
      </c>
      <c r="F92" s="235"/>
      <c r="G92" s="235"/>
      <c r="H92" s="235"/>
      <c r="I92" s="235"/>
      <c r="J92" s="235"/>
      <c r="K92" s="384" t="s">
        <v>990</v>
      </c>
      <c r="L92" s="235"/>
      <c r="M92" s="235"/>
      <c r="N92" s="235"/>
      <c r="O92" s="235"/>
      <c r="P92" s="235"/>
      <c r="Q92" s="384" t="s">
        <v>788</v>
      </c>
      <c r="R92" s="235"/>
      <c r="S92" s="235"/>
      <c r="T92" s="235"/>
      <c r="U92" s="235"/>
      <c r="V92" s="235"/>
      <c r="W92" s="235"/>
      <c r="X92" s="235"/>
      <c r="Y92" s="384" t="s">
        <v>789</v>
      </c>
      <c r="Z92" s="235"/>
      <c r="AA92" s="235"/>
      <c r="AB92" s="235"/>
      <c r="AC92" s="235"/>
      <c r="AD92" s="235"/>
      <c r="AE92" s="235"/>
      <c r="AF92" s="235"/>
      <c r="AG92" s="384" t="s">
        <v>790</v>
      </c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384" t="s">
        <v>869</v>
      </c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384" t="s">
        <v>48</v>
      </c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419">
        <v>2</v>
      </c>
      <c r="BR92" s="235"/>
    </row>
    <row r="93" spans="1:70" ht="56.25" customHeight="1" x14ac:dyDescent="0.2">
      <c r="A93" s="384" t="s">
        <v>991</v>
      </c>
      <c r="B93" s="235"/>
      <c r="C93" s="235"/>
      <c r="D93" s="235"/>
      <c r="E93" s="384" t="s">
        <v>538</v>
      </c>
      <c r="F93" s="235"/>
      <c r="G93" s="235"/>
      <c r="H93" s="235"/>
      <c r="I93" s="235"/>
      <c r="J93" s="235"/>
      <c r="K93" s="384" t="s">
        <v>992</v>
      </c>
      <c r="L93" s="235"/>
      <c r="M93" s="235"/>
      <c r="N93" s="235"/>
      <c r="O93" s="235"/>
      <c r="P93" s="235"/>
      <c r="Q93" s="384" t="s">
        <v>788</v>
      </c>
      <c r="R93" s="235"/>
      <c r="S93" s="235"/>
      <c r="T93" s="235"/>
      <c r="U93" s="235"/>
      <c r="V93" s="235"/>
      <c r="W93" s="235"/>
      <c r="X93" s="235"/>
      <c r="Y93" s="384" t="s">
        <v>789</v>
      </c>
      <c r="Z93" s="235"/>
      <c r="AA93" s="235"/>
      <c r="AB93" s="235"/>
      <c r="AC93" s="235"/>
      <c r="AD93" s="235"/>
      <c r="AE93" s="235"/>
      <c r="AF93" s="235"/>
      <c r="AG93" s="384" t="s">
        <v>790</v>
      </c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  <c r="AR93" s="235"/>
      <c r="AS93" s="384" t="s">
        <v>993</v>
      </c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384" t="s">
        <v>48</v>
      </c>
      <c r="BE93" s="235"/>
      <c r="BF93" s="235"/>
      <c r="BG93" s="235"/>
      <c r="BH93" s="235"/>
      <c r="BI93" s="235"/>
      <c r="BJ93" s="235"/>
      <c r="BK93" s="235"/>
      <c r="BL93" s="235"/>
      <c r="BM93" s="235"/>
      <c r="BN93" s="235"/>
      <c r="BO93" s="235"/>
      <c r="BP93" s="235"/>
      <c r="BQ93" s="419">
        <v>150</v>
      </c>
      <c r="BR93" s="235"/>
    </row>
    <row r="94" spans="1:70" ht="56.25" customHeight="1" x14ac:dyDescent="0.2">
      <c r="A94" s="384" t="s">
        <v>994</v>
      </c>
      <c r="B94" s="235"/>
      <c r="C94" s="235"/>
      <c r="D94" s="235"/>
      <c r="E94" s="384" t="s">
        <v>538</v>
      </c>
      <c r="F94" s="235"/>
      <c r="G94" s="235"/>
      <c r="H94" s="235"/>
      <c r="I94" s="235"/>
      <c r="J94" s="235"/>
      <c r="K94" s="384" t="s">
        <v>995</v>
      </c>
      <c r="L94" s="235"/>
      <c r="M94" s="235"/>
      <c r="N94" s="235"/>
      <c r="O94" s="235"/>
      <c r="P94" s="235"/>
      <c r="Q94" s="384" t="s">
        <v>788</v>
      </c>
      <c r="R94" s="235"/>
      <c r="S94" s="235"/>
      <c r="T94" s="235"/>
      <c r="U94" s="235"/>
      <c r="V94" s="235"/>
      <c r="W94" s="235"/>
      <c r="X94" s="235"/>
      <c r="Y94" s="384" t="s">
        <v>789</v>
      </c>
      <c r="Z94" s="235"/>
      <c r="AA94" s="235"/>
      <c r="AB94" s="235"/>
      <c r="AC94" s="235"/>
      <c r="AD94" s="235"/>
      <c r="AE94" s="235"/>
      <c r="AF94" s="235"/>
      <c r="AG94" s="384" t="s">
        <v>790</v>
      </c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384" t="s">
        <v>996</v>
      </c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384" t="s">
        <v>48</v>
      </c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419">
        <v>240</v>
      </c>
      <c r="BR94" s="235"/>
    </row>
    <row r="95" spans="1:70" ht="56.25" customHeight="1" x14ac:dyDescent="0.2">
      <c r="A95" s="384" t="s">
        <v>997</v>
      </c>
      <c r="B95" s="235"/>
      <c r="C95" s="235"/>
      <c r="D95" s="235"/>
      <c r="E95" s="384" t="s">
        <v>538</v>
      </c>
      <c r="F95" s="235"/>
      <c r="G95" s="235"/>
      <c r="H95" s="235"/>
      <c r="I95" s="235"/>
      <c r="J95" s="235"/>
      <c r="K95" s="384" t="s">
        <v>998</v>
      </c>
      <c r="L95" s="235"/>
      <c r="M95" s="235"/>
      <c r="N95" s="235"/>
      <c r="O95" s="235"/>
      <c r="P95" s="235"/>
      <c r="Q95" s="384" t="s">
        <v>788</v>
      </c>
      <c r="R95" s="235"/>
      <c r="S95" s="235"/>
      <c r="T95" s="235"/>
      <c r="U95" s="235"/>
      <c r="V95" s="235"/>
      <c r="W95" s="235"/>
      <c r="X95" s="235"/>
      <c r="Y95" s="384" t="s">
        <v>789</v>
      </c>
      <c r="Z95" s="235"/>
      <c r="AA95" s="235"/>
      <c r="AB95" s="235"/>
      <c r="AC95" s="235"/>
      <c r="AD95" s="235"/>
      <c r="AE95" s="235"/>
      <c r="AF95" s="235"/>
      <c r="AG95" s="384" t="s">
        <v>790</v>
      </c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384" t="s">
        <v>924</v>
      </c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384" t="s">
        <v>48</v>
      </c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419">
        <v>50</v>
      </c>
      <c r="BR95" s="235"/>
    </row>
    <row r="96" spans="1:70" ht="56.25" customHeight="1" x14ac:dyDescent="0.2">
      <c r="A96" s="384" t="s">
        <v>997</v>
      </c>
      <c r="B96" s="235"/>
      <c r="C96" s="235"/>
      <c r="D96" s="235"/>
      <c r="E96" s="384" t="s">
        <v>538</v>
      </c>
      <c r="F96" s="235"/>
      <c r="G96" s="235"/>
      <c r="H96" s="235"/>
      <c r="I96" s="235"/>
      <c r="J96" s="235"/>
      <c r="K96" s="384" t="s">
        <v>999</v>
      </c>
      <c r="L96" s="235"/>
      <c r="M96" s="235"/>
      <c r="N96" s="235"/>
      <c r="O96" s="235"/>
      <c r="P96" s="235"/>
      <c r="Q96" s="384" t="s">
        <v>788</v>
      </c>
      <c r="R96" s="235"/>
      <c r="S96" s="235"/>
      <c r="T96" s="235"/>
      <c r="U96" s="235"/>
      <c r="V96" s="235"/>
      <c r="W96" s="235"/>
      <c r="X96" s="235"/>
      <c r="Y96" s="384" t="s">
        <v>789</v>
      </c>
      <c r="Z96" s="235"/>
      <c r="AA96" s="235"/>
      <c r="AB96" s="235"/>
      <c r="AC96" s="235"/>
      <c r="AD96" s="235"/>
      <c r="AE96" s="235"/>
      <c r="AF96" s="235"/>
      <c r="AG96" s="384" t="s">
        <v>790</v>
      </c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384" t="s">
        <v>1000</v>
      </c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384" t="s">
        <v>48</v>
      </c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419">
        <v>100</v>
      </c>
      <c r="BR96" s="235"/>
    </row>
    <row r="97" spans="1:70" ht="56.25" customHeight="1" x14ac:dyDescent="0.2">
      <c r="A97" s="384" t="s">
        <v>1001</v>
      </c>
      <c r="B97" s="235"/>
      <c r="C97" s="235"/>
      <c r="D97" s="235"/>
      <c r="E97" s="384" t="s">
        <v>538</v>
      </c>
      <c r="F97" s="235"/>
      <c r="G97" s="235"/>
      <c r="H97" s="235"/>
      <c r="I97" s="235"/>
      <c r="J97" s="235"/>
      <c r="K97" s="384" t="s">
        <v>1002</v>
      </c>
      <c r="L97" s="235"/>
      <c r="M97" s="235"/>
      <c r="N97" s="235"/>
      <c r="O97" s="235"/>
      <c r="P97" s="235"/>
      <c r="Q97" s="384" t="s">
        <v>788</v>
      </c>
      <c r="R97" s="235"/>
      <c r="S97" s="235"/>
      <c r="T97" s="235"/>
      <c r="U97" s="235"/>
      <c r="V97" s="235"/>
      <c r="W97" s="235"/>
      <c r="X97" s="235"/>
      <c r="Y97" s="384" t="s">
        <v>789</v>
      </c>
      <c r="Z97" s="235"/>
      <c r="AA97" s="235"/>
      <c r="AB97" s="235"/>
      <c r="AC97" s="235"/>
      <c r="AD97" s="235"/>
      <c r="AE97" s="235"/>
      <c r="AF97" s="235"/>
      <c r="AG97" s="384" t="s">
        <v>790</v>
      </c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384" t="s">
        <v>1003</v>
      </c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384" t="s">
        <v>48</v>
      </c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419">
        <v>150</v>
      </c>
      <c r="BR97" s="235"/>
    </row>
    <row r="98" spans="1:70" ht="56.25" customHeight="1" x14ac:dyDescent="0.2">
      <c r="A98" s="384" t="s">
        <v>1001</v>
      </c>
      <c r="B98" s="235"/>
      <c r="C98" s="235"/>
      <c r="D98" s="235"/>
      <c r="E98" s="384" t="s">
        <v>538</v>
      </c>
      <c r="F98" s="235"/>
      <c r="G98" s="235"/>
      <c r="H98" s="235"/>
      <c r="I98" s="235"/>
      <c r="J98" s="235"/>
      <c r="K98" s="384" t="s">
        <v>1004</v>
      </c>
      <c r="L98" s="235"/>
      <c r="M98" s="235"/>
      <c r="N98" s="235"/>
      <c r="O98" s="235"/>
      <c r="P98" s="235"/>
      <c r="Q98" s="384" t="s">
        <v>788</v>
      </c>
      <c r="R98" s="235"/>
      <c r="S98" s="235"/>
      <c r="T98" s="235"/>
      <c r="U98" s="235"/>
      <c r="V98" s="235"/>
      <c r="W98" s="235"/>
      <c r="X98" s="235"/>
      <c r="Y98" s="384" t="s">
        <v>789</v>
      </c>
      <c r="Z98" s="235"/>
      <c r="AA98" s="235"/>
      <c r="AB98" s="235"/>
      <c r="AC98" s="235"/>
      <c r="AD98" s="235"/>
      <c r="AE98" s="235"/>
      <c r="AF98" s="235"/>
      <c r="AG98" s="384" t="s">
        <v>790</v>
      </c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384" t="s">
        <v>1005</v>
      </c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384" t="s">
        <v>48</v>
      </c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419">
        <v>300</v>
      </c>
      <c r="BR98" s="235"/>
    </row>
    <row r="99" spans="1:70" ht="56.25" customHeight="1" x14ac:dyDescent="0.2">
      <c r="A99" s="384" t="s">
        <v>1006</v>
      </c>
      <c r="B99" s="235"/>
      <c r="C99" s="235"/>
      <c r="D99" s="235"/>
      <c r="E99" s="384" t="s">
        <v>538</v>
      </c>
      <c r="F99" s="235"/>
      <c r="G99" s="235"/>
      <c r="H99" s="235"/>
      <c r="I99" s="235"/>
      <c r="J99" s="235"/>
      <c r="K99" s="384" t="s">
        <v>1007</v>
      </c>
      <c r="L99" s="235"/>
      <c r="M99" s="235"/>
      <c r="N99" s="235"/>
      <c r="O99" s="235"/>
      <c r="P99" s="235"/>
      <c r="Q99" s="384" t="s">
        <v>788</v>
      </c>
      <c r="R99" s="235"/>
      <c r="S99" s="235"/>
      <c r="T99" s="235"/>
      <c r="U99" s="235"/>
      <c r="V99" s="235"/>
      <c r="W99" s="235"/>
      <c r="X99" s="235"/>
      <c r="Y99" s="384" t="s">
        <v>789</v>
      </c>
      <c r="Z99" s="235"/>
      <c r="AA99" s="235"/>
      <c r="AB99" s="235"/>
      <c r="AC99" s="235"/>
      <c r="AD99" s="235"/>
      <c r="AE99" s="235"/>
      <c r="AF99" s="235"/>
      <c r="AG99" s="384" t="s">
        <v>790</v>
      </c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384" t="s">
        <v>1008</v>
      </c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384" t="s">
        <v>48</v>
      </c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419">
        <v>150</v>
      </c>
      <c r="BR99" s="235"/>
    </row>
    <row r="100" spans="1:70" ht="56.25" customHeight="1" x14ac:dyDescent="0.2">
      <c r="A100" s="384" t="s">
        <v>1006</v>
      </c>
      <c r="B100" s="235"/>
      <c r="C100" s="235"/>
      <c r="D100" s="235"/>
      <c r="E100" s="384" t="s">
        <v>538</v>
      </c>
      <c r="F100" s="235"/>
      <c r="G100" s="235"/>
      <c r="H100" s="235"/>
      <c r="I100" s="235"/>
      <c r="J100" s="235"/>
      <c r="K100" s="384" t="s">
        <v>1009</v>
      </c>
      <c r="L100" s="235"/>
      <c r="M100" s="235"/>
      <c r="N100" s="235"/>
      <c r="O100" s="235"/>
      <c r="P100" s="235"/>
      <c r="Q100" s="384" t="s">
        <v>788</v>
      </c>
      <c r="R100" s="235"/>
      <c r="S100" s="235"/>
      <c r="T100" s="235"/>
      <c r="U100" s="235"/>
      <c r="V100" s="235"/>
      <c r="W100" s="235"/>
      <c r="X100" s="235"/>
      <c r="Y100" s="384" t="s">
        <v>789</v>
      </c>
      <c r="Z100" s="235"/>
      <c r="AA100" s="235"/>
      <c r="AB100" s="235"/>
      <c r="AC100" s="235"/>
      <c r="AD100" s="235"/>
      <c r="AE100" s="235"/>
      <c r="AF100" s="235"/>
      <c r="AG100" s="384" t="s">
        <v>790</v>
      </c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384" t="s">
        <v>1010</v>
      </c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384" t="s">
        <v>48</v>
      </c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419">
        <v>150</v>
      </c>
      <c r="BR100" s="235"/>
    </row>
    <row r="101" spans="1:70" ht="56.25" customHeight="1" x14ac:dyDescent="0.2">
      <c r="A101" s="384" t="s">
        <v>1011</v>
      </c>
      <c r="B101" s="235"/>
      <c r="C101" s="235"/>
      <c r="D101" s="235"/>
      <c r="E101" s="384" t="s">
        <v>538</v>
      </c>
      <c r="F101" s="235"/>
      <c r="G101" s="235"/>
      <c r="H101" s="235"/>
      <c r="I101" s="235"/>
      <c r="J101" s="235"/>
      <c r="K101" s="384" t="s">
        <v>1012</v>
      </c>
      <c r="L101" s="235"/>
      <c r="M101" s="235"/>
      <c r="N101" s="235"/>
      <c r="O101" s="235"/>
      <c r="P101" s="235"/>
      <c r="Q101" s="384" t="s">
        <v>788</v>
      </c>
      <c r="R101" s="235"/>
      <c r="S101" s="235"/>
      <c r="T101" s="235"/>
      <c r="U101" s="235"/>
      <c r="V101" s="235"/>
      <c r="W101" s="235"/>
      <c r="X101" s="235"/>
      <c r="Y101" s="384" t="s">
        <v>789</v>
      </c>
      <c r="Z101" s="235"/>
      <c r="AA101" s="235"/>
      <c r="AB101" s="235"/>
      <c r="AC101" s="235"/>
      <c r="AD101" s="235"/>
      <c r="AE101" s="235"/>
      <c r="AF101" s="235"/>
      <c r="AG101" s="384" t="s">
        <v>790</v>
      </c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384" t="s">
        <v>996</v>
      </c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384" t="s">
        <v>48</v>
      </c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419">
        <v>90</v>
      </c>
      <c r="BR101" s="235"/>
    </row>
    <row r="102" spans="1:70" ht="56.25" customHeight="1" x14ac:dyDescent="0.2">
      <c r="A102" s="384" t="s">
        <v>1011</v>
      </c>
      <c r="B102" s="235"/>
      <c r="C102" s="235"/>
      <c r="D102" s="235"/>
      <c r="E102" s="384" t="s">
        <v>538</v>
      </c>
      <c r="F102" s="235"/>
      <c r="G102" s="235"/>
      <c r="H102" s="235"/>
      <c r="I102" s="235"/>
      <c r="J102" s="235"/>
      <c r="K102" s="384" t="s">
        <v>1013</v>
      </c>
      <c r="L102" s="235"/>
      <c r="M102" s="235"/>
      <c r="N102" s="235"/>
      <c r="O102" s="235"/>
      <c r="P102" s="235"/>
      <c r="Q102" s="384" t="s">
        <v>788</v>
      </c>
      <c r="R102" s="235"/>
      <c r="S102" s="235"/>
      <c r="T102" s="235"/>
      <c r="U102" s="235"/>
      <c r="V102" s="235"/>
      <c r="W102" s="235"/>
      <c r="X102" s="235"/>
      <c r="Y102" s="384" t="s">
        <v>789</v>
      </c>
      <c r="Z102" s="235"/>
      <c r="AA102" s="235"/>
      <c r="AB102" s="235"/>
      <c r="AC102" s="235"/>
      <c r="AD102" s="235"/>
      <c r="AE102" s="235"/>
      <c r="AF102" s="235"/>
      <c r="AG102" s="384" t="s">
        <v>790</v>
      </c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384" t="s">
        <v>1014</v>
      </c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384" t="s">
        <v>48</v>
      </c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419">
        <v>2.5</v>
      </c>
      <c r="BR102" s="235"/>
    </row>
    <row r="103" spans="1:70" ht="56.25" customHeight="1" x14ac:dyDescent="0.2">
      <c r="A103" s="384" t="s">
        <v>1015</v>
      </c>
      <c r="B103" s="235"/>
      <c r="C103" s="235"/>
      <c r="D103" s="235"/>
      <c r="E103" s="384" t="s">
        <v>538</v>
      </c>
      <c r="F103" s="235"/>
      <c r="G103" s="235"/>
      <c r="H103" s="235"/>
      <c r="I103" s="235"/>
      <c r="J103" s="235"/>
      <c r="K103" s="384" t="s">
        <v>1016</v>
      </c>
      <c r="L103" s="235"/>
      <c r="M103" s="235"/>
      <c r="N103" s="235"/>
      <c r="O103" s="235"/>
      <c r="P103" s="235"/>
      <c r="Q103" s="384" t="s">
        <v>788</v>
      </c>
      <c r="R103" s="235"/>
      <c r="S103" s="235"/>
      <c r="T103" s="235"/>
      <c r="U103" s="235"/>
      <c r="V103" s="235"/>
      <c r="W103" s="235"/>
      <c r="X103" s="235"/>
      <c r="Y103" s="384" t="s">
        <v>789</v>
      </c>
      <c r="Z103" s="235"/>
      <c r="AA103" s="235"/>
      <c r="AB103" s="235"/>
      <c r="AC103" s="235"/>
      <c r="AD103" s="235"/>
      <c r="AE103" s="235"/>
      <c r="AF103" s="235"/>
      <c r="AG103" s="384" t="s">
        <v>790</v>
      </c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384" t="s">
        <v>1014</v>
      </c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384" t="s">
        <v>48</v>
      </c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419">
        <v>12</v>
      </c>
      <c r="BR103" s="235"/>
    </row>
    <row r="104" spans="1:70" ht="56.25" customHeight="1" x14ac:dyDescent="0.2">
      <c r="A104" s="384" t="s">
        <v>1017</v>
      </c>
      <c r="B104" s="235"/>
      <c r="C104" s="235"/>
      <c r="D104" s="235"/>
      <c r="E104" s="384" t="s">
        <v>538</v>
      </c>
      <c r="F104" s="235"/>
      <c r="G104" s="235"/>
      <c r="H104" s="235"/>
      <c r="I104" s="235"/>
      <c r="J104" s="235"/>
      <c r="K104" s="384" t="s">
        <v>1018</v>
      </c>
      <c r="L104" s="235"/>
      <c r="M104" s="235"/>
      <c r="N104" s="235"/>
      <c r="O104" s="235"/>
      <c r="P104" s="235"/>
      <c r="Q104" s="384" t="s">
        <v>788</v>
      </c>
      <c r="R104" s="235"/>
      <c r="S104" s="235"/>
      <c r="T104" s="235"/>
      <c r="U104" s="235"/>
      <c r="V104" s="235"/>
      <c r="W104" s="235"/>
      <c r="X104" s="235"/>
      <c r="Y104" s="384" t="s">
        <v>789</v>
      </c>
      <c r="Z104" s="235"/>
      <c r="AA104" s="235"/>
      <c r="AB104" s="235"/>
      <c r="AC104" s="235"/>
      <c r="AD104" s="235"/>
      <c r="AE104" s="235"/>
      <c r="AF104" s="235"/>
      <c r="AG104" s="384" t="s">
        <v>790</v>
      </c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384" t="s">
        <v>1014</v>
      </c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384" t="s">
        <v>48</v>
      </c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419">
        <v>10</v>
      </c>
      <c r="BR104" s="235"/>
    </row>
    <row r="105" spans="1:70" ht="56.25" customHeight="1" x14ac:dyDescent="0.2">
      <c r="A105" s="384" t="s">
        <v>1017</v>
      </c>
      <c r="B105" s="235"/>
      <c r="C105" s="235"/>
      <c r="D105" s="235"/>
      <c r="E105" s="384" t="s">
        <v>538</v>
      </c>
      <c r="F105" s="235"/>
      <c r="G105" s="235"/>
      <c r="H105" s="235"/>
      <c r="I105" s="235"/>
      <c r="J105" s="235"/>
      <c r="K105" s="384" t="s">
        <v>1019</v>
      </c>
      <c r="L105" s="235"/>
      <c r="M105" s="235"/>
      <c r="N105" s="235"/>
      <c r="O105" s="235"/>
      <c r="P105" s="235"/>
      <c r="Q105" s="384" t="s">
        <v>788</v>
      </c>
      <c r="R105" s="235"/>
      <c r="S105" s="235"/>
      <c r="T105" s="235"/>
      <c r="U105" s="235"/>
      <c r="V105" s="235"/>
      <c r="W105" s="235"/>
      <c r="X105" s="235"/>
      <c r="Y105" s="384" t="s">
        <v>789</v>
      </c>
      <c r="Z105" s="235"/>
      <c r="AA105" s="235"/>
      <c r="AB105" s="235"/>
      <c r="AC105" s="235"/>
      <c r="AD105" s="235"/>
      <c r="AE105" s="235"/>
      <c r="AF105" s="235"/>
      <c r="AG105" s="384" t="s">
        <v>790</v>
      </c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384" t="s">
        <v>819</v>
      </c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384" t="s">
        <v>48</v>
      </c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419">
        <v>50</v>
      </c>
      <c r="BR105" s="235"/>
    </row>
    <row r="106" spans="1:70" ht="56.25" customHeight="1" x14ac:dyDescent="0.2">
      <c r="A106" s="384" t="s">
        <v>1020</v>
      </c>
      <c r="B106" s="235"/>
      <c r="C106" s="235"/>
      <c r="D106" s="235"/>
      <c r="E106" s="384" t="s">
        <v>538</v>
      </c>
      <c r="F106" s="235"/>
      <c r="G106" s="235"/>
      <c r="H106" s="235"/>
      <c r="I106" s="235"/>
      <c r="J106" s="235"/>
      <c r="K106" s="384" t="s">
        <v>1021</v>
      </c>
      <c r="L106" s="235"/>
      <c r="M106" s="235"/>
      <c r="N106" s="235"/>
      <c r="O106" s="235"/>
      <c r="P106" s="235"/>
      <c r="Q106" s="384" t="s">
        <v>788</v>
      </c>
      <c r="R106" s="235"/>
      <c r="S106" s="235"/>
      <c r="T106" s="235"/>
      <c r="U106" s="235"/>
      <c r="V106" s="235"/>
      <c r="W106" s="235"/>
      <c r="X106" s="235"/>
      <c r="Y106" s="384" t="s">
        <v>789</v>
      </c>
      <c r="Z106" s="235"/>
      <c r="AA106" s="235"/>
      <c r="AB106" s="235"/>
      <c r="AC106" s="235"/>
      <c r="AD106" s="235"/>
      <c r="AE106" s="235"/>
      <c r="AF106" s="235"/>
      <c r="AG106" s="384" t="s">
        <v>790</v>
      </c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384" t="s">
        <v>1022</v>
      </c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384" t="s">
        <v>48</v>
      </c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419">
        <v>150</v>
      </c>
      <c r="BR106" s="235"/>
    </row>
    <row r="107" spans="1:70" ht="56.25" customHeight="1" x14ac:dyDescent="0.2">
      <c r="A107" s="384" t="s">
        <v>1020</v>
      </c>
      <c r="B107" s="235"/>
      <c r="C107" s="235"/>
      <c r="D107" s="235"/>
      <c r="E107" s="384" t="s">
        <v>538</v>
      </c>
      <c r="F107" s="235"/>
      <c r="G107" s="235"/>
      <c r="H107" s="235"/>
      <c r="I107" s="235"/>
      <c r="J107" s="235"/>
      <c r="K107" s="384" t="s">
        <v>1023</v>
      </c>
      <c r="L107" s="235"/>
      <c r="M107" s="235"/>
      <c r="N107" s="235"/>
      <c r="O107" s="235"/>
      <c r="P107" s="235"/>
      <c r="Q107" s="384" t="s">
        <v>788</v>
      </c>
      <c r="R107" s="235"/>
      <c r="S107" s="235"/>
      <c r="T107" s="235"/>
      <c r="U107" s="235"/>
      <c r="V107" s="235"/>
      <c r="W107" s="235"/>
      <c r="X107" s="235"/>
      <c r="Y107" s="384" t="s">
        <v>789</v>
      </c>
      <c r="Z107" s="235"/>
      <c r="AA107" s="235"/>
      <c r="AB107" s="235"/>
      <c r="AC107" s="235"/>
      <c r="AD107" s="235"/>
      <c r="AE107" s="235"/>
      <c r="AF107" s="235"/>
      <c r="AG107" s="384" t="s">
        <v>790</v>
      </c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384" t="s">
        <v>1024</v>
      </c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384" t="s">
        <v>48</v>
      </c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419">
        <v>150</v>
      </c>
      <c r="BR107" s="235"/>
    </row>
    <row r="108" spans="1:70" ht="56.25" customHeight="1" x14ac:dyDescent="0.2">
      <c r="A108" s="384" t="s">
        <v>1025</v>
      </c>
      <c r="B108" s="235"/>
      <c r="C108" s="235"/>
      <c r="D108" s="235"/>
      <c r="E108" s="384" t="s">
        <v>538</v>
      </c>
      <c r="F108" s="235"/>
      <c r="G108" s="235"/>
      <c r="H108" s="235"/>
      <c r="I108" s="235"/>
      <c r="J108" s="235"/>
      <c r="K108" s="384" t="s">
        <v>1026</v>
      </c>
      <c r="L108" s="235"/>
      <c r="M108" s="235"/>
      <c r="N108" s="235"/>
      <c r="O108" s="235"/>
      <c r="P108" s="235"/>
      <c r="Q108" s="384" t="s">
        <v>1027</v>
      </c>
      <c r="R108" s="235"/>
      <c r="S108" s="235"/>
      <c r="T108" s="235"/>
      <c r="U108" s="235"/>
      <c r="V108" s="235"/>
      <c r="W108" s="235"/>
      <c r="X108" s="235"/>
      <c r="Y108" s="384">
        <v>36883112</v>
      </c>
      <c r="Z108" s="235"/>
      <c r="AA108" s="235"/>
      <c r="AB108" s="235"/>
      <c r="AC108" s="235"/>
      <c r="AD108" s="235"/>
      <c r="AE108" s="235"/>
      <c r="AF108" s="235"/>
      <c r="AG108" s="384" t="s">
        <v>1028</v>
      </c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384" t="s">
        <v>1029</v>
      </c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384" t="s">
        <v>48</v>
      </c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405">
        <v>14000</v>
      </c>
      <c r="BR108" s="235"/>
    </row>
    <row r="109" spans="1:70" ht="56.25" customHeight="1" x14ac:dyDescent="0.2">
      <c r="A109" s="384" t="s">
        <v>547</v>
      </c>
      <c r="B109" s="235"/>
      <c r="C109" s="235"/>
      <c r="D109" s="235"/>
      <c r="E109" s="384" t="s">
        <v>1030</v>
      </c>
      <c r="F109" s="235"/>
      <c r="G109" s="235"/>
      <c r="H109" s="235"/>
      <c r="I109" s="235"/>
      <c r="J109" s="235"/>
      <c r="K109" s="384" t="s">
        <v>1031</v>
      </c>
      <c r="L109" s="235"/>
      <c r="M109" s="235"/>
      <c r="N109" s="235"/>
      <c r="O109" s="235"/>
      <c r="P109" s="235"/>
      <c r="Q109" s="384" t="s">
        <v>788</v>
      </c>
      <c r="R109" s="235"/>
      <c r="S109" s="235"/>
      <c r="T109" s="235"/>
      <c r="U109" s="235"/>
      <c r="V109" s="235"/>
      <c r="W109" s="235"/>
      <c r="X109" s="235"/>
      <c r="Y109" s="384" t="s">
        <v>789</v>
      </c>
      <c r="Z109" s="235"/>
      <c r="AA109" s="235"/>
      <c r="AB109" s="235"/>
      <c r="AC109" s="235"/>
      <c r="AD109" s="235"/>
      <c r="AE109" s="235"/>
      <c r="AF109" s="235"/>
      <c r="AG109" s="384" t="s">
        <v>790</v>
      </c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384" t="s">
        <v>1032</v>
      </c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384" t="s">
        <v>48</v>
      </c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419">
        <v>30</v>
      </c>
      <c r="BR109" s="235"/>
    </row>
    <row r="110" spans="1:70" ht="68.25" customHeight="1" x14ac:dyDescent="0.2">
      <c r="A110" s="384" t="s">
        <v>547</v>
      </c>
      <c r="B110" s="235"/>
      <c r="C110" s="235"/>
      <c r="D110" s="235"/>
      <c r="E110" s="384" t="s">
        <v>1030</v>
      </c>
      <c r="F110" s="235"/>
      <c r="G110" s="235"/>
      <c r="H110" s="235"/>
      <c r="I110" s="235"/>
      <c r="J110" s="235"/>
      <c r="K110" s="384" t="s">
        <v>1033</v>
      </c>
      <c r="L110" s="235"/>
      <c r="M110" s="235"/>
      <c r="N110" s="235"/>
      <c r="O110" s="235"/>
      <c r="P110" s="235"/>
      <c r="Q110" s="384" t="s">
        <v>788</v>
      </c>
      <c r="R110" s="235"/>
      <c r="S110" s="235"/>
      <c r="T110" s="235"/>
      <c r="U110" s="235"/>
      <c r="V110" s="235"/>
      <c r="W110" s="235"/>
      <c r="X110" s="235"/>
      <c r="Y110" s="384" t="s">
        <v>789</v>
      </c>
      <c r="Z110" s="235"/>
      <c r="AA110" s="235"/>
      <c r="AB110" s="235"/>
      <c r="AC110" s="235"/>
      <c r="AD110" s="235"/>
      <c r="AE110" s="235"/>
      <c r="AF110" s="235"/>
      <c r="AG110" s="384" t="s">
        <v>790</v>
      </c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384" t="s">
        <v>1034</v>
      </c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384" t="s">
        <v>48</v>
      </c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419">
        <v>50</v>
      </c>
      <c r="BR110" s="235"/>
    </row>
    <row r="111" spans="1:70" ht="56.25" customHeight="1" x14ac:dyDescent="0.2">
      <c r="A111" s="384" t="s">
        <v>1035</v>
      </c>
      <c r="B111" s="235"/>
      <c r="C111" s="235"/>
      <c r="D111" s="235"/>
      <c r="E111" s="384" t="s">
        <v>1030</v>
      </c>
      <c r="F111" s="235"/>
      <c r="G111" s="235"/>
      <c r="H111" s="235"/>
      <c r="I111" s="235"/>
      <c r="J111" s="235"/>
      <c r="K111" s="384" t="s">
        <v>1036</v>
      </c>
      <c r="L111" s="235"/>
      <c r="M111" s="235"/>
      <c r="N111" s="235"/>
      <c r="O111" s="235"/>
      <c r="P111" s="235"/>
      <c r="Q111" s="384" t="s">
        <v>788</v>
      </c>
      <c r="R111" s="235"/>
      <c r="S111" s="235"/>
      <c r="T111" s="235"/>
      <c r="U111" s="235"/>
      <c r="V111" s="235"/>
      <c r="W111" s="235"/>
      <c r="X111" s="235"/>
      <c r="Y111" s="384" t="s">
        <v>789</v>
      </c>
      <c r="Z111" s="235"/>
      <c r="AA111" s="235"/>
      <c r="AB111" s="235"/>
      <c r="AC111" s="235"/>
      <c r="AD111" s="235"/>
      <c r="AE111" s="235"/>
      <c r="AF111" s="235"/>
      <c r="AG111" s="384" t="s">
        <v>790</v>
      </c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384" t="s">
        <v>996</v>
      </c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384" t="s">
        <v>48</v>
      </c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419">
        <v>15</v>
      </c>
      <c r="BR111" s="235"/>
    </row>
    <row r="112" spans="1:70" ht="56.25" customHeight="1" x14ac:dyDescent="0.2">
      <c r="A112" s="384" t="s">
        <v>1037</v>
      </c>
      <c r="B112" s="235"/>
      <c r="C112" s="235"/>
      <c r="D112" s="235"/>
      <c r="E112" s="384" t="s">
        <v>1030</v>
      </c>
      <c r="F112" s="235"/>
      <c r="G112" s="235"/>
      <c r="H112" s="235"/>
      <c r="I112" s="235"/>
      <c r="J112" s="235"/>
      <c r="K112" s="384" t="s">
        <v>1038</v>
      </c>
      <c r="L112" s="235"/>
      <c r="M112" s="235"/>
      <c r="N112" s="235"/>
      <c r="O112" s="235"/>
      <c r="P112" s="235"/>
      <c r="Q112" s="384" t="s">
        <v>788</v>
      </c>
      <c r="R112" s="235"/>
      <c r="S112" s="235"/>
      <c r="T112" s="235"/>
      <c r="U112" s="235"/>
      <c r="V112" s="235"/>
      <c r="W112" s="235"/>
      <c r="X112" s="235"/>
      <c r="Y112" s="384" t="s">
        <v>789</v>
      </c>
      <c r="Z112" s="235"/>
      <c r="AA112" s="235"/>
      <c r="AB112" s="235"/>
      <c r="AC112" s="235"/>
      <c r="AD112" s="235"/>
      <c r="AE112" s="235"/>
      <c r="AF112" s="235"/>
      <c r="AG112" s="384" t="s">
        <v>790</v>
      </c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384" t="s">
        <v>1039</v>
      </c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384" t="s">
        <v>48</v>
      </c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419">
        <v>150</v>
      </c>
      <c r="BR112" s="235"/>
    </row>
    <row r="113" spans="1:70" ht="56.25" customHeight="1" x14ac:dyDescent="0.2">
      <c r="A113" s="384" t="s">
        <v>1037</v>
      </c>
      <c r="B113" s="235"/>
      <c r="C113" s="235"/>
      <c r="D113" s="235"/>
      <c r="E113" s="384" t="s">
        <v>1030</v>
      </c>
      <c r="F113" s="235"/>
      <c r="G113" s="235"/>
      <c r="H113" s="235"/>
      <c r="I113" s="235"/>
      <c r="J113" s="235"/>
      <c r="K113" s="384" t="s">
        <v>1040</v>
      </c>
      <c r="L113" s="235"/>
      <c r="M113" s="235"/>
      <c r="N113" s="235"/>
      <c r="O113" s="235"/>
      <c r="P113" s="235"/>
      <c r="Q113" s="384" t="s">
        <v>788</v>
      </c>
      <c r="R113" s="235"/>
      <c r="S113" s="235"/>
      <c r="T113" s="235"/>
      <c r="U113" s="235"/>
      <c r="V113" s="235"/>
      <c r="W113" s="235"/>
      <c r="X113" s="235"/>
      <c r="Y113" s="384" t="s">
        <v>789</v>
      </c>
      <c r="Z113" s="235"/>
      <c r="AA113" s="235"/>
      <c r="AB113" s="235"/>
      <c r="AC113" s="235"/>
      <c r="AD113" s="235"/>
      <c r="AE113" s="235"/>
      <c r="AF113" s="235"/>
      <c r="AG113" s="384" t="s">
        <v>790</v>
      </c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384" t="s">
        <v>1041</v>
      </c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384" t="s">
        <v>48</v>
      </c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419">
        <v>150</v>
      </c>
      <c r="BR113" s="235"/>
    </row>
    <row r="114" spans="1:70" ht="56.25" customHeight="1" x14ac:dyDescent="0.2">
      <c r="A114" s="384" t="s">
        <v>1042</v>
      </c>
      <c r="B114" s="235"/>
      <c r="C114" s="235"/>
      <c r="D114" s="235"/>
      <c r="E114" s="384" t="s">
        <v>1030</v>
      </c>
      <c r="F114" s="235"/>
      <c r="G114" s="235"/>
      <c r="H114" s="235"/>
      <c r="I114" s="235"/>
      <c r="J114" s="235"/>
      <c r="K114" s="384" t="s">
        <v>1043</v>
      </c>
      <c r="L114" s="235"/>
      <c r="M114" s="235"/>
      <c r="N114" s="235"/>
      <c r="O114" s="235"/>
      <c r="P114" s="235"/>
      <c r="Q114" s="384" t="s">
        <v>788</v>
      </c>
      <c r="R114" s="235"/>
      <c r="S114" s="235"/>
      <c r="T114" s="235"/>
      <c r="U114" s="235"/>
      <c r="V114" s="235"/>
      <c r="W114" s="235"/>
      <c r="X114" s="235"/>
      <c r="Y114" s="384" t="s">
        <v>789</v>
      </c>
      <c r="Z114" s="235"/>
      <c r="AA114" s="235"/>
      <c r="AB114" s="235"/>
      <c r="AC114" s="235"/>
      <c r="AD114" s="235"/>
      <c r="AE114" s="235"/>
      <c r="AF114" s="235"/>
      <c r="AG114" s="384" t="s">
        <v>790</v>
      </c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384" t="s">
        <v>2579</v>
      </c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384" t="s">
        <v>48</v>
      </c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419">
        <v>150</v>
      </c>
      <c r="BR114" s="235"/>
    </row>
    <row r="115" spans="1:70" ht="56.25" customHeight="1" x14ac:dyDescent="0.2">
      <c r="A115" s="384" t="s">
        <v>1042</v>
      </c>
      <c r="B115" s="235"/>
      <c r="C115" s="235"/>
      <c r="D115" s="235"/>
      <c r="E115" s="384" t="s">
        <v>1030</v>
      </c>
      <c r="F115" s="235"/>
      <c r="G115" s="235"/>
      <c r="H115" s="235"/>
      <c r="I115" s="235"/>
      <c r="J115" s="235"/>
      <c r="K115" s="384" t="s">
        <v>1044</v>
      </c>
      <c r="L115" s="235"/>
      <c r="M115" s="235"/>
      <c r="N115" s="235"/>
      <c r="O115" s="235"/>
      <c r="P115" s="235"/>
      <c r="Q115" s="384" t="s">
        <v>788</v>
      </c>
      <c r="R115" s="235"/>
      <c r="S115" s="235"/>
      <c r="T115" s="235"/>
      <c r="U115" s="235"/>
      <c r="V115" s="235"/>
      <c r="W115" s="235"/>
      <c r="X115" s="235"/>
      <c r="Y115" s="384" t="s">
        <v>789</v>
      </c>
      <c r="Z115" s="235"/>
      <c r="AA115" s="235"/>
      <c r="AB115" s="235"/>
      <c r="AC115" s="235"/>
      <c r="AD115" s="235"/>
      <c r="AE115" s="235"/>
      <c r="AF115" s="235"/>
      <c r="AG115" s="384" t="s">
        <v>790</v>
      </c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384" t="s">
        <v>1045</v>
      </c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384" t="s">
        <v>48</v>
      </c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419">
        <v>150</v>
      </c>
      <c r="BR115" s="235"/>
    </row>
    <row r="116" spans="1:70" ht="56.25" customHeight="1" x14ac:dyDescent="0.2">
      <c r="A116" s="384" t="s">
        <v>1046</v>
      </c>
      <c r="B116" s="235"/>
      <c r="C116" s="235"/>
      <c r="D116" s="235"/>
      <c r="E116" s="384" t="s">
        <v>1030</v>
      </c>
      <c r="F116" s="235"/>
      <c r="G116" s="235"/>
      <c r="H116" s="235"/>
      <c r="I116" s="235"/>
      <c r="J116" s="235"/>
      <c r="K116" s="384" t="s">
        <v>1047</v>
      </c>
      <c r="L116" s="235"/>
      <c r="M116" s="235"/>
      <c r="N116" s="235"/>
      <c r="O116" s="235"/>
      <c r="P116" s="235"/>
      <c r="Q116" s="384" t="s">
        <v>788</v>
      </c>
      <c r="R116" s="235"/>
      <c r="S116" s="235"/>
      <c r="T116" s="235"/>
      <c r="U116" s="235"/>
      <c r="V116" s="235"/>
      <c r="W116" s="235"/>
      <c r="X116" s="235"/>
      <c r="Y116" s="384" t="s">
        <v>789</v>
      </c>
      <c r="Z116" s="235"/>
      <c r="AA116" s="235"/>
      <c r="AB116" s="235"/>
      <c r="AC116" s="235"/>
      <c r="AD116" s="235"/>
      <c r="AE116" s="235"/>
      <c r="AF116" s="235"/>
      <c r="AG116" s="384" t="s">
        <v>790</v>
      </c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  <c r="AR116" s="235"/>
      <c r="AS116" s="384" t="s">
        <v>1048</v>
      </c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384" t="s">
        <v>48</v>
      </c>
      <c r="BE116" s="235"/>
      <c r="BF116" s="235"/>
      <c r="BG116" s="235"/>
      <c r="BH116" s="235"/>
      <c r="BI116" s="235"/>
      <c r="BJ116" s="235"/>
      <c r="BK116" s="235"/>
      <c r="BL116" s="235"/>
      <c r="BM116" s="235"/>
      <c r="BN116" s="235"/>
      <c r="BO116" s="235"/>
      <c r="BP116" s="235"/>
      <c r="BQ116" s="419">
        <v>30</v>
      </c>
      <c r="BR116" s="235"/>
    </row>
    <row r="117" spans="1:70" ht="66" customHeight="1" x14ac:dyDescent="0.2">
      <c r="A117" s="384" t="s">
        <v>1046</v>
      </c>
      <c r="B117" s="235"/>
      <c r="C117" s="235"/>
      <c r="D117" s="235"/>
      <c r="E117" s="384" t="s">
        <v>1030</v>
      </c>
      <c r="F117" s="235"/>
      <c r="G117" s="235"/>
      <c r="H117" s="235"/>
      <c r="I117" s="235"/>
      <c r="J117" s="235"/>
      <c r="K117" s="384" t="s">
        <v>872</v>
      </c>
      <c r="L117" s="235"/>
      <c r="M117" s="235"/>
      <c r="N117" s="235"/>
      <c r="O117" s="235"/>
      <c r="P117" s="235"/>
      <c r="Q117" s="384" t="s">
        <v>115</v>
      </c>
      <c r="R117" s="235"/>
      <c r="S117" s="235"/>
      <c r="T117" s="235"/>
      <c r="U117" s="235"/>
      <c r="V117" s="235"/>
      <c r="W117" s="235"/>
      <c r="X117" s="235"/>
      <c r="Y117" s="384" t="s">
        <v>1049</v>
      </c>
      <c r="Z117" s="235"/>
      <c r="AA117" s="235"/>
      <c r="AB117" s="235"/>
      <c r="AC117" s="235"/>
      <c r="AD117" s="235"/>
      <c r="AE117" s="235"/>
      <c r="AF117" s="235"/>
      <c r="AG117" s="384" t="s">
        <v>116</v>
      </c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384" t="s">
        <v>2930</v>
      </c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384" t="s">
        <v>48</v>
      </c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405">
        <v>12000</v>
      </c>
      <c r="BR117" s="235"/>
    </row>
    <row r="118" spans="1:70" ht="68.25" customHeight="1" x14ac:dyDescent="0.2">
      <c r="A118" s="384" t="s">
        <v>1050</v>
      </c>
      <c r="B118" s="235"/>
      <c r="C118" s="235"/>
      <c r="D118" s="235"/>
      <c r="E118" s="384" t="s">
        <v>1030</v>
      </c>
      <c r="F118" s="235"/>
      <c r="G118" s="235"/>
      <c r="H118" s="235"/>
      <c r="I118" s="235"/>
      <c r="J118" s="235"/>
      <c r="K118" s="384" t="s">
        <v>856</v>
      </c>
      <c r="L118" s="235"/>
      <c r="M118" s="235"/>
      <c r="N118" s="235"/>
      <c r="O118" s="235"/>
      <c r="P118" s="235"/>
      <c r="Q118" s="384" t="s">
        <v>115</v>
      </c>
      <c r="R118" s="235"/>
      <c r="S118" s="235"/>
      <c r="T118" s="235"/>
      <c r="U118" s="235"/>
      <c r="V118" s="235"/>
      <c r="W118" s="235"/>
      <c r="X118" s="235"/>
      <c r="Y118" s="384" t="s">
        <v>1049</v>
      </c>
      <c r="Z118" s="235"/>
      <c r="AA118" s="235"/>
      <c r="AB118" s="235"/>
      <c r="AC118" s="235"/>
      <c r="AD118" s="235"/>
      <c r="AE118" s="235"/>
      <c r="AF118" s="235"/>
      <c r="AG118" s="384" t="s">
        <v>116</v>
      </c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384" t="s">
        <v>2186</v>
      </c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384" t="s">
        <v>48</v>
      </c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405">
        <v>61000</v>
      </c>
      <c r="BR118" s="235"/>
    </row>
    <row r="119" spans="1:70" ht="68.25" customHeight="1" x14ac:dyDescent="0.2">
      <c r="A119" s="384" t="s">
        <v>1050</v>
      </c>
      <c r="B119" s="235"/>
      <c r="C119" s="235"/>
      <c r="D119" s="235"/>
      <c r="E119" s="384" t="s">
        <v>1030</v>
      </c>
      <c r="F119" s="235"/>
      <c r="G119" s="235"/>
      <c r="H119" s="235"/>
      <c r="I119" s="235"/>
      <c r="J119" s="235"/>
      <c r="K119" s="384" t="s">
        <v>864</v>
      </c>
      <c r="L119" s="235"/>
      <c r="M119" s="235"/>
      <c r="N119" s="235"/>
      <c r="O119" s="235"/>
      <c r="P119" s="235"/>
      <c r="Q119" s="384" t="s">
        <v>125</v>
      </c>
      <c r="R119" s="235"/>
      <c r="S119" s="235"/>
      <c r="T119" s="235"/>
      <c r="U119" s="235"/>
      <c r="V119" s="235"/>
      <c r="W119" s="235"/>
      <c r="X119" s="235"/>
      <c r="Y119" s="384" t="s">
        <v>854</v>
      </c>
      <c r="Z119" s="235"/>
      <c r="AA119" s="235"/>
      <c r="AB119" s="235"/>
      <c r="AC119" s="235"/>
      <c r="AD119" s="235"/>
      <c r="AE119" s="235"/>
      <c r="AF119" s="235"/>
      <c r="AG119" s="384" t="s">
        <v>855</v>
      </c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384" t="s">
        <v>2212</v>
      </c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384" t="s">
        <v>48</v>
      </c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405">
        <v>185344.59</v>
      </c>
      <c r="BR119" s="235"/>
    </row>
    <row r="120" spans="1:70" ht="56.25" customHeight="1" x14ac:dyDescent="0.2">
      <c r="A120" s="384" t="s">
        <v>1050</v>
      </c>
      <c r="B120" s="235"/>
      <c r="C120" s="235"/>
      <c r="D120" s="235"/>
      <c r="E120" s="384" t="s">
        <v>1030</v>
      </c>
      <c r="F120" s="235"/>
      <c r="G120" s="235"/>
      <c r="H120" s="235"/>
      <c r="I120" s="235"/>
      <c r="J120" s="235"/>
      <c r="K120" s="384" t="s">
        <v>1051</v>
      </c>
      <c r="L120" s="235"/>
      <c r="M120" s="235"/>
      <c r="N120" s="235"/>
      <c r="O120" s="235"/>
      <c r="P120" s="235"/>
      <c r="Q120" s="384" t="s">
        <v>788</v>
      </c>
      <c r="R120" s="235"/>
      <c r="S120" s="235"/>
      <c r="T120" s="235"/>
      <c r="U120" s="235"/>
      <c r="V120" s="235"/>
      <c r="W120" s="235"/>
      <c r="X120" s="235"/>
      <c r="Y120" s="384" t="s">
        <v>789</v>
      </c>
      <c r="Z120" s="235"/>
      <c r="AA120" s="235"/>
      <c r="AB120" s="235"/>
      <c r="AC120" s="235"/>
      <c r="AD120" s="235"/>
      <c r="AE120" s="235"/>
      <c r="AF120" s="235"/>
      <c r="AG120" s="384" t="s">
        <v>790</v>
      </c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384" t="s">
        <v>869</v>
      </c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384" t="s">
        <v>48</v>
      </c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419">
        <v>29</v>
      </c>
      <c r="BR120" s="235"/>
    </row>
    <row r="121" spans="1:70" ht="60" customHeight="1" x14ac:dyDescent="0.2">
      <c r="A121" s="384" t="s">
        <v>1050</v>
      </c>
      <c r="B121" s="235"/>
      <c r="C121" s="235"/>
      <c r="D121" s="235"/>
      <c r="E121" s="384" t="s">
        <v>1030</v>
      </c>
      <c r="F121" s="235"/>
      <c r="G121" s="235"/>
      <c r="H121" s="235"/>
      <c r="I121" s="235"/>
      <c r="J121" s="235"/>
      <c r="K121" s="384" t="s">
        <v>843</v>
      </c>
      <c r="L121" s="235"/>
      <c r="M121" s="235"/>
      <c r="N121" s="235"/>
      <c r="O121" s="235"/>
      <c r="P121" s="235"/>
      <c r="Q121" s="384" t="s">
        <v>125</v>
      </c>
      <c r="R121" s="235"/>
      <c r="S121" s="235"/>
      <c r="T121" s="235"/>
      <c r="U121" s="235"/>
      <c r="V121" s="235"/>
      <c r="W121" s="235"/>
      <c r="X121" s="235"/>
      <c r="Y121" s="384" t="s">
        <v>854</v>
      </c>
      <c r="Z121" s="235"/>
      <c r="AA121" s="235"/>
      <c r="AB121" s="235"/>
      <c r="AC121" s="235"/>
      <c r="AD121" s="235"/>
      <c r="AE121" s="235"/>
      <c r="AF121" s="235"/>
      <c r="AG121" s="384" t="s">
        <v>855</v>
      </c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  <c r="AR121" s="235"/>
      <c r="AS121" s="384" t="s">
        <v>2213</v>
      </c>
      <c r="AT121" s="235"/>
      <c r="AU121" s="235"/>
      <c r="AV121" s="235"/>
      <c r="AW121" s="235"/>
      <c r="AX121" s="235"/>
      <c r="AY121" s="235"/>
      <c r="AZ121" s="235"/>
      <c r="BA121" s="235"/>
      <c r="BB121" s="235"/>
      <c r="BC121" s="235"/>
      <c r="BD121" s="384" t="s">
        <v>48</v>
      </c>
      <c r="BE121" s="235"/>
      <c r="BF121" s="235"/>
      <c r="BG121" s="235"/>
      <c r="BH121" s="235"/>
      <c r="BI121" s="235"/>
      <c r="BJ121" s="235"/>
      <c r="BK121" s="235"/>
      <c r="BL121" s="235"/>
      <c r="BM121" s="235"/>
      <c r="BN121" s="235"/>
      <c r="BO121" s="235"/>
      <c r="BP121" s="235"/>
      <c r="BQ121" s="405">
        <v>150000</v>
      </c>
      <c r="BR121" s="235"/>
    </row>
    <row r="122" spans="1:70" ht="56.25" customHeight="1" x14ac:dyDescent="0.2">
      <c r="A122" s="384" t="s">
        <v>554</v>
      </c>
      <c r="B122" s="235"/>
      <c r="C122" s="235"/>
      <c r="D122" s="235"/>
      <c r="E122" s="384" t="s">
        <v>1030</v>
      </c>
      <c r="F122" s="235"/>
      <c r="G122" s="235"/>
      <c r="H122" s="235"/>
      <c r="I122" s="235"/>
      <c r="J122" s="235"/>
      <c r="K122" s="384" t="s">
        <v>1052</v>
      </c>
      <c r="L122" s="235"/>
      <c r="M122" s="235"/>
      <c r="N122" s="235"/>
      <c r="O122" s="235"/>
      <c r="P122" s="235"/>
      <c r="Q122" s="384" t="s">
        <v>788</v>
      </c>
      <c r="R122" s="235"/>
      <c r="S122" s="235"/>
      <c r="T122" s="235"/>
      <c r="U122" s="235"/>
      <c r="V122" s="235"/>
      <c r="W122" s="235"/>
      <c r="X122" s="235"/>
      <c r="Y122" s="384" t="s">
        <v>789</v>
      </c>
      <c r="Z122" s="235"/>
      <c r="AA122" s="235"/>
      <c r="AB122" s="235"/>
      <c r="AC122" s="235"/>
      <c r="AD122" s="235"/>
      <c r="AE122" s="235"/>
      <c r="AF122" s="235"/>
      <c r="AG122" s="384" t="s">
        <v>790</v>
      </c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384" t="s">
        <v>1048</v>
      </c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384" t="s">
        <v>48</v>
      </c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419">
        <v>100</v>
      </c>
      <c r="BR122" s="235"/>
    </row>
    <row r="123" spans="1:70" ht="56.25" customHeight="1" x14ac:dyDescent="0.2">
      <c r="A123" s="384" t="s">
        <v>554</v>
      </c>
      <c r="B123" s="235"/>
      <c r="C123" s="235"/>
      <c r="D123" s="235"/>
      <c r="E123" s="384" t="s">
        <v>1030</v>
      </c>
      <c r="F123" s="235"/>
      <c r="G123" s="235"/>
      <c r="H123" s="235"/>
      <c r="I123" s="235"/>
      <c r="J123" s="235"/>
      <c r="K123" s="384" t="s">
        <v>862</v>
      </c>
      <c r="L123" s="235"/>
      <c r="M123" s="235"/>
      <c r="N123" s="235"/>
      <c r="O123" s="235"/>
      <c r="P123" s="235"/>
      <c r="Q123" s="384" t="s">
        <v>840</v>
      </c>
      <c r="R123" s="235"/>
      <c r="S123" s="235"/>
      <c r="T123" s="235"/>
      <c r="U123" s="235"/>
      <c r="V123" s="235"/>
      <c r="W123" s="235"/>
      <c r="X123" s="235"/>
      <c r="Y123" s="384" t="s">
        <v>841</v>
      </c>
      <c r="Z123" s="235"/>
      <c r="AA123" s="235"/>
      <c r="AB123" s="235"/>
      <c r="AC123" s="235"/>
      <c r="AD123" s="235"/>
      <c r="AE123" s="235"/>
      <c r="AF123" s="235"/>
      <c r="AG123" s="384" t="s">
        <v>113</v>
      </c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384" t="s">
        <v>2183</v>
      </c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384" t="s">
        <v>48</v>
      </c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405">
        <v>100000</v>
      </c>
      <c r="BR123" s="235"/>
    </row>
    <row r="124" spans="1:70" ht="56.25" customHeight="1" x14ac:dyDescent="0.2">
      <c r="A124" s="384" t="s">
        <v>557</v>
      </c>
      <c r="B124" s="235"/>
      <c r="C124" s="235"/>
      <c r="D124" s="235"/>
      <c r="E124" s="384" t="s">
        <v>1030</v>
      </c>
      <c r="F124" s="235"/>
      <c r="G124" s="235"/>
      <c r="H124" s="235"/>
      <c r="I124" s="235"/>
      <c r="J124" s="235"/>
      <c r="K124" s="384" t="s">
        <v>849</v>
      </c>
      <c r="L124" s="235"/>
      <c r="M124" s="235"/>
      <c r="N124" s="235"/>
      <c r="O124" s="235"/>
      <c r="P124" s="235"/>
      <c r="Q124" s="384" t="s">
        <v>115</v>
      </c>
      <c r="R124" s="235"/>
      <c r="S124" s="235"/>
      <c r="T124" s="235"/>
      <c r="U124" s="235"/>
      <c r="V124" s="235"/>
      <c r="W124" s="235"/>
      <c r="X124" s="235"/>
      <c r="Y124" s="384" t="s">
        <v>1049</v>
      </c>
      <c r="Z124" s="235"/>
      <c r="AA124" s="235"/>
      <c r="AB124" s="235"/>
      <c r="AC124" s="235"/>
      <c r="AD124" s="235"/>
      <c r="AE124" s="235"/>
      <c r="AF124" s="235"/>
      <c r="AG124" s="384" t="s">
        <v>116</v>
      </c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384" t="s">
        <v>2185</v>
      </c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384" t="s">
        <v>48</v>
      </c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405">
        <v>35000</v>
      </c>
      <c r="BR124" s="235"/>
    </row>
    <row r="125" spans="1:70" ht="56.25" customHeight="1" x14ac:dyDescent="0.2">
      <c r="A125" s="384" t="s">
        <v>557</v>
      </c>
      <c r="B125" s="235"/>
      <c r="C125" s="235"/>
      <c r="D125" s="235"/>
      <c r="E125" s="384" t="s">
        <v>1030</v>
      </c>
      <c r="F125" s="235"/>
      <c r="G125" s="235"/>
      <c r="H125" s="235"/>
      <c r="I125" s="235"/>
      <c r="J125" s="235"/>
      <c r="K125" s="384" t="s">
        <v>847</v>
      </c>
      <c r="L125" s="235"/>
      <c r="M125" s="235"/>
      <c r="N125" s="235"/>
      <c r="O125" s="235"/>
      <c r="P125" s="235"/>
      <c r="Q125" s="384" t="s">
        <v>115</v>
      </c>
      <c r="R125" s="235"/>
      <c r="S125" s="235"/>
      <c r="T125" s="235"/>
      <c r="U125" s="235"/>
      <c r="V125" s="235"/>
      <c r="W125" s="235"/>
      <c r="X125" s="235"/>
      <c r="Y125" s="384" t="s">
        <v>1049</v>
      </c>
      <c r="Z125" s="235"/>
      <c r="AA125" s="235"/>
      <c r="AB125" s="235"/>
      <c r="AC125" s="235"/>
      <c r="AD125" s="235"/>
      <c r="AE125" s="235"/>
      <c r="AF125" s="235"/>
      <c r="AG125" s="384" t="s">
        <v>116</v>
      </c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384" t="s">
        <v>2184</v>
      </c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384" t="s">
        <v>48</v>
      </c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405">
        <v>70000</v>
      </c>
      <c r="BR125" s="235"/>
    </row>
    <row r="126" spans="1:70" ht="64.5" customHeight="1" x14ac:dyDescent="0.2">
      <c r="A126" s="384" t="s">
        <v>552</v>
      </c>
      <c r="B126" s="235"/>
      <c r="C126" s="235"/>
      <c r="D126" s="235"/>
      <c r="E126" s="384" t="s">
        <v>1030</v>
      </c>
      <c r="F126" s="235"/>
      <c r="G126" s="235"/>
      <c r="H126" s="235"/>
      <c r="I126" s="235"/>
      <c r="J126" s="235"/>
      <c r="K126" s="384" t="s">
        <v>1053</v>
      </c>
      <c r="L126" s="235"/>
      <c r="M126" s="235"/>
      <c r="N126" s="235"/>
      <c r="O126" s="235"/>
      <c r="P126" s="235"/>
      <c r="Q126" s="384" t="s">
        <v>788</v>
      </c>
      <c r="R126" s="235"/>
      <c r="S126" s="235"/>
      <c r="T126" s="235"/>
      <c r="U126" s="235"/>
      <c r="V126" s="235"/>
      <c r="W126" s="235"/>
      <c r="X126" s="235"/>
      <c r="Y126" s="384" t="s">
        <v>789</v>
      </c>
      <c r="Z126" s="235"/>
      <c r="AA126" s="235"/>
      <c r="AB126" s="235"/>
      <c r="AC126" s="235"/>
      <c r="AD126" s="235"/>
      <c r="AE126" s="235"/>
      <c r="AF126" s="235"/>
      <c r="AG126" s="384" t="s">
        <v>790</v>
      </c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384" t="s">
        <v>869</v>
      </c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384" t="s">
        <v>48</v>
      </c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419">
        <v>10</v>
      </c>
      <c r="BR126" s="235"/>
    </row>
    <row r="127" spans="1:70" ht="56.25" customHeight="1" x14ac:dyDescent="0.2">
      <c r="A127" s="384" t="s">
        <v>1054</v>
      </c>
      <c r="B127" s="235"/>
      <c r="C127" s="235"/>
      <c r="D127" s="235"/>
      <c r="E127" s="384" t="s">
        <v>1030</v>
      </c>
      <c r="F127" s="235"/>
      <c r="G127" s="235"/>
      <c r="H127" s="235"/>
      <c r="I127" s="235"/>
      <c r="J127" s="235"/>
      <c r="K127" s="384" t="s">
        <v>1055</v>
      </c>
      <c r="L127" s="235"/>
      <c r="M127" s="235"/>
      <c r="N127" s="235"/>
      <c r="O127" s="235"/>
      <c r="P127" s="235"/>
      <c r="Q127" s="384" t="s">
        <v>788</v>
      </c>
      <c r="R127" s="235"/>
      <c r="S127" s="235"/>
      <c r="T127" s="235"/>
      <c r="U127" s="235"/>
      <c r="V127" s="235"/>
      <c r="W127" s="235"/>
      <c r="X127" s="235"/>
      <c r="Y127" s="384" t="s">
        <v>789</v>
      </c>
      <c r="Z127" s="235"/>
      <c r="AA127" s="235"/>
      <c r="AB127" s="235"/>
      <c r="AC127" s="235"/>
      <c r="AD127" s="235"/>
      <c r="AE127" s="235"/>
      <c r="AF127" s="235"/>
      <c r="AG127" s="384" t="s">
        <v>790</v>
      </c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384" t="s">
        <v>1056</v>
      </c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384" t="s">
        <v>48</v>
      </c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419">
        <v>50</v>
      </c>
      <c r="BR127" s="235"/>
    </row>
    <row r="128" spans="1:70" ht="60.75" customHeight="1" x14ac:dyDescent="0.2">
      <c r="A128" s="384" t="s">
        <v>1054</v>
      </c>
      <c r="B128" s="235"/>
      <c r="C128" s="235"/>
      <c r="D128" s="235"/>
      <c r="E128" s="384" t="s">
        <v>1030</v>
      </c>
      <c r="F128" s="235"/>
      <c r="G128" s="235"/>
      <c r="H128" s="235"/>
      <c r="I128" s="235"/>
      <c r="J128" s="235"/>
      <c r="K128" s="384" t="s">
        <v>1057</v>
      </c>
      <c r="L128" s="235"/>
      <c r="M128" s="235"/>
      <c r="N128" s="235"/>
      <c r="O128" s="235"/>
      <c r="P128" s="235"/>
      <c r="Q128" s="384" t="s">
        <v>788</v>
      </c>
      <c r="R128" s="235"/>
      <c r="S128" s="235"/>
      <c r="T128" s="235"/>
      <c r="U128" s="235"/>
      <c r="V128" s="235"/>
      <c r="W128" s="235"/>
      <c r="X128" s="235"/>
      <c r="Y128" s="384" t="s">
        <v>789</v>
      </c>
      <c r="Z128" s="235"/>
      <c r="AA128" s="235"/>
      <c r="AB128" s="235"/>
      <c r="AC128" s="235"/>
      <c r="AD128" s="235"/>
      <c r="AE128" s="235"/>
      <c r="AF128" s="235"/>
      <c r="AG128" s="384" t="s">
        <v>790</v>
      </c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384" t="s">
        <v>1058</v>
      </c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384" t="s">
        <v>48</v>
      </c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419">
        <v>150</v>
      </c>
      <c r="BR128" s="235"/>
    </row>
    <row r="129" spans="1:70" ht="62.25" customHeight="1" x14ac:dyDescent="0.2">
      <c r="A129" s="384" t="s">
        <v>1054</v>
      </c>
      <c r="B129" s="235"/>
      <c r="C129" s="235"/>
      <c r="D129" s="235"/>
      <c r="E129" s="384" t="s">
        <v>1030</v>
      </c>
      <c r="F129" s="235"/>
      <c r="G129" s="235"/>
      <c r="H129" s="235"/>
      <c r="I129" s="235"/>
      <c r="J129" s="235"/>
      <c r="K129" s="384" t="s">
        <v>1059</v>
      </c>
      <c r="L129" s="235"/>
      <c r="M129" s="235"/>
      <c r="N129" s="235"/>
      <c r="O129" s="235"/>
      <c r="P129" s="235"/>
      <c r="Q129" s="384" t="s">
        <v>788</v>
      </c>
      <c r="R129" s="235"/>
      <c r="S129" s="235"/>
      <c r="T129" s="235"/>
      <c r="U129" s="235"/>
      <c r="V129" s="235"/>
      <c r="W129" s="235"/>
      <c r="X129" s="235"/>
      <c r="Y129" s="384" t="s">
        <v>789</v>
      </c>
      <c r="Z129" s="235"/>
      <c r="AA129" s="235"/>
      <c r="AB129" s="235"/>
      <c r="AC129" s="235"/>
      <c r="AD129" s="235"/>
      <c r="AE129" s="235"/>
      <c r="AF129" s="235"/>
      <c r="AG129" s="384" t="s">
        <v>790</v>
      </c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  <c r="AR129" s="235"/>
      <c r="AS129" s="384" t="s">
        <v>2931</v>
      </c>
      <c r="AT129" s="235"/>
      <c r="AU129" s="235"/>
      <c r="AV129" s="235"/>
      <c r="AW129" s="235"/>
      <c r="AX129" s="235"/>
      <c r="AY129" s="235"/>
      <c r="AZ129" s="235"/>
      <c r="BA129" s="235"/>
      <c r="BB129" s="235"/>
      <c r="BC129" s="235"/>
      <c r="BD129" s="384" t="s">
        <v>48</v>
      </c>
      <c r="BE129" s="235"/>
      <c r="BF129" s="235"/>
      <c r="BG129" s="235"/>
      <c r="BH129" s="235"/>
      <c r="BI129" s="235"/>
      <c r="BJ129" s="235"/>
      <c r="BK129" s="235"/>
      <c r="BL129" s="235"/>
      <c r="BM129" s="235"/>
      <c r="BN129" s="235"/>
      <c r="BO129" s="235"/>
      <c r="BP129" s="235"/>
      <c r="BQ129" s="419">
        <v>150</v>
      </c>
      <c r="BR129" s="235"/>
    </row>
    <row r="130" spans="1:70" ht="32.25" customHeight="1" x14ac:dyDescent="0.2">
      <c r="A130" s="427" t="s">
        <v>782</v>
      </c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428">
        <f>SUM(BQ12:BQ129)</f>
        <v>1791142.29</v>
      </c>
      <c r="BR130" s="235"/>
    </row>
    <row r="131" spans="1:70" ht="12.75" customHeight="1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 t="s">
        <v>855</v>
      </c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</row>
    <row r="132" spans="1:70" ht="15" customHeight="1" x14ac:dyDescent="0.25">
      <c r="A132" s="414" t="s">
        <v>1060</v>
      </c>
      <c r="B132" s="415"/>
      <c r="C132" s="415"/>
      <c r="D132" s="415"/>
      <c r="E132" s="415"/>
      <c r="F132" s="415"/>
      <c r="G132" s="415"/>
      <c r="H132" s="415"/>
      <c r="I132" s="415"/>
      <c r="J132" s="41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  <c r="Y132" s="415"/>
      <c r="Z132" s="415"/>
      <c r="AA132" s="415"/>
      <c r="AB132" s="415"/>
      <c r="AC132" s="415"/>
      <c r="AD132" s="415"/>
      <c r="AE132" s="415"/>
      <c r="AF132" s="415"/>
      <c r="AG132" s="415"/>
      <c r="AH132" s="415"/>
      <c r="AI132" s="415"/>
      <c r="AJ132" s="415"/>
      <c r="AK132" s="415"/>
      <c r="AL132" s="415"/>
      <c r="AM132" s="415"/>
      <c r="AN132" s="415"/>
      <c r="AO132" s="415"/>
      <c r="AP132" s="415"/>
      <c r="AQ132" s="415"/>
      <c r="AR132" s="415"/>
      <c r="AS132" s="415"/>
      <c r="AT132" s="415"/>
      <c r="AU132" s="415"/>
      <c r="AV132" s="415"/>
      <c r="AW132" s="415"/>
      <c r="AX132" s="415"/>
      <c r="AY132" s="415"/>
      <c r="AZ132" s="415"/>
      <c r="BA132" s="415"/>
      <c r="BB132" s="415"/>
      <c r="BC132" s="415"/>
      <c r="BD132" s="415"/>
      <c r="BE132" s="415"/>
      <c r="BF132" s="415"/>
      <c r="BG132" s="415"/>
      <c r="BH132" s="415"/>
      <c r="BI132" s="415"/>
      <c r="BJ132" s="415"/>
      <c r="BK132" s="415"/>
      <c r="BL132" s="415"/>
      <c r="BM132" s="415"/>
      <c r="BN132" s="415"/>
      <c r="BO132" s="415"/>
      <c r="BP132" s="415"/>
      <c r="BQ132" s="415"/>
      <c r="BR132" s="416"/>
    </row>
    <row r="133" spans="1:70" ht="15" customHeight="1" thickBot="1" x14ac:dyDescent="0.3">
      <c r="A133" s="429" t="s">
        <v>767</v>
      </c>
      <c r="B133" s="430"/>
      <c r="C133" s="430"/>
      <c r="D133" s="430"/>
      <c r="E133" s="430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0"/>
      <c r="Q133" s="430"/>
      <c r="R133" s="430"/>
      <c r="S133" s="430"/>
      <c r="T133" s="430"/>
      <c r="U133" s="430"/>
      <c r="V133" s="430"/>
      <c r="W133" s="430"/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0"/>
      <c r="AY133" s="430"/>
      <c r="AZ133" s="430"/>
      <c r="BA133" s="430"/>
      <c r="BB133" s="430"/>
      <c r="BC133" s="430"/>
      <c r="BD133" s="430"/>
      <c r="BE133" s="430"/>
      <c r="BF133" s="430"/>
      <c r="BG133" s="430"/>
      <c r="BH133" s="430"/>
      <c r="BI133" s="430"/>
      <c r="BJ133" s="430"/>
      <c r="BK133" s="430"/>
      <c r="BL133" s="430"/>
      <c r="BM133" s="430"/>
      <c r="BN133" s="430"/>
      <c r="BO133" s="430"/>
      <c r="BP133" s="430"/>
      <c r="BQ133" s="430"/>
      <c r="BR133" s="431"/>
    </row>
    <row r="134" spans="1:70" ht="84" customHeight="1" thickBot="1" x14ac:dyDescent="0.25">
      <c r="A134" s="432" t="s">
        <v>768</v>
      </c>
      <c r="B134" s="425"/>
      <c r="C134" s="425"/>
      <c r="D134" s="426"/>
      <c r="E134" s="424" t="s">
        <v>425</v>
      </c>
      <c r="F134" s="425"/>
      <c r="G134" s="425"/>
      <c r="H134" s="425"/>
      <c r="I134" s="425"/>
      <c r="J134" s="426"/>
      <c r="K134" s="424" t="s">
        <v>785</v>
      </c>
      <c r="L134" s="425"/>
      <c r="M134" s="425"/>
      <c r="N134" s="425"/>
      <c r="O134" s="425"/>
      <c r="P134" s="426"/>
      <c r="Q134" s="424" t="s">
        <v>770</v>
      </c>
      <c r="R134" s="425"/>
      <c r="S134" s="425"/>
      <c r="T134" s="425"/>
      <c r="U134" s="425"/>
      <c r="V134" s="425"/>
      <c r="W134" s="425"/>
      <c r="X134" s="426"/>
      <c r="Y134" s="424" t="s">
        <v>534</v>
      </c>
      <c r="Z134" s="425"/>
      <c r="AA134" s="425"/>
      <c r="AB134" s="425"/>
      <c r="AC134" s="425"/>
      <c r="AD134" s="425"/>
      <c r="AE134" s="425"/>
      <c r="AF134" s="426"/>
      <c r="AG134" s="424" t="s">
        <v>659</v>
      </c>
      <c r="AH134" s="425"/>
      <c r="AI134" s="425"/>
      <c r="AJ134" s="425"/>
      <c r="AK134" s="425"/>
      <c r="AL134" s="425"/>
      <c r="AM134" s="425"/>
      <c r="AN134" s="425"/>
      <c r="AO134" s="425"/>
      <c r="AP134" s="425"/>
      <c r="AQ134" s="425"/>
      <c r="AR134" s="426"/>
      <c r="AS134" s="424" t="s">
        <v>771</v>
      </c>
      <c r="AT134" s="425"/>
      <c r="AU134" s="425"/>
      <c r="AV134" s="425"/>
      <c r="AW134" s="425"/>
      <c r="AX134" s="425"/>
      <c r="AY134" s="425"/>
      <c r="AZ134" s="425"/>
      <c r="BA134" s="425"/>
      <c r="BB134" s="425"/>
      <c r="BC134" s="426"/>
      <c r="BD134" s="424" t="s">
        <v>772</v>
      </c>
      <c r="BE134" s="425"/>
      <c r="BF134" s="425"/>
      <c r="BG134" s="425"/>
      <c r="BH134" s="425"/>
      <c r="BI134" s="425"/>
      <c r="BJ134" s="425"/>
      <c r="BK134" s="425"/>
      <c r="BL134" s="425"/>
      <c r="BM134" s="425"/>
      <c r="BN134" s="425"/>
      <c r="BO134" s="425"/>
      <c r="BP134" s="426"/>
      <c r="BQ134" s="424" t="s">
        <v>773</v>
      </c>
      <c r="BR134" s="425"/>
    </row>
    <row r="135" spans="1:70" ht="15" customHeight="1" thickBot="1" x14ac:dyDescent="0.25">
      <c r="A135" s="433" t="s">
        <v>48</v>
      </c>
      <c r="B135" s="425"/>
      <c r="C135" s="425"/>
      <c r="D135" s="426"/>
      <c r="E135" s="434" t="s">
        <v>48</v>
      </c>
      <c r="F135" s="425"/>
      <c r="G135" s="425"/>
      <c r="H135" s="425"/>
      <c r="I135" s="425"/>
      <c r="J135" s="426"/>
      <c r="K135" s="434" t="s">
        <v>48</v>
      </c>
      <c r="L135" s="425"/>
      <c r="M135" s="425"/>
      <c r="N135" s="425"/>
      <c r="O135" s="425"/>
      <c r="P135" s="426"/>
      <c r="Q135" s="434" t="s">
        <v>48</v>
      </c>
      <c r="R135" s="425"/>
      <c r="S135" s="425"/>
      <c r="T135" s="425"/>
      <c r="U135" s="425"/>
      <c r="V135" s="425"/>
      <c r="W135" s="425"/>
      <c r="X135" s="426"/>
      <c r="Y135" s="434" t="s">
        <v>48</v>
      </c>
      <c r="Z135" s="425"/>
      <c r="AA135" s="425"/>
      <c r="AB135" s="425"/>
      <c r="AC135" s="425"/>
      <c r="AD135" s="425"/>
      <c r="AE135" s="425"/>
      <c r="AF135" s="426"/>
      <c r="AG135" s="434" t="s">
        <v>48</v>
      </c>
      <c r="AH135" s="425"/>
      <c r="AI135" s="425"/>
      <c r="AJ135" s="425"/>
      <c r="AK135" s="425"/>
      <c r="AL135" s="425"/>
      <c r="AM135" s="425"/>
      <c r="AN135" s="425"/>
      <c r="AO135" s="425"/>
      <c r="AP135" s="425"/>
      <c r="AQ135" s="425"/>
      <c r="AR135" s="426"/>
      <c r="AS135" s="434" t="s">
        <v>48</v>
      </c>
      <c r="AT135" s="425"/>
      <c r="AU135" s="425"/>
      <c r="AV135" s="425"/>
      <c r="AW135" s="425"/>
      <c r="AX135" s="425"/>
      <c r="AY135" s="425"/>
      <c r="AZ135" s="425"/>
      <c r="BA135" s="425"/>
      <c r="BB135" s="425"/>
      <c r="BC135" s="426"/>
      <c r="BD135" s="434" t="s">
        <v>48</v>
      </c>
      <c r="BE135" s="425"/>
      <c r="BF135" s="425"/>
      <c r="BG135" s="425"/>
      <c r="BH135" s="425"/>
      <c r="BI135" s="425"/>
      <c r="BJ135" s="425"/>
      <c r="BK135" s="425"/>
      <c r="BL135" s="425"/>
      <c r="BM135" s="425"/>
      <c r="BN135" s="425"/>
      <c r="BO135" s="425"/>
      <c r="BP135" s="426"/>
      <c r="BQ135" s="434" t="s">
        <v>48</v>
      </c>
      <c r="BR135" s="425"/>
    </row>
    <row r="136" spans="1:70" ht="15" customHeight="1" thickBot="1" x14ac:dyDescent="0.25">
      <c r="A136" s="441" t="s">
        <v>782</v>
      </c>
      <c r="B136" s="425"/>
      <c r="C136" s="425"/>
      <c r="D136" s="425"/>
      <c r="E136" s="425"/>
      <c r="F136" s="425"/>
      <c r="G136" s="425"/>
      <c r="H136" s="425"/>
      <c r="I136" s="425"/>
      <c r="J136" s="425"/>
      <c r="K136" s="425"/>
      <c r="L136" s="425"/>
      <c r="M136" s="425"/>
      <c r="N136" s="425"/>
      <c r="O136" s="425"/>
      <c r="P136" s="425"/>
      <c r="Q136" s="425"/>
      <c r="R136" s="425"/>
      <c r="S136" s="425"/>
      <c r="T136" s="425"/>
      <c r="U136" s="425"/>
      <c r="V136" s="425"/>
      <c r="W136" s="425"/>
      <c r="X136" s="425"/>
      <c r="Y136" s="425"/>
      <c r="Z136" s="425"/>
      <c r="AA136" s="425"/>
      <c r="AB136" s="425"/>
      <c r="AC136" s="425"/>
      <c r="AD136" s="425"/>
      <c r="AE136" s="425"/>
      <c r="AF136" s="425"/>
      <c r="AG136" s="425"/>
      <c r="AH136" s="425"/>
      <c r="AI136" s="425"/>
      <c r="AJ136" s="425"/>
      <c r="AK136" s="425"/>
      <c r="AL136" s="425"/>
      <c r="AM136" s="425"/>
      <c r="AN136" s="425"/>
      <c r="AO136" s="425"/>
      <c r="AP136" s="425"/>
      <c r="AQ136" s="425"/>
      <c r="AR136" s="425"/>
      <c r="AS136" s="425"/>
      <c r="AT136" s="425"/>
      <c r="AU136" s="425"/>
      <c r="AV136" s="425"/>
      <c r="AW136" s="425"/>
      <c r="AX136" s="425"/>
      <c r="AY136" s="425"/>
      <c r="AZ136" s="425"/>
      <c r="BA136" s="425"/>
      <c r="BB136" s="425"/>
      <c r="BC136" s="425"/>
      <c r="BD136" s="425"/>
      <c r="BE136" s="425"/>
      <c r="BF136" s="425"/>
      <c r="BG136" s="425"/>
      <c r="BH136" s="425"/>
      <c r="BI136" s="425"/>
      <c r="BJ136" s="425"/>
      <c r="BK136" s="425"/>
      <c r="BL136" s="425"/>
      <c r="BM136" s="425"/>
      <c r="BN136" s="425"/>
      <c r="BO136" s="425"/>
      <c r="BP136" s="426"/>
      <c r="BQ136" s="442">
        <v>0</v>
      </c>
      <c r="BR136" s="425"/>
    </row>
    <row r="137" spans="1:70" ht="15" customHeight="1" x14ac:dyDescent="0.2">
      <c r="A137" s="33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</row>
    <row r="138" spans="1:70" ht="15" customHeight="1" thickBot="1" x14ac:dyDescent="0.3">
      <c r="A138" s="443" t="s">
        <v>783</v>
      </c>
      <c r="B138" s="444"/>
      <c r="C138" s="444"/>
      <c r="D138" s="444"/>
      <c r="E138" s="444"/>
      <c r="F138" s="444"/>
      <c r="G138" s="444"/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444"/>
      <c r="U138" s="444"/>
      <c r="V138" s="444"/>
      <c r="W138" s="444"/>
      <c r="X138" s="444"/>
      <c r="Y138" s="444"/>
      <c r="Z138" s="444"/>
      <c r="AA138" s="444"/>
      <c r="AB138" s="444"/>
      <c r="AC138" s="444"/>
      <c r="AD138" s="444"/>
      <c r="AE138" s="444"/>
      <c r="AF138" s="444"/>
      <c r="AG138" s="444"/>
      <c r="AH138" s="444"/>
      <c r="AI138" s="444"/>
      <c r="AJ138" s="444"/>
      <c r="AK138" s="444"/>
      <c r="AL138" s="444"/>
      <c r="AM138" s="444"/>
      <c r="AN138" s="444"/>
      <c r="AO138" s="444"/>
      <c r="AP138" s="444"/>
      <c r="AQ138" s="444"/>
      <c r="AR138" s="444"/>
      <c r="AS138" s="444"/>
      <c r="AT138" s="444"/>
      <c r="AU138" s="444"/>
      <c r="AV138" s="444"/>
      <c r="AW138" s="444"/>
      <c r="AX138" s="444"/>
      <c r="AY138" s="444"/>
      <c r="AZ138" s="444"/>
      <c r="BA138" s="444"/>
      <c r="BB138" s="444"/>
      <c r="BC138" s="444"/>
      <c r="BD138" s="444"/>
      <c r="BE138" s="444"/>
      <c r="BF138" s="444"/>
      <c r="BG138" s="444"/>
      <c r="BH138" s="444"/>
      <c r="BI138" s="444"/>
      <c r="BJ138" s="444"/>
      <c r="BK138" s="444"/>
      <c r="BL138" s="444"/>
      <c r="BM138" s="444"/>
      <c r="BN138" s="444"/>
      <c r="BO138" s="444"/>
      <c r="BP138" s="444"/>
      <c r="BQ138" s="444"/>
      <c r="BR138" s="444"/>
    </row>
    <row r="139" spans="1:70" ht="84" customHeight="1" thickBot="1" x14ac:dyDescent="0.25">
      <c r="A139" s="432" t="s">
        <v>768</v>
      </c>
      <c r="B139" s="425"/>
      <c r="C139" s="425"/>
      <c r="D139" s="426"/>
      <c r="E139" s="424" t="s">
        <v>425</v>
      </c>
      <c r="F139" s="425"/>
      <c r="G139" s="425"/>
      <c r="H139" s="425"/>
      <c r="I139" s="425"/>
      <c r="J139" s="426"/>
      <c r="K139" s="424" t="s">
        <v>785</v>
      </c>
      <c r="L139" s="425"/>
      <c r="M139" s="425"/>
      <c r="N139" s="425"/>
      <c r="O139" s="425"/>
      <c r="P139" s="426"/>
      <c r="Q139" s="424" t="s">
        <v>607</v>
      </c>
      <c r="R139" s="425"/>
      <c r="S139" s="425"/>
      <c r="T139" s="425"/>
      <c r="U139" s="425"/>
      <c r="V139" s="425"/>
      <c r="W139" s="425"/>
      <c r="X139" s="426"/>
      <c r="Y139" s="424" t="s">
        <v>564</v>
      </c>
      <c r="Z139" s="425"/>
      <c r="AA139" s="425"/>
      <c r="AB139" s="425"/>
      <c r="AC139" s="425"/>
      <c r="AD139" s="425"/>
      <c r="AE139" s="425"/>
      <c r="AF139" s="426"/>
      <c r="AG139" s="424" t="s">
        <v>724</v>
      </c>
      <c r="AH139" s="425"/>
      <c r="AI139" s="425"/>
      <c r="AJ139" s="425"/>
      <c r="AK139" s="425"/>
      <c r="AL139" s="425"/>
      <c r="AM139" s="425"/>
      <c r="AN139" s="425"/>
      <c r="AO139" s="425"/>
      <c r="AP139" s="425"/>
      <c r="AQ139" s="425"/>
      <c r="AR139" s="426"/>
      <c r="AS139" s="424" t="s">
        <v>771</v>
      </c>
      <c r="AT139" s="425"/>
      <c r="AU139" s="425"/>
      <c r="AV139" s="425"/>
      <c r="AW139" s="425"/>
      <c r="AX139" s="425"/>
      <c r="AY139" s="425"/>
      <c r="AZ139" s="425"/>
      <c r="BA139" s="425"/>
      <c r="BB139" s="425"/>
      <c r="BC139" s="426"/>
      <c r="BD139" s="424" t="s">
        <v>772</v>
      </c>
      <c r="BE139" s="425"/>
      <c r="BF139" s="425"/>
      <c r="BG139" s="425"/>
      <c r="BH139" s="425"/>
      <c r="BI139" s="425"/>
      <c r="BJ139" s="425"/>
      <c r="BK139" s="425"/>
      <c r="BL139" s="425"/>
      <c r="BM139" s="425"/>
      <c r="BN139" s="425"/>
      <c r="BO139" s="425"/>
      <c r="BP139" s="426"/>
      <c r="BQ139" s="424" t="s">
        <v>773</v>
      </c>
      <c r="BR139" s="425"/>
    </row>
    <row r="140" spans="1:70" ht="11.25" customHeight="1" thickBot="1" x14ac:dyDescent="0.25">
      <c r="A140" s="433" t="s">
        <v>48</v>
      </c>
      <c r="B140" s="425"/>
      <c r="C140" s="425"/>
      <c r="D140" s="426"/>
      <c r="E140" s="434" t="s">
        <v>48</v>
      </c>
      <c r="F140" s="425"/>
      <c r="G140" s="425"/>
      <c r="H140" s="425"/>
      <c r="I140" s="425"/>
      <c r="J140" s="426"/>
      <c r="K140" s="434" t="s">
        <v>48</v>
      </c>
      <c r="L140" s="425"/>
      <c r="M140" s="425"/>
      <c r="N140" s="425"/>
      <c r="O140" s="425"/>
      <c r="P140" s="426"/>
      <c r="Q140" s="434" t="s">
        <v>48</v>
      </c>
      <c r="R140" s="425"/>
      <c r="S140" s="425"/>
      <c r="T140" s="425"/>
      <c r="U140" s="425"/>
      <c r="V140" s="425"/>
      <c r="W140" s="425"/>
      <c r="X140" s="426"/>
      <c r="Y140" s="434" t="s">
        <v>48</v>
      </c>
      <c r="Z140" s="425"/>
      <c r="AA140" s="425"/>
      <c r="AB140" s="425"/>
      <c r="AC140" s="425"/>
      <c r="AD140" s="425"/>
      <c r="AE140" s="425"/>
      <c r="AF140" s="426"/>
      <c r="AG140" s="434" t="s">
        <v>48</v>
      </c>
      <c r="AH140" s="425"/>
      <c r="AI140" s="425"/>
      <c r="AJ140" s="425"/>
      <c r="AK140" s="425"/>
      <c r="AL140" s="425"/>
      <c r="AM140" s="425"/>
      <c r="AN140" s="425"/>
      <c r="AO140" s="425"/>
      <c r="AP140" s="425"/>
      <c r="AQ140" s="425"/>
      <c r="AR140" s="426"/>
      <c r="AS140" s="434" t="s">
        <v>48</v>
      </c>
      <c r="AT140" s="425"/>
      <c r="AU140" s="425"/>
      <c r="AV140" s="425"/>
      <c r="AW140" s="425"/>
      <c r="AX140" s="425"/>
      <c r="AY140" s="425"/>
      <c r="AZ140" s="425"/>
      <c r="BA140" s="425"/>
      <c r="BB140" s="425"/>
      <c r="BC140" s="426"/>
      <c r="BD140" s="434" t="s">
        <v>48</v>
      </c>
      <c r="BE140" s="425"/>
      <c r="BF140" s="425"/>
      <c r="BG140" s="425"/>
      <c r="BH140" s="425"/>
      <c r="BI140" s="425"/>
      <c r="BJ140" s="425"/>
      <c r="BK140" s="425"/>
      <c r="BL140" s="425"/>
      <c r="BM140" s="425"/>
      <c r="BN140" s="425"/>
      <c r="BO140" s="425"/>
      <c r="BP140" s="426"/>
      <c r="BQ140" s="434" t="s">
        <v>48</v>
      </c>
      <c r="BR140" s="425"/>
    </row>
    <row r="141" spans="1:70" ht="12" customHeight="1" thickBot="1" x14ac:dyDescent="0.25">
      <c r="A141" s="441" t="s">
        <v>782</v>
      </c>
      <c r="B141" s="425"/>
      <c r="C141" s="425"/>
      <c r="D141" s="425"/>
      <c r="E141" s="425"/>
      <c r="F141" s="425"/>
      <c r="G141" s="425"/>
      <c r="H141" s="425"/>
      <c r="I141" s="425"/>
      <c r="J141" s="425"/>
      <c r="K141" s="425"/>
      <c r="L141" s="425"/>
      <c r="M141" s="425"/>
      <c r="N141" s="425"/>
      <c r="O141" s="425"/>
      <c r="P141" s="425"/>
      <c r="Q141" s="425"/>
      <c r="R141" s="425"/>
      <c r="S141" s="425"/>
      <c r="T141" s="425"/>
      <c r="U141" s="425"/>
      <c r="V141" s="425"/>
      <c r="W141" s="425"/>
      <c r="X141" s="425"/>
      <c r="Y141" s="425"/>
      <c r="Z141" s="425"/>
      <c r="AA141" s="425"/>
      <c r="AB141" s="425"/>
      <c r="AC141" s="425"/>
      <c r="AD141" s="425"/>
      <c r="AE141" s="425"/>
      <c r="AF141" s="425"/>
      <c r="AG141" s="425"/>
      <c r="AH141" s="425"/>
      <c r="AI141" s="425"/>
      <c r="AJ141" s="425"/>
      <c r="AK141" s="425"/>
      <c r="AL141" s="425"/>
      <c r="AM141" s="425"/>
      <c r="AN141" s="425"/>
      <c r="AO141" s="425"/>
      <c r="AP141" s="425"/>
      <c r="AQ141" s="425"/>
      <c r="AR141" s="425"/>
      <c r="AS141" s="425"/>
      <c r="AT141" s="425"/>
      <c r="AU141" s="425"/>
      <c r="AV141" s="425"/>
      <c r="AW141" s="425"/>
      <c r="AX141" s="425"/>
      <c r="AY141" s="425"/>
      <c r="AZ141" s="425"/>
      <c r="BA141" s="425"/>
      <c r="BB141" s="425"/>
      <c r="BC141" s="425"/>
      <c r="BD141" s="425"/>
      <c r="BE141" s="425"/>
      <c r="BF141" s="425"/>
      <c r="BG141" s="425"/>
      <c r="BH141" s="425"/>
      <c r="BI141" s="425"/>
      <c r="BJ141" s="425"/>
      <c r="BK141" s="425"/>
      <c r="BL141" s="425"/>
      <c r="BM141" s="425"/>
      <c r="BN141" s="425"/>
      <c r="BO141" s="425"/>
      <c r="BP141" s="426"/>
      <c r="BQ141" s="442">
        <v>0</v>
      </c>
      <c r="BR141" s="425"/>
    </row>
    <row r="142" spans="1:70" ht="12.75" customHeight="1" x14ac:dyDescent="0.2">
      <c r="A142" s="446" t="s">
        <v>1061</v>
      </c>
      <c r="B142" s="447"/>
      <c r="C142" s="447"/>
      <c r="D142" s="447"/>
      <c r="E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47"/>
      <c r="AH142" s="447"/>
      <c r="AI142" s="447"/>
      <c r="AJ142" s="447"/>
      <c r="AK142" s="447"/>
      <c r="AL142" s="447"/>
      <c r="AM142" s="447"/>
      <c r="AN142" s="447"/>
      <c r="AO142" s="447"/>
      <c r="AP142" s="447"/>
      <c r="AQ142" s="447"/>
      <c r="AR142" s="447"/>
      <c r="AS142" s="447"/>
      <c r="AT142" s="447"/>
      <c r="AU142" s="447"/>
      <c r="AV142" s="447"/>
      <c r="AW142" s="447"/>
      <c r="AX142" s="447"/>
      <c r="AY142" s="447"/>
      <c r="AZ142" s="447"/>
      <c r="BA142" s="447"/>
      <c r="BB142" s="447"/>
      <c r="BC142" s="447"/>
      <c r="BD142" s="447"/>
      <c r="BE142" s="447"/>
      <c r="BF142" s="447"/>
      <c r="BG142" s="447"/>
      <c r="BH142" s="447"/>
      <c r="BI142" s="447"/>
      <c r="BJ142" s="447"/>
      <c r="BK142" s="447"/>
      <c r="BL142" s="447"/>
      <c r="BM142" s="447"/>
      <c r="BN142" s="447"/>
      <c r="BO142" s="447"/>
      <c r="BP142" s="447"/>
      <c r="BQ142" s="447"/>
      <c r="BR142" s="447"/>
    </row>
    <row r="143" spans="1:70" ht="11.25" customHeight="1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</row>
    <row r="144" spans="1:70" ht="15" customHeight="1" x14ac:dyDescent="0.25">
      <c r="A144" s="414" t="s">
        <v>1062</v>
      </c>
      <c r="B144" s="415"/>
      <c r="C144" s="415"/>
      <c r="D144" s="415"/>
      <c r="E144" s="415"/>
      <c r="F144" s="415"/>
      <c r="G144" s="415"/>
      <c r="H144" s="415"/>
      <c r="I144" s="415"/>
      <c r="J144" s="415"/>
      <c r="K144" s="415"/>
      <c r="L144" s="415"/>
      <c r="M144" s="415"/>
      <c r="N144" s="415"/>
      <c r="O144" s="415"/>
      <c r="P144" s="415"/>
      <c r="Q144" s="415"/>
      <c r="R144" s="415"/>
      <c r="S144" s="415"/>
      <c r="T144" s="415"/>
      <c r="U144" s="415"/>
      <c r="V144" s="415"/>
      <c r="W144" s="415"/>
      <c r="X144" s="415"/>
      <c r="Y144" s="415"/>
      <c r="Z144" s="415"/>
      <c r="AA144" s="415"/>
      <c r="AB144" s="415"/>
      <c r="AC144" s="415"/>
      <c r="AD144" s="415"/>
      <c r="AE144" s="415"/>
      <c r="AF144" s="415"/>
      <c r="AG144" s="415"/>
      <c r="AH144" s="415"/>
      <c r="AI144" s="415"/>
      <c r="AJ144" s="415"/>
      <c r="AK144" s="415"/>
      <c r="AL144" s="415"/>
      <c r="AM144" s="415"/>
      <c r="AN144" s="415"/>
      <c r="AO144" s="415"/>
      <c r="AP144" s="415"/>
      <c r="AQ144" s="415"/>
      <c r="AR144" s="415"/>
      <c r="AS144" s="415"/>
      <c r="AT144" s="415"/>
      <c r="AU144" s="415"/>
      <c r="AV144" s="415"/>
      <c r="AW144" s="415"/>
      <c r="AX144" s="415"/>
      <c r="AY144" s="415"/>
      <c r="AZ144" s="415"/>
      <c r="BA144" s="415"/>
      <c r="BB144" s="415"/>
      <c r="BC144" s="415"/>
      <c r="BD144" s="415"/>
      <c r="BE144" s="415"/>
      <c r="BF144" s="415"/>
      <c r="BG144" s="415"/>
      <c r="BH144" s="415"/>
      <c r="BI144" s="415"/>
      <c r="BJ144" s="415"/>
      <c r="BK144" s="415"/>
      <c r="BL144" s="415"/>
      <c r="BM144" s="415"/>
      <c r="BN144" s="415"/>
      <c r="BO144" s="415"/>
      <c r="BP144" s="415"/>
      <c r="BQ144" s="415"/>
      <c r="BR144" s="416"/>
    </row>
    <row r="145" spans="1:70" ht="17.25" customHeight="1" thickBot="1" x14ac:dyDescent="0.3">
      <c r="A145" s="417" t="s">
        <v>767</v>
      </c>
      <c r="B145" s="415"/>
      <c r="C145" s="415"/>
      <c r="D145" s="415"/>
      <c r="E145" s="415"/>
      <c r="F145" s="415"/>
      <c r="G145" s="415"/>
      <c r="H145" s="415"/>
      <c r="I145" s="415"/>
      <c r="J145" s="415"/>
      <c r="K145" s="415"/>
      <c r="L145" s="415"/>
      <c r="M145" s="415"/>
      <c r="N145" s="415"/>
      <c r="O145" s="415"/>
      <c r="P145" s="415"/>
      <c r="Q145" s="415"/>
      <c r="R145" s="415"/>
      <c r="S145" s="415"/>
      <c r="T145" s="415"/>
      <c r="U145" s="415"/>
      <c r="V145" s="415"/>
      <c r="W145" s="415"/>
      <c r="X145" s="415"/>
      <c r="Y145" s="415"/>
      <c r="Z145" s="415"/>
      <c r="AA145" s="415"/>
      <c r="AB145" s="415"/>
      <c r="AC145" s="415"/>
      <c r="AD145" s="415"/>
      <c r="AE145" s="415"/>
      <c r="AF145" s="415"/>
      <c r="AG145" s="415"/>
      <c r="AH145" s="415"/>
      <c r="AI145" s="415"/>
      <c r="AJ145" s="415"/>
      <c r="AK145" s="415"/>
      <c r="AL145" s="415"/>
      <c r="AM145" s="415"/>
      <c r="AN145" s="415"/>
      <c r="AO145" s="415"/>
      <c r="AP145" s="415"/>
      <c r="AQ145" s="415"/>
      <c r="AR145" s="415"/>
      <c r="AS145" s="415"/>
      <c r="AT145" s="415"/>
      <c r="AU145" s="415"/>
      <c r="AV145" s="415"/>
      <c r="AW145" s="415"/>
      <c r="AX145" s="415"/>
      <c r="AY145" s="415"/>
      <c r="AZ145" s="415"/>
      <c r="BA145" s="415"/>
      <c r="BB145" s="415"/>
      <c r="BC145" s="415"/>
      <c r="BD145" s="415"/>
      <c r="BE145" s="415"/>
      <c r="BF145" s="415"/>
      <c r="BG145" s="415"/>
      <c r="BH145" s="415"/>
      <c r="BI145" s="415"/>
      <c r="BJ145" s="415"/>
      <c r="BK145" s="415"/>
      <c r="BL145" s="415"/>
      <c r="BM145" s="415"/>
      <c r="BN145" s="415"/>
      <c r="BO145" s="415"/>
      <c r="BP145" s="415"/>
      <c r="BQ145" s="415"/>
      <c r="BR145" s="416"/>
    </row>
    <row r="146" spans="1:70" ht="63" customHeight="1" thickBot="1" x14ac:dyDescent="0.25">
      <c r="A146" s="432" t="s">
        <v>1063</v>
      </c>
      <c r="B146" s="425"/>
      <c r="C146" s="425"/>
      <c r="D146" s="426"/>
      <c r="E146" s="424" t="s">
        <v>785</v>
      </c>
      <c r="F146" s="425"/>
      <c r="G146" s="425"/>
      <c r="H146" s="425"/>
      <c r="I146" s="425"/>
      <c r="J146" s="426"/>
      <c r="K146" s="424" t="s">
        <v>770</v>
      </c>
      <c r="L146" s="425"/>
      <c r="M146" s="425"/>
      <c r="N146" s="425"/>
      <c r="O146" s="425"/>
      <c r="P146" s="425"/>
      <c r="Q146" s="425"/>
      <c r="R146" s="426"/>
      <c r="S146" s="424" t="s">
        <v>534</v>
      </c>
      <c r="T146" s="425"/>
      <c r="U146" s="425"/>
      <c r="V146" s="425"/>
      <c r="W146" s="425"/>
      <c r="X146" s="425"/>
      <c r="Y146" s="425"/>
      <c r="Z146" s="426"/>
      <c r="AA146" s="424" t="s">
        <v>659</v>
      </c>
      <c r="AB146" s="425"/>
      <c r="AC146" s="425"/>
      <c r="AD146" s="425"/>
      <c r="AE146" s="425"/>
      <c r="AF146" s="425"/>
      <c r="AG146" s="425"/>
      <c r="AH146" s="425"/>
      <c r="AI146" s="425"/>
      <c r="AJ146" s="425"/>
      <c r="AK146" s="425"/>
      <c r="AL146" s="426"/>
      <c r="AM146" s="424" t="s">
        <v>771</v>
      </c>
      <c r="AN146" s="425"/>
      <c r="AO146" s="425"/>
      <c r="AP146" s="425"/>
      <c r="AQ146" s="425"/>
      <c r="AR146" s="425"/>
      <c r="AS146" s="425"/>
      <c r="AT146" s="425"/>
      <c r="AU146" s="425"/>
      <c r="AV146" s="425"/>
      <c r="AW146" s="426"/>
      <c r="AX146" s="424" t="s">
        <v>772</v>
      </c>
      <c r="AY146" s="425"/>
      <c r="AZ146" s="425"/>
      <c r="BA146" s="425"/>
      <c r="BB146" s="425"/>
      <c r="BC146" s="425"/>
      <c r="BD146" s="425"/>
      <c r="BE146" s="425"/>
      <c r="BF146" s="425"/>
      <c r="BG146" s="425"/>
      <c r="BH146" s="425"/>
      <c r="BI146" s="425"/>
      <c r="BJ146" s="426"/>
      <c r="BK146" s="424" t="s">
        <v>773</v>
      </c>
      <c r="BL146" s="425"/>
      <c r="BM146" s="425"/>
      <c r="BN146" s="425"/>
      <c r="BO146" s="425"/>
      <c r="BP146" s="425"/>
      <c r="BQ146" s="425"/>
      <c r="BR146" s="445"/>
    </row>
    <row r="147" spans="1:70" ht="48.75" customHeight="1" x14ac:dyDescent="0.2">
      <c r="A147" s="437">
        <v>43858</v>
      </c>
      <c r="B147" s="96"/>
      <c r="C147" s="96"/>
      <c r="D147" s="97"/>
      <c r="E147" s="408">
        <v>53</v>
      </c>
      <c r="F147" s="96"/>
      <c r="G147" s="96"/>
      <c r="H147" s="96"/>
      <c r="I147" s="96"/>
      <c r="J147" s="97"/>
      <c r="K147" s="408" t="s">
        <v>1064</v>
      </c>
      <c r="L147" s="96"/>
      <c r="M147" s="96"/>
      <c r="N147" s="96"/>
      <c r="O147" s="96"/>
      <c r="P147" s="96"/>
      <c r="Q147" s="96"/>
      <c r="R147" s="97"/>
      <c r="S147" s="408"/>
      <c r="T147" s="96"/>
      <c r="U147" s="96"/>
      <c r="V147" s="96"/>
      <c r="W147" s="96"/>
      <c r="X147" s="96"/>
      <c r="Y147" s="96"/>
      <c r="Z147" s="97"/>
      <c r="AA147" s="408" t="s">
        <v>2953</v>
      </c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7"/>
      <c r="AM147" s="408" t="s">
        <v>1065</v>
      </c>
      <c r="AN147" s="96"/>
      <c r="AO147" s="96"/>
      <c r="AP147" s="96"/>
      <c r="AQ147" s="96"/>
      <c r="AR147" s="96"/>
      <c r="AS147" s="96"/>
      <c r="AT147" s="96"/>
      <c r="AU147" s="96"/>
      <c r="AV147" s="96"/>
      <c r="AW147" s="97"/>
      <c r="AX147" s="439" t="s">
        <v>48</v>
      </c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7"/>
      <c r="BK147" s="440">
        <v>3459.3</v>
      </c>
      <c r="BL147" s="96"/>
      <c r="BM147" s="96"/>
      <c r="BN147" s="96"/>
      <c r="BO147" s="96"/>
      <c r="BP147" s="96"/>
      <c r="BQ147" s="96"/>
      <c r="BR147" s="97"/>
    </row>
    <row r="148" spans="1:70" ht="41.25" customHeight="1" x14ac:dyDescent="0.2">
      <c r="A148" s="437">
        <f t="shared" ref="A148:A187" si="0">A147</f>
        <v>43858</v>
      </c>
      <c r="B148" s="96"/>
      <c r="C148" s="96"/>
      <c r="D148" s="97"/>
      <c r="E148" s="438">
        <v>1</v>
      </c>
      <c r="F148" s="96"/>
      <c r="G148" s="96"/>
      <c r="H148" s="96"/>
      <c r="I148" s="96"/>
      <c r="J148" s="97"/>
      <c r="K148" s="408" t="s">
        <v>1066</v>
      </c>
      <c r="L148" s="96"/>
      <c r="M148" s="96"/>
      <c r="N148" s="96"/>
      <c r="O148" s="96"/>
      <c r="P148" s="96"/>
      <c r="Q148" s="96"/>
      <c r="R148" s="97"/>
      <c r="S148" s="408"/>
      <c r="T148" s="96"/>
      <c r="U148" s="96"/>
      <c r="V148" s="96"/>
      <c r="W148" s="96"/>
      <c r="X148" s="96"/>
      <c r="Y148" s="96"/>
      <c r="Z148" s="97"/>
      <c r="AA148" s="408" t="s">
        <v>2953</v>
      </c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7"/>
      <c r="AM148" s="408" t="s">
        <v>1067</v>
      </c>
      <c r="AN148" s="96"/>
      <c r="AO148" s="96"/>
      <c r="AP148" s="96"/>
      <c r="AQ148" s="96"/>
      <c r="AR148" s="96"/>
      <c r="AS148" s="96"/>
      <c r="AT148" s="96"/>
      <c r="AU148" s="96"/>
      <c r="AV148" s="96"/>
      <c r="AW148" s="97"/>
      <c r="AX148" s="439" t="s">
        <v>48</v>
      </c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7"/>
      <c r="BK148" s="440">
        <v>4071.92</v>
      </c>
      <c r="BL148" s="96"/>
      <c r="BM148" s="96"/>
      <c r="BN148" s="96"/>
      <c r="BO148" s="96"/>
      <c r="BP148" s="96"/>
      <c r="BQ148" s="96"/>
      <c r="BR148" s="97"/>
    </row>
    <row r="149" spans="1:70" ht="48.75" customHeight="1" x14ac:dyDescent="0.2">
      <c r="A149" s="437">
        <f t="shared" si="0"/>
        <v>43858</v>
      </c>
      <c r="B149" s="96"/>
      <c r="C149" s="96"/>
      <c r="D149" s="97"/>
      <c r="E149" s="438">
        <f t="shared" ref="E149:E187" si="1">E148</f>
        <v>1</v>
      </c>
      <c r="F149" s="96"/>
      <c r="G149" s="96"/>
      <c r="H149" s="96"/>
      <c r="I149" s="96"/>
      <c r="J149" s="97"/>
      <c r="K149" s="408" t="s">
        <v>1068</v>
      </c>
      <c r="L149" s="96"/>
      <c r="M149" s="96"/>
      <c r="N149" s="96"/>
      <c r="O149" s="96"/>
      <c r="P149" s="96"/>
      <c r="Q149" s="96"/>
      <c r="R149" s="97"/>
      <c r="S149" s="408"/>
      <c r="T149" s="96"/>
      <c r="U149" s="96"/>
      <c r="V149" s="96"/>
      <c r="W149" s="96"/>
      <c r="X149" s="96"/>
      <c r="Y149" s="96"/>
      <c r="Z149" s="97"/>
      <c r="AA149" s="408" t="s">
        <v>2953</v>
      </c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7"/>
      <c r="AM149" s="408" t="s">
        <v>1067</v>
      </c>
      <c r="AN149" s="96"/>
      <c r="AO149" s="96"/>
      <c r="AP149" s="96"/>
      <c r="AQ149" s="96"/>
      <c r="AR149" s="96"/>
      <c r="AS149" s="96"/>
      <c r="AT149" s="96"/>
      <c r="AU149" s="96"/>
      <c r="AV149" s="96"/>
      <c r="AW149" s="97"/>
      <c r="AX149" s="439" t="s">
        <v>48</v>
      </c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7"/>
      <c r="BK149" s="440">
        <v>8308.4699999999993</v>
      </c>
      <c r="BL149" s="96"/>
      <c r="BM149" s="96"/>
      <c r="BN149" s="96"/>
      <c r="BO149" s="96"/>
      <c r="BP149" s="96"/>
      <c r="BQ149" s="96"/>
      <c r="BR149" s="97"/>
    </row>
    <row r="150" spans="1:70" ht="48.75" customHeight="1" x14ac:dyDescent="0.2">
      <c r="A150" s="437">
        <f t="shared" si="0"/>
        <v>43858</v>
      </c>
      <c r="B150" s="96"/>
      <c r="C150" s="96"/>
      <c r="D150" s="97"/>
      <c r="E150" s="438">
        <f t="shared" si="1"/>
        <v>1</v>
      </c>
      <c r="F150" s="96"/>
      <c r="G150" s="96"/>
      <c r="H150" s="96"/>
      <c r="I150" s="96"/>
      <c r="J150" s="97"/>
      <c r="K150" s="408" t="s">
        <v>1069</v>
      </c>
      <c r="L150" s="96"/>
      <c r="M150" s="96"/>
      <c r="N150" s="96"/>
      <c r="O150" s="96"/>
      <c r="P150" s="96"/>
      <c r="Q150" s="96"/>
      <c r="R150" s="97"/>
      <c r="S150" s="408"/>
      <c r="T150" s="96"/>
      <c r="U150" s="96"/>
      <c r="V150" s="96"/>
      <c r="W150" s="96"/>
      <c r="X150" s="96"/>
      <c r="Y150" s="96"/>
      <c r="Z150" s="97"/>
      <c r="AA150" s="408" t="s">
        <v>2953</v>
      </c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7"/>
      <c r="AM150" s="408" t="s">
        <v>1067</v>
      </c>
      <c r="AN150" s="96"/>
      <c r="AO150" s="96"/>
      <c r="AP150" s="96"/>
      <c r="AQ150" s="96"/>
      <c r="AR150" s="96"/>
      <c r="AS150" s="96"/>
      <c r="AT150" s="96"/>
      <c r="AU150" s="96"/>
      <c r="AV150" s="96"/>
      <c r="AW150" s="97"/>
      <c r="AX150" s="439" t="s">
        <v>48</v>
      </c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7"/>
      <c r="BK150" s="440">
        <v>5911.9</v>
      </c>
      <c r="BL150" s="96"/>
      <c r="BM150" s="96"/>
      <c r="BN150" s="96"/>
      <c r="BO150" s="96"/>
      <c r="BP150" s="96"/>
      <c r="BQ150" s="96"/>
      <c r="BR150" s="97"/>
    </row>
    <row r="151" spans="1:70" ht="48.75" customHeight="1" x14ac:dyDescent="0.2">
      <c r="A151" s="437">
        <f t="shared" si="0"/>
        <v>43858</v>
      </c>
      <c r="B151" s="96"/>
      <c r="C151" s="96"/>
      <c r="D151" s="97"/>
      <c r="E151" s="438">
        <f t="shared" si="1"/>
        <v>1</v>
      </c>
      <c r="F151" s="96"/>
      <c r="G151" s="96"/>
      <c r="H151" s="96"/>
      <c r="I151" s="96"/>
      <c r="J151" s="97"/>
      <c r="K151" s="408" t="s">
        <v>1070</v>
      </c>
      <c r="L151" s="96"/>
      <c r="M151" s="96"/>
      <c r="N151" s="96"/>
      <c r="O151" s="96"/>
      <c r="P151" s="96"/>
      <c r="Q151" s="96"/>
      <c r="R151" s="97"/>
      <c r="S151" s="408"/>
      <c r="T151" s="96"/>
      <c r="U151" s="96"/>
      <c r="V151" s="96"/>
      <c r="W151" s="96"/>
      <c r="X151" s="96"/>
      <c r="Y151" s="96"/>
      <c r="Z151" s="97"/>
      <c r="AA151" s="408" t="s">
        <v>2953</v>
      </c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7"/>
      <c r="AM151" s="408" t="s">
        <v>1067</v>
      </c>
      <c r="AN151" s="96"/>
      <c r="AO151" s="96"/>
      <c r="AP151" s="96"/>
      <c r="AQ151" s="96"/>
      <c r="AR151" s="96"/>
      <c r="AS151" s="96"/>
      <c r="AT151" s="96"/>
      <c r="AU151" s="96"/>
      <c r="AV151" s="96"/>
      <c r="AW151" s="97"/>
      <c r="AX151" s="439" t="s">
        <v>48</v>
      </c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7"/>
      <c r="BK151" s="440">
        <v>16666.63</v>
      </c>
      <c r="BL151" s="96"/>
      <c r="BM151" s="96"/>
      <c r="BN151" s="96"/>
      <c r="BO151" s="96"/>
      <c r="BP151" s="96"/>
      <c r="BQ151" s="96"/>
      <c r="BR151" s="97"/>
    </row>
    <row r="152" spans="1:70" ht="48.75" customHeight="1" x14ac:dyDescent="0.2">
      <c r="A152" s="437">
        <f t="shared" si="0"/>
        <v>43858</v>
      </c>
      <c r="B152" s="96"/>
      <c r="C152" s="96"/>
      <c r="D152" s="97"/>
      <c r="E152" s="438">
        <f t="shared" si="1"/>
        <v>1</v>
      </c>
      <c r="F152" s="96"/>
      <c r="G152" s="96"/>
      <c r="H152" s="96"/>
      <c r="I152" s="96"/>
      <c r="J152" s="97"/>
      <c r="K152" s="408" t="s">
        <v>1071</v>
      </c>
      <c r="L152" s="96"/>
      <c r="M152" s="96"/>
      <c r="N152" s="96"/>
      <c r="O152" s="96"/>
      <c r="P152" s="96"/>
      <c r="Q152" s="96"/>
      <c r="R152" s="97"/>
      <c r="S152" s="408"/>
      <c r="T152" s="96"/>
      <c r="U152" s="96"/>
      <c r="V152" s="96"/>
      <c r="W152" s="96"/>
      <c r="X152" s="96"/>
      <c r="Y152" s="96"/>
      <c r="Z152" s="97"/>
      <c r="AA152" s="408" t="s">
        <v>2953</v>
      </c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7"/>
      <c r="AM152" s="408" t="s">
        <v>1067</v>
      </c>
      <c r="AN152" s="96"/>
      <c r="AO152" s="96"/>
      <c r="AP152" s="96"/>
      <c r="AQ152" s="96"/>
      <c r="AR152" s="96"/>
      <c r="AS152" s="96"/>
      <c r="AT152" s="96"/>
      <c r="AU152" s="96"/>
      <c r="AV152" s="96"/>
      <c r="AW152" s="97"/>
      <c r="AX152" s="439" t="s">
        <v>48</v>
      </c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7"/>
      <c r="BK152" s="440">
        <v>2537.66</v>
      </c>
      <c r="BL152" s="96"/>
      <c r="BM152" s="96"/>
      <c r="BN152" s="96"/>
      <c r="BO152" s="96"/>
      <c r="BP152" s="96"/>
      <c r="BQ152" s="96"/>
      <c r="BR152" s="97"/>
    </row>
    <row r="153" spans="1:70" ht="48.75" customHeight="1" x14ac:dyDescent="0.2">
      <c r="A153" s="437">
        <f t="shared" si="0"/>
        <v>43858</v>
      </c>
      <c r="B153" s="96"/>
      <c r="C153" s="96"/>
      <c r="D153" s="97"/>
      <c r="E153" s="438">
        <f t="shared" si="1"/>
        <v>1</v>
      </c>
      <c r="F153" s="96"/>
      <c r="G153" s="96"/>
      <c r="H153" s="96"/>
      <c r="I153" s="96"/>
      <c r="J153" s="97"/>
      <c r="K153" s="408" t="s">
        <v>1072</v>
      </c>
      <c r="L153" s="96"/>
      <c r="M153" s="96"/>
      <c r="N153" s="96"/>
      <c r="O153" s="96"/>
      <c r="P153" s="96"/>
      <c r="Q153" s="96"/>
      <c r="R153" s="97"/>
      <c r="S153" s="408"/>
      <c r="T153" s="96"/>
      <c r="U153" s="96"/>
      <c r="V153" s="96"/>
      <c r="W153" s="96"/>
      <c r="X153" s="96"/>
      <c r="Y153" s="96"/>
      <c r="Z153" s="97"/>
      <c r="AA153" s="408" t="s">
        <v>2953</v>
      </c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7"/>
      <c r="AM153" s="408" t="s">
        <v>1067</v>
      </c>
      <c r="AN153" s="96"/>
      <c r="AO153" s="96"/>
      <c r="AP153" s="96"/>
      <c r="AQ153" s="96"/>
      <c r="AR153" s="96"/>
      <c r="AS153" s="96"/>
      <c r="AT153" s="96"/>
      <c r="AU153" s="96"/>
      <c r="AV153" s="96"/>
      <c r="AW153" s="97"/>
      <c r="AX153" s="439" t="s">
        <v>48</v>
      </c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7"/>
      <c r="BK153" s="440">
        <v>4071.89</v>
      </c>
      <c r="BL153" s="96"/>
      <c r="BM153" s="96"/>
      <c r="BN153" s="96"/>
      <c r="BO153" s="96"/>
      <c r="BP153" s="96"/>
      <c r="BQ153" s="96"/>
      <c r="BR153" s="97"/>
    </row>
    <row r="154" spans="1:70" ht="48.75" customHeight="1" x14ac:dyDescent="0.2">
      <c r="A154" s="437">
        <f t="shared" si="0"/>
        <v>43858</v>
      </c>
      <c r="B154" s="96"/>
      <c r="C154" s="96"/>
      <c r="D154" s="97"/>
      <c r="E154" s="438">
        <f t="shared" si="1"/>
        <v>1</v>
      </c>
      <c r="F154" s="96"/>
      <c r="G154" s="96"/>
      <c r="H154" s="96"/>
      <c r="I154" s="96"/>
      <c r="J154" s="97"/>
      <c r="K154" s="408" t="s">
        <v>1073</v>
      </c>
      <c r="L154" s="96"/>
      <c r="M154" s="96"/>
      <c r="N154" s="96"/>
      <c r="O154" s="96"/>
      <c r="P154" s="96"/>
      <c r="Q154" s="96"/>
      <c r="R154" s="97"/>
      <c r="S154" s="408"/>
      <c r="T154" s="96"/>
      <c r="U154" s="96"/>
      <c r="V154" s="96"/>
      <c r="W154" s="96"/>
      <c r="X154" s="96"/>
      <c r="Y154" s="96"/>
      <c r="Z154" s="97"/>
      <c r="AA154" s="408" t="s">
        <v>2954</v>
      </c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7"/>
      <c r="AM154" s="408" t="s">
        <v>1067</v>
      </c>
      <c r="AN154" s="96"/>
      <c r="AO154" s="96"/>
      <c r="AP154" s="96"/>
      <c r="AQ154" s="96"/>
      <c r="AR154" s="96"/>
      <c r="AS154" s="96"/>
      <c r="AT154" s="96"/>
      <c r="AU154" s="96"/>
      <c r="AV154" s="96"/>
      <c r="AW154" s="97"/>
      <c r="AX154" s="439" t="s">
        <v>48</v>
      </c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7"/>
      <c r="BK154" s="440">
        <v>14892.5</v>
      </c>
      <c r="BL154" s="96"/>
      <c r="BM154" s="96"/>
      <c r="BN154" s="96"/>
      <c r="BO154" s="96"/>
      <c r="BP154" s="96"/>
      <c r="BQ154" s="96"/>
      <c r="BR154" s="97"/>
    </row>
    <row r="155" spans="1:70" ht="48.75" customHeight="1" x14ac:dyDescent="0.2">
      <c r="A155" s="437">
        <f t="shared" si="0"/>
        <v>43858</v>
      </c>
      <c r="B155" s="96"/>
      <c r="C155" s="96"/>
      <c r="D155" s="97"/>
      <c r="E155" s="438">
        <f t="shared" si="1"/>
        <v>1</v>
      </c>
      <c r="F155" s="96"/>
      <c r="G155" s="96"/>
      <c r="H155" s="96"/>
      <c r="I155" s="96"/>
      <c r="J155" s="97"/>
      <c r="K155" s="408" t="s">
        <v>780</v>
      </c>
      <c r="L155" s="96"/>
      <c r="M155" s="96"/>
      <c r="N155" s="96"/>
      <c r="O155" s="96"/>
      <c r="P155" s="96"/>
      <c r="Q155" s="96"/>
      <c r="R155" s="97"/>
      <c r="S155" s="408"/>
      <c r="T155" s="96"/>
      <c r="U155" s="96"/>
      <c r="V155" s="96"/>
      <c r="W155" s="96"/>
      <c r="X155" s="96"/>
      <c r="Y155" s="96"/>
      <c r="Z155" s="97"/>
      <c r="AA155" s="408" t="s">
        <v>2953</v>
      </c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7"/>
      <c r="AM155" s="408" t="s">
        <v>1067</v>
      </c>
      <c r="AN155" s="96"/>
      <c r="AO155" s="96"/>
      <c r="AP155" s="96"/>
      <c r="AQ155" s="96"/>
      <c r="AR155" s="96"/>
      <c r="AS155" s="96"/>
      <c r="AT155" s="96"/>
      <c r="AU155" s="96"/>
      <c r="AV155" s="96"/>
      <c r="AW155" s="97"/>
      <c r="AX155" s="439" t="s">
        <v>48</v>
      </c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7"/>
      <c r="BK155" s="440">
        <v>6786.48</v>
      </c>
      <c r="BL155" s="96"/>
      <c r="BM155" s="96"/>
      <c r="BN155" s="96"/>
      <c r="BO155" s="96"/>
      <c r="BP155" s="96"/>
      <c r="BQ155" s="96"/>
      <c r="BR155" s="97"/>
    </row>
    <row r="156" spans="1:70" ht="48.75" customHeight="1" x14ac:dyDescent="0.2">
      <c r="A156" s="437">
        <f t="shared" si="0"/>
        <v>43858</v>
      </c>
      <c r="B156" s="96"/>
      <c r="C156" s="96"/>
      <c r="D156" s="97"/>
      <c r="E156" s="438">
        <f t="shared" si="1"/>
        <v>1</v>
      </c>
      <c r="F156" s="96"/>
      <c r="G156" s="96"/>
      <c r="H156" s="96"/>
      <c r="I156" s="96"/>
      <c r="J156" s="97"/>
      <c r="K156" s="408" t="s">
        <v>1074</v>
      </c>
      <c r="L156" s="96"/>
      <c r="M156" s="96"/>
      <c r="N156" s="96"/>
      <c r="O156" s="96"/>
      <c r="P156" s="96"/>
      <c r="Q156" s="96"/>
      <c r="R156" s="97"/>
      <c r="S156" s="408"/>
      <c r="T156" s="96"/>
      <c r="U156" s="96"/>
      <c r="V156" s="96"/>
      <c r="W156" s="96"/>
      <c r="X156" s="96"/>
      <c r="Y156" s="96"/>
      <c r="Z156" s="97"/>
      <c r="AA156" s="408" t="s">
        <v>2955</v>
      </c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7"/>
      <c r="AM156" s="408" t="s">
        <v>1067</v>
      </c>
      <c r="AN156" s="96"/>
      <c r="AO156" s="96"/>
      <c r="AP156" s="96"/>
      <c r="AQ156" s="96"/>
      <c r="AR156" s="96"/>
      <c r="AS156" s="96"/>
      <c r="AT156" s="96"/>
      <c r="AU156" s="96"/>
      <c r="AV156" s="96"/>
      <c r="AW156" s="97"/>
      <c r="AX156" s="439" t="s">
        <v>48</v>
      </c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7"/>
      <c r="BK156" s="440">
        <v>16666.63</v>
      </c>
      <c r="BL156" s="96"/>
      <c r="BM156" s="96"/>
      <c r="BN156" s="96"/>
      <c r="BO156" s="96"/>
      <c r="BP156" s="96"/>
      <c r="BQ156" s="96"/>
      <c r="BR156" s="97"/>
    </row>
    <row r="157" spans="1:70" ht="48.75" customHeight="1" x14ac:dyDescent="0.2">
      <c r="A157" s="437">
        <f t="shared" si="0"/>
        <v>43858</v>
      </c>
      <c r="B157" s="96"/>
      <c r="C157" s="96"/>
      <c r="D157" s="97"/>
      <c r="E157" s="438">
        <f t="shared" si="1"/>
        <v>1</v>
      </c>
      <c r="F157" s="96"/>
      <c r="G157" s="96"/>
      <c r="H157" s="96"/>
      <c r="I157" s="96"/>
      <c r="J157" s="97"/>
      <c r="K157" s="408" t="s">
        <v>1075</v>
      </c>
      <c r="L157" s="96"/>
      <c r="M157" s="96"/>
      <c r="N157" s="96"/>
      <c r="O157" s="96"/>
      <c r="P157" s="96"/>
      <c r="Q157" s="96"/>
      <c r="R157" s="97"/>
      <c r="S157" s="408"/>
      <c r="T157" s="96"/>
      <c r="U157" s="96"/>
      <c r="V157" s="96"/>
      <c r="W157" s="96"/>
      <c r="X157" s="96"/>
      <c r="Y157" s="96"/>
      <c r="Z157" s="97"/>
      <c r="AA157" s="408" t="s">
        <v>2953</v>
      </c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7"/>
      <c r="AM157" s="408" t="s">
        <v>1067</v>
      </c>
      <c r="AN157" s="96"/>
      <c r="AO157" s="96"/>
      <c r="AP157" s="96"/>
      <c r="AQ157" s="96"/>
      <c r="AR157" s="96"/>
      <c r="AS157" s="96"/>
      <c r="AT157" s="96"/>
      <c r="AU157" s="96"/>
      <c r="AV157" s="96"/>
      <c r="AW157" s="97"/>
      <c r="AX157" s="448" t="s">
        <v>1076</v>
      </c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7"/>
      <c r="BK157" s="440">
        <v>5261.24</v>
      </c>
      <c r="BL157" s="96"/>
      <c r="BM157" s="96"/>
      <c r="BN157" s="96"/>
      <c r="BO157" s="96"/>
      <c r="BP157" s="96"/>
      <c r="BQ157" s="96"/>
      <c r="BR157" s="97"/>
    </row>
    <row r="158" spans="1:70" ht="48.75" customHeight="1" x14ac:dyDescent="0.2">
      <c r="A158" s="437">
        <f t="shared" si="0"/>
        <v>43858</v>
      </c>
      <c r="B158" s="96"/>
      <c r="C158" s="96"/>
      <c r="D158" s="97"/>
      <c r="E158" s="438">
        <f t="shared" si="1"/>
        <v>1</v>
      </c>
      <c r="F158" s="96"/>
      <c r="G158" s="96"/>
      <c r="H158" s="96"/>
      <c r="I158" s="96"/>
      <c r="J158" s="97"/>
      <c r="K158" s="408" t="s">
        <v>1077</v>
      </c>
      <c r="L158" s="96"/>
      <c r="M158" s="96"/>
      <c r="N158" s="96"/>
      <c r="O158" s="96"/>
      <c r="P158" s="96"/>
      <c r="Q158" s="96"/>
      <c r="R158" s="97"/>
      <c r="S158" s="408"/>
      <c r="T158" s="96"/>
      <c r="U158" s="96"/>
      <c r="V158" s="96"/>
      <c r="W158" s="96"/>
      <c r="X158" s="96"/>
      <c r="Y158" s="96"/>
      <c r="Z158" s="97"/>
      <c r="AA158" s="408" t="s">
        <v>1078</v>
      </c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7"/>
      <c r="AM158" s="408" t="s">
        <v>1067</v>
      </c>
      <c r="AN158" s="96"/>
      <c r="AO158" s="96"/>
      <c r="AP158" s="96"/>
      <c r="AQ158" s="96"/>
      <c r="AR158" s="96"/>
      <c r="AS158" s="96"/>
      <c r="AT158" s="96"/>
      <c r="AU158" s="96"/>
      <c r="AV158" s="96"/>
      <c r="AW158" s="97"/>
      <c r="AX158" s="439" t="s">
        <v>48</v>
      </c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7"/>
      <c r="BK158" s="440">
        <v>3611.9</v>
      </c>
      <c r="BL158" s="96"/>
      <c r="BM158" s="96"/>
      <c r="BN158" s="96"/>
      <c r="BO158" s="96"/>
      <c r="BP158" s="96"/>
      <c r="BQ158" s="96"/>
      <c r="BR158" s="97"/>
    </row>
    <row r="159" spans="1:70" ht="48.75" customHeight="1" x14ac:dyDescent="0.2">
      <c r="A159" s="437">
        <f t="shared" si="0"/>
        <v>43858</v>
      </c>
      <c r="B159" s="96"/>
      <c r="C159" s="96"/>
      <c r="D159" s="97"/>
      <c r="E159" s="438">
        <f t="shared" si="1"/>
        <v>1</v>
      </c>
      <c r="F159" s="96"/>
      <c r="G159" s="96"/>
      <c r="H159" s="96"/>
      <c r="I159" s="96"/>
      <c r="J159" s="97"/>
      <c r="K159" s="408" t="s">
        <v>1079</v>
      </c>
      <c r="L159" s="96"/>
      <c r="M159" s="96"/>
      <c r="N159" s="96"/>
      <c r="O159" s="96"/>
      <c r="P159" s="96"/>
      <c r="Q159" s="96"/>
      <c r="R159" s="97"/>
      <c r="S159" s="408"/>
      <c r="T159" s="96"/>
      <c r="U159" s="96"/>
      <c r="V159" s="96"/>
      <c r="W159" s="96"/>
      <c r="X159" s="96"/>
      <c r="Y159" s="96"/>
      <c r="Z159" s="97"/>
      <c r="AA159" s="408" t="s">
        <v>1080</v>
      </c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7"/>
      <c r="AM159" s="408" t="s">
        <v>1067</v>
      </c>
      <c r="AN159" s="96"/>
      <c r="AO159" s="96"/>
      <c r="AP159" s="96"/>
      <c r="AQ159" s="96"/>
      <c r="AR159" s="96"/>
      <c r="AS159" s="96"/>
      <c r="AT159" s="96"/>
      <c r="AU159" s="96"/>
      <c r="AV159" s="96"/>
      <c r="AW159" s="97"/>
      <c r="AX159" s="439" t="s">
        <v>48</v>
      </c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7"/>
      <c r="BK159" s="440">
        <v>14251.63</v>
      </c>
      <c r="BL159" s="96"/>
      <c r="BM159" s="96"/>
      <c r="BN159" s="96"/>
      <c r="BO159" s="96"/>
      <c r="BP159" s="96"/>
      <c r="BQ159" s="96"/>
      <c r="BR159" s="97"/>
    </row>
    <row r="160" spans="1:70" ht="48.75" customHeight="1" x14ac:dyDescent="0.2">
      <c r="A160" s="437">
        <f t="shared" si="0"/>
        <v>43858</v>
      </c>
      <c r="B160" s="96"/>
      <c r="C160" s="96"/>
      <c r="D160" s="97"/>
      <c r="E160" s="438">
        <f t="shared" si="1"/>
        <v>1</v>
      </c>
      <c r="F160" s="96"/>
      <c r="G160" s="96"/>
      <c r="H160" s="96"/>
      <c r="I160" s="96"/>
      <c r="J160" s="97"/>
      <c r="K160" s="408" t="s">
        <v>1081</v>
      </c>
      <c r="L160" s="96"/>
      <c r="M160" s="96"/>
      <c r="N160" s="96"/>
      <c r="O160" s="96"/>
      <c r="P160" s="96"/>
      <c r="Q160" s="96"/>
      <c r="R160" s="97"/>
      <c r="S160" s="408"/>
      <c r="T160" s="96"/>
      <c r="U160" s="96"/>
      <c r="V160" s="96"/>
      <c r="W160" s="96"/>
      <c r="X160" s="96"/>
      <c r="Y160" s="96"/>
      <c r="Z160" s="97"/>
      <c r="AA160" s="408" t="s">
        <v>1082</v>
      </c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7"/>
      <c r="AM160" s="408" t="s">
        <v>1067</v>
      </c>
      <c r="AN160" s="96"/>
      <c r="AO160" s="96"/>
      <c r="AP160" s="96"/>
      <c r="AQ160" s="96"/>
      <c r="AR160" s="96"/>
      <c r="AS160" s="96"/>
      <c r="AT160" s="96"/>
      <c r="AU160" s="96"/>
      <c r="AV160" s="96"/>
      <c r="AW160" s="97"/>
      <c r="AX160" s="439" t="s">
        <v>48</v>
      </c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7"/>
      <c r="BK160" s="440">
        <v>4071.89</v>
      </c>
      <c r="BL160" s="96"/>
      <c r="BM160" s="96"/>
      <c r="BN160" s="96"/>
      <c r="BO160" s="96"/>
      <c r="BP160" s="96"/>
      <c r="BQ160" s="96"/>
      <c r="BR160" s="97"/>
    </row>
    <row r="161" spans="1:70" ht="48.75" customHeight="1" x14ac:dyDescent="0.2">
      <c r="A161" s="437">
        <f t="shared" si="0"/>
        <v>43858</v>
      </c>
      <c r="B161" s="96"/>
      <c r="C161" s="96"/>
      <c r="D161" s="97"/>
      <c r="E161" s="438">
        <f t="shared" si="1"/>
        <v>1</v>
      </c>
      <c r="F161" s="96"/>
      <c r="G161" s="96"/>
      <c r="H161" s="96"/>
      <c r="I161" s="96"/>
      <c r="J161" s="97"/>
      <c r="K161" s="408" t="s">
        <v>1083</v>
      </c>
      <c r="L161" s="96"/>
      <c r="M161" s="96"/>
      <c r="N161" s="96"/>
      <c r="O161" s="96"/>
      <c r="P161" s="96"/>
      <c r="Q161" s="96"/>
      <c r="R161" s="97"/>
      <c r="S161" s="408"/>
      <c r="T161" s="96"/>
      <c r="U161" s="96"/>
      <c r="V161" s="96"/>
      <c r="W161" s="96"/>
      <c r="X161" s="96"/>
      <c r="Y161" s="96"/>
      <c r="Z161" s="97"/>
      <c r="AA161" s="408" t="s">
        <v>2953</v>
      </c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7"/>
      <c r="AM161" s="408" t="s">
        <v>1067</v>
      </c>
      <c r="AN161" s="96"/>
      <c r="AO161" s="96"/>
      <c r="AP161" s="96"/>
      <c r="AQ161" s="96"/>
      <c r="AR161" s="96"/>
      <c r="AS161" s="96"/>
      <c r="AT161" s="96"/>
      <c r="AU161" s="96"/>
      <c r="AV161" s="96"/>
      <c r="AW161" s="97"/>
      <c r="AX161" s="439" t="s">
        <v>48</v>
      </c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7"/>
      <c r="BK161" s="440">
        <v>5911.9</v>
      </c>
      <c r="BL161" s="96"/>
      <c r="BM161" s="96"/>
      <c r="BN161" s="96"/>
      <c r="BO161" s="96"/>
      <c r="BP161" s="96"/>
      <c r="BQ161" s="96"/>
      <c r="BR161" s="97"/>
    </row>
    <row r="162" spans="1:70" ht="48.75" customHeight="1" x14ac:dyDescent="0.2">
      <c r="A162" s="437">
        <f t="shared" si="0"/>
        <v>43858</v>
      </c>
      <c r="B162" s="96"/>
      <c r="C162" s="96"/>
      <c r="D162" s="97"/>
      <c r="E162" s="438">
        <f t="shared" si="1"/>
        <v>1</v>
      </c>
      <c r="F162" s="96"/>
      <c r="G162" s="96"/>
      <c r="H162" s="96"/>
      <c r="I162" s="96"/>
      <c r="J162" s="97"/>
      <c r="K162" s="408" t="s">
        <v>1084</v>
      </c>
      <c r="L162" s="96"/>
      <c r="M162" s="96"/>
      <c r="N162" s="96"/>
      <c r="O162" s="96"/>
      <c r="P162" s="96"/>
      <c r="Q162" s="96"/>
      <c r="R162" s="97"/>
      <c r="S162" s="408"/>
      <c r="T162" s="96"/>
      <c r="U162" s="96"/>
      <c r="V162" s="96"/>
      <c r="W162" s="96"/>
      <c r="X162" s="96"/>
      <c r="Y162" s="96"/>
      <c r="Z162" s="97"/>
      <c r="AA162" s="408" t="s">
        <v>2953</v>
      </c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7"/>
      <c r="AM162" s="408" t="s">
        <v>1067</v>
      </c>
      <c r="AN162" s="96"/>
      <c r="AO162" s="96"/>
      <c r="AP162" s="96"/>
      <c r="AQ162" s="96"/>
      <c r="AR162" s="96"/>
      <c r="AS162" s="96"/>
      <c r="AT162" s="96"/>
      <c r="AU162" s="96"/>
      <c r="AV162" s="96"/>
      <c r="AW162" s="97"/>
      <c r="AX162" s="439" t="s">
        <v>48</v>
      </c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7"/>
      <c r="BK162" s="440">
        <v>4071.89</v>
      </c>
      <c r="BL162" s="96"/>
      <c r="BM162" s="96"/>
      <c r="BN162" s="96"/>
      <c r="BO162" s="96"/>
      <c r="BP162" s="96"/>
      <c r="BQ162" s="96"/>
      <c r="BR162" s="97"/>
    </row>
    <row r="163" spans="1:70" ht="48.75" customHeight="1" x14ac:dyDescent="0.2">
      <c r="A163" s="437">
        <f t="shared" si="0"/>
        <v>43858</v>
      </c>
      <c r="B163" s="96"/>
      <c r="C163" s="96"/>
      <c r="D163" s="97"/>
      <c r="E163" s="438">
        <f t="shared" si="1"/>
        <v>1</v>
      </c>
      <c r="F163" s="96"/>
      <c r="G163" s="96"/>
      <c r="H163" s="96"/>
      <c r="I163" s="96"/>
      <c r="J163" s="97"/>
      <c r="K163" s="408" t="s">
        <v>1085</v>
      </c>
      <c r="L163" s="96"/>
      <c r="M163" s="96"/>
      <c r="N163" s="96"/>
      <c r="O163" s="96"/>
      <c r="P163" s="96"/>
      <c r="Q163" s="96"/>
      <c r="R163" s="97"/>
      <c r="S163" s="408"/>
      <c r="T163" s="96"/>
      <c r="U163" s="96"/>
      <c r="V163" s="96"/>
      <c r="W163" s="96"/>
      <c r="X163" s="96"/>
      <c r="Y163" s="96"/>
      <c r="Z163" s="97"/>
      <c r="AA163" s="408" t="s">
        <v>2953</v>
      </c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7"/>
      <c r="AM163" s="408" t="s">
        <v>1067</v>
      </c>
      <c r="AN163" s="96"/>
      <c r="AO163" s="96"/>
      <c r="AP163" s="96"/>
      <c r="AQ163" s="96"/>
      <c r="AR163" s="96"/>
      <c r="AS163" s="96"/>
      <c r="AT163" s="96"/>
      <c r="AU163" s="96"/>
      <c r="AV163" s="96"/>
      <c r="AW163" s="97"/>
      <c r="AX163" s="439" t="s">
        <v>48</v>
      </c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7"/>
      <c r="BK163" s="440">
        <v>4071.89</v>
      </c>
      <c r="BL163" s="96"/>
      <c r="BM163" s="96"/>
      <c r="BN163" s="96"/>
      <c r="BO163" s="96"/>
      <c r="BP163" s="96"/>
      <c r="BQ163" s="96"/>
      <c r="BR163" s="97"/>
    </row>
    <row r="164" spans="1:70" ht="48.75" customHeight="1" x14ac:dyDescent="0.2">
      <c r="A164" s="437">
        <f t="shared" si="0"/>
        <v>43858</v>
      </c>
      <c r="B164" s="96"/>
      <c r="C164" s="96"/>
      <c r="D164" s="97"/>
      <c r="E164" s="438">
        <f t="shared" si="1"/>
        <v>1</v>
      </c>
      <c r="F164" s="96"/>
      <c r="G164" s="96"/>
      <c r="H164" s="96"/>
      <c r="I164" s="96"/>
      <c r="J164" s="97"/>
      <c r="K164" s="408" t="s">
        <v>1086</v>
      </c>
      <c r="L164" s="96"/>
      <c r="M164" s="96"/>
      <c r="N164" s="96"/>
      <c r="O164" s="96"/>
      <c r="P164" s="96"/>
      <c r="Q164" s="96"/>
      <c r="R164" s="97"/>
      <c r="S164" s="408"/>
      <c r="T164" s="96"/>
      <c r="U164" s="96"/>
      <c r="V164" s="96"/>
      <c r="W164" s="96"/>
      <c r="X164" s="96"/>
      <c r="Y164" s="96"/>
      <c r="Z164" s="97"/>
      <c r="AA164" s="408" t="s">
        <v>2953</v>
      </c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7"/>
      <c r="AM164" s="408" t="s">
        <v>1067</v>
      </c>
      <c r="AN164" s="96"/>
      <c r="AO164" s="96"/>
      <c r="AP164" s="96"/>
      <c r="AQ164" s="96"/>
      <c r="AR164" s="96"/>
      <c r="AS164" s="96"/>
      <c r="AT164" s="96"/>
      <c r="AU164" s="96"/>
      <c r="AV164" s="96"/>
      <c r="AW164" s="97"/>
      <c r="AX164" s="439" t="s">
        <v>48</v>
      </c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7"/>
      <c r="BK164" s="440">
        <v>3611.9</v>
      </c>
      <c r="BL164" s="96"/>
      <c r="BM164" s="96"/>
      <c r="BN164" s="96"/>
      <c r="BO164" s="96"/>
      <c r="BP164" s="96"/>
      <c r="BQ164" s="96"/>
      <c r="BR164" s="97"/>
    </row>
    <row r="165" spans="1:70" ht="48.75" customHeight="1" x14ac:dyDescent="0.2">
      <c r="A165" s="437">
        <f t="shared" si="0"/>
        <v>43858</v>
      </c>
      <c r="B165" s="96"/>
      <c r="C165" s="96"/>
      <c r="D165" s="97"/>
      <c r="E165" s="438">
        <f t="shared" si="1"/>
        <v>1</v>
      </c>
      <c r="F165" s="96"/>
      <c r="G165" s="96"/>
      <c r="H165" s="96"/>
      <c r="I165" s="96"/>
      <c r="J165" s="97"/>
      <c r="K165" s="408" t="s">
        <v>1087</v>
      </c>
      <c r="L165" s="96"/>
      <c r="M165" s="96"/>
      <c r="N165" s="96"/>
      <c r="O165" s="96"/>
      <c r="P165" s="96"/>
      <c r="Q165" s="96"/>
      <c r="R165" s="97"/>
      <c r="S165" s="408"/>
      <c r="T165" s="96"/>
      <c r="U165" s="96"/>
      <c r="V165" s="96"/>
      <c r="W165" s="96"/>
      <c r="X165" s="96"/>
      <c r="Y165" s="96"/>
      <c r="Z165" s="97"/>
      <c r="AA165" s="408" t="s">
        <v>2953</v>
      </c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7"/>
      <c r="AM165" s="408" t="s">
        <v>1067</v>
      </c>
      <c r="AN165" s="96"/>
      <c r="AO165" s="96"/>
      <c r="AP165" s="96"/>
      <c r="AQ165" s="96"/>
      <c r="AR165" s="96"/>
      <c r="AS165" s="96"/>
      <c r="AT165" s="96"/>
      <c r="AU165" s="96"/>
      <c r="AV165" s="96"/>
      <c r="AW165" s="97"/>
      <c r="AX165" s="439" t="s">
        <v>48</v>
      </c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7"/>
      <c r="BK165" s="440">
        <v>5911.9</v>
      </c>
      <c r="BL165" s="96"/>
      <c r="BM165" s="96"/>
      <c r="BN165" s="96"/>
      <c r="BO165" s="96"/>
      <c r="BP165" s="96"/>
      <c r="BQ165" s="96"/>
      <c r="BR165" s="97"/>
    </row>
    <row r="166" spans="1:70" ht="48.75" customHeight="1" x14ac:dyDescent="0.2">
      <c r="A166" s="437">
        <f t="shared" si="0"/>
        <v>43858</v>
      </c>
      <c r="B166" s="96"/>
      <c r="C166" s="96"/>
      <c r="D166" s="97"/>
      <c r="E166" s="438">
        <f t="shared" si="1"/>
        <v>1</v>
      </c>
      <c r="F166" s="96"/>
      <c r="G166" s="96"/>
      <c r="H166" s="96"/>
      <c r="I166" s="96"/>
      <c r="J166" s="97"/>
      <c r="K166" s="408" t="s">
        <v>1064</v>
      </c>
      <c r="L166" s="96"/>
      <c r="M166" s="96"/>
      <c r="N166" s="96"/>
      <c r="O166" s="96"/>
      <c r="P166" s="96"/>
      <c r="Q166" s="96"/>
      <c r="R166" s="97"/>
      <c r="S166" s="408"/>
      <c r="T166" s="96"/>
      <c r="U166" s="96"/>
      <c r="V166" s="96"/>
      <c r="W166" s="96"/>
      <c r="X166" s="96"/>
      <c r="Y166" s="96"/>
      <c r="Z166" s="97"/>
      <c r="AA166" s="408" t="s">
        <v>2953</v>
      </c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7"/>
      <c r="AM166" s="408" t="s">
        <v>1088</v>
      </c>
      <c r="AN166" s="96"/>
      <c r="AO166" s="96"/>
      <c r="AP166" s="96"/>
      <c r="AQ166" s="96"/>
      <c r="AR166" s="96"/>
      <c r="AS166" s="96"/>
      <c r="AT166" s="96"/>
      <c r="AU166" s="96"/>
      <c r="AV166" s="96"/>
      <c r="AW166" s="97"/>
      <c r="AX166" s="439" t="s">
        <v>48</v>
      </c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7"/>
      <c r="BK166" s="440">
        <v>9396.77</v>
      </c>
      <c r="BL166" s="96"/>
      <c r="BM166" s="96"/>
      <c r="BN166" s="96"/>
      <c r="BO166" s="96"/>
      <c r="BP166" s="96"/>
      <c r="BQ166" s="96"/>
      <c r="BR166" s="97"/>
    </row>
    <row r="167" spans="1:70" ht="48.75" customHeight="1" x14ac:dyDescent="0.2">
      <c r="A167" s="437">
        <f t="shared" si="0"/>
        <v>43858</v>
      </c>
      <c r="B167" s="96"/>
      <c r="C167" s="96"/>
      <c r="D167" s="97"/>
      <c r="E167" s="438">
        <f t="shared" si="1"/>
        <v>1</v>
      </c>
      <c r="F167" s="96"/>
      <c r="G167" s="96"/>
      <c r="H167" s="96"/>
      <c r="I167" s="96"/>
      <c r="J167" s="97"/>
      <c r="K167" s="408" t="s">
        <v>1089</v>
      </c>
      <c r="L167" s="96"/>
      <c r="M167" s="96"/>
      <c r="N167" s="96"/>
      <c r="O167" s="96"/>
      <c r="P167" s="96"/>
      <c r="Q167" s="96"/>
      <c r="R167" s="97"/>
      <c r="S167" s="408"/>
      <c r="T167" s="96"/>
      <c r="U167" s="96"/>
      <c r="V167" s="96"/>
      <c r="W167" s="96"/>
      <c r="X167" s="96"/>
      <c r="Y167" s="96"/>
      <c r="Z167" s="97"/>
      <c r="AA167" s="408" t="s">
        <v>2953</v>
      </c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7"/>
      <c r="AM167" s="408" t="s">
        <v>1067</v>
      </c>
      <c r="AN167" s="96"/>
      <c r="AO167" s="96"/>
      <c r="AP167" s="96"/>
      <c r="AQ167" s="96"/>
      <c r="AR167" s="96"/>
      <c r="AS167" s="96"/>
      <c r="AT167" s="96"/>
      <c r="AU167" s="96"/>
      <c r="AV167" s="96"/>
      <c r="AW167" s="97"/>
      <c r="AX167" s="439" t="s">
        <v>48</v>
      </c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7"/>
      <c r="BK167" s="440">
        <v>5451.89</v>
      </c>
      <c r="BL167" s="96"/>
      <c r="BM167" s="96"/>
      <c r="BN167" s="96"/>
      <c r="BO167" s="96"/>
      <c r="BP167" s="96"/>
      <c r="BQ167" s="96"/>
      <c r="BR167" s="97"/>
    </row>
    <row r="168" spans="1:70" ht="48.75" customHeight="1" x14ac:dyDescent="0.2">
      <c r="A168" s="437">
        <f t="shared" si="0"/>
        <v>43858</v>
      </c>
      <c r="B168" s="96"/>
      <c r="C168" s="96"/>
      <c r="D168" s="97"/>
      <c r="E168" s="438">
        <f t="shared" si="1"/>
        <v>1</v>
      </c>
      <c r="F168" s="96"/>
      <c r="G168" s="96"/>
      <c r="H168" s="96"/>
      <c r="I168" s="96"/>
      <c r="J168" s="97"/>
      <c r="K168" s="408" t="s">
        <v>775</v>
      </c>
      <c r="L168" s="96"/>
      <c r="M168" s="96"/>
      <c r="N168" s="96"/>
      <c r="O168" s="96"/>
      <c r="P168" s="96"/>
      <c r="Q168" s="96"/>
      <c r="R168" s="97"/>
      <c r="S168" s="408"/>
      <c r="T168" s="96"/>
      <c r="U168" s="96"/>
      <c r="V168" s="96"/>
      <c r="W168" s="96"/>
      <c r="X168" s="96"/>
      <c r="Y168" s="96"/>
      <c r="Z168" s="97"/>
      <c r="AA168" s="408" t="s">
        <v>2953</v>
      </c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7"/>
      <c r="AM168" s="408" t="s">
        <v>1067</v>
      </c>
      <c r="AN168" s="96"/>
      <c r="AO168" s="96"/>
      <c r="AP168" s="96"/>
      <c r="AQ168" s="96"/>
      <c r="AR168" s="96"/>
      <c r="AS168" s="96"/>
      <c r="AT168" s="96"/>
      <c r="AU168" s="96"/>
      <c r="AV168" s="96"/>
      <c r="AW168" s="97"/>
      <c r="AX168" s="439" t="s">
        <v>48</v>
      </c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7"/>
      <c r="BK168" s="440">
        <v>2921.89</v>
      </c>
      <c r="BL168" s="96"/>
      <c r="BM168" s="96"/>
      <c r="BN168" s="96"/>
      <c r="BO168" s="96"/>
      <c r="BP168" s="96"/>
      <c r="BQ168" s="96"/>
      <c r="BR168" s="97"/>
    </row>
    <row r="169" spans="1:70" ht="48.75" customHeight="1" x14ac:dyDescent="0.2">
      <c r="A169" s="437">
        <f t="shared" si="0"/>
        <v>43858</v>
      </c>
      <c r="B169" s="96"/>
      <c r="C169" s="96"/>
      <c r="D169" s="97"/>
      <c r="E169" s="438">
        <f t="shared" si="1"/>
        <v>1</v>
      </c>
      <c r="F169" s="96"/>
      <c r="G169" s="96"/>
      <c r="H169" s="96"/>
      <c r="I169" s="96"/>
      <c r="J169" s="97"/>
      <c r="K169" s="408" t="s">
        <v>1090</v>
      </c>
      <c r="L169" s="96"/>
      <c r="M169" s="96"/>
      <c r="N169" s="96"/>
      <c r="O169" s="96"/>
      <c r="P169" s="96"/>
      <c r="Q169" s="96"/>
      <c r="R169" s="97"/>
      <c r="S169" s="408"/>
      <c r="T169" s="96"/>
      <c r="U169" s="96"/>
      <c r="V169" s="96"/>
      <c r="W169" s="96"/>
      <c r="X169" s="96"/>
      <c r="Y169" s="96"/>
      <c r="Z169" s="97"/>
      <c r="AA169" s="408" t="s">
        <v>2953</v>
      </c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7"/>
      <c r="AM169" s="408" t="s">
        <v>1067</v>
      </c>
      <c r="AN169" s="96"/>
      <c r="AO169" s="96"/>
      <c r="AP169" s="96"/>
      <c r="AQ169" s="96"/>
      <c r="AR169" s="96"/>
      <c r="AS169" s="96"/>
      <c r="AT169" s="96"/>
      <c r="AU169" s="96"/>
      <c r="AV169" s="96"/>
      <c r="AW169" s="97"/>
      <c r="AX169" s="439" t="s">
        <v>48</v>
      </c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7"/>
      <c r="BK169" s="440">
        <v>14087.5</v>
      </c>
      <c r="BL169" s="96"/>
      <c r="BM169" s="96"/>
      <c r="BN169" s="96"/>
      <c r="BO169" s="96"/>
      <c r="BP169" s="96"/>
      <c r="BQ169" s="96"/>
      <c r="BR169" s="97"/>
    </row>
    <row r="170" spans="1:70" ht="48.75" customHeight="1" x14ac:dyDescent="0.2">
      <c r="A170" s="437">
        <f t="shared" si="0"/>
        <v>43858</v>
      </c>
      <c r="B170" s="96"/>
      <c r="C170" s="96"/>
      <c r="D170" s="97"/>
      <c r="E170" s="438">
        <f t="shared" si="1"/>
        <v>1</v>
      </c>
      <c r="F170" s="96"/>
      <c r="G170" s="96"/>
      <c r="H170" s="96"/>
      <c r="I170" s="96"/>
      <c r="J170" s="97"/>
      <c r="K170" s="408" t="s">
        <v>1091</v>
      </c>
      <c r="L170" s="96"/>
      <c r="M170" s="96"/>
      <c r="N170" s="96"/>
      <c r="O170" s="96"/>
      <c r="P170" s="96"/>
      <c r="Q170" s="96"/>
      <c r="R170" s="97"/>
      <c r="S170" s="408"/>
      <c r="T170" s="96"/>
      <c r="U170" s="96"/>
      <c r="V170" s="96"/>
      <c r="W170" s="96"/>
      <c r="X170" s="96"/>
      <c r="Y170" s="96"/>
      <c r="Z170" s="97"/>
      <c r="AA170" s="408" t="s">
        <v>2953</v>
      </c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7"/>
      <c r="AM170" s="408" t="s">
        <v>1067</v>
      </c>
      <c r="AN170" s="96"/>
      <c r="AO170" s="96"/>
      <c r="AP170" s="96"/>
      <c r="AQ170" s="96"/>
      <c r="AR170" s="96"/>
      <c r="AS170" s="96"/>
      <c r="AT170" s="96"/>
      <c r="AU170" s="96"/>
      <c r="AV170" s="96"/>
      <c r="AW170" s="97"/>
      <c r="AX170" s="448" t="s">
        <v>1076</v>
      </c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7"/>
      <c r="BK170" s="440">
        <v>4750.55</v>
      </c>
      <c r="BL170" s="96"/>
      <c r="BM170" s="96"/>
      <c r="BN170" s="96"/>
      <c r="BO170" s="96"/>
      <c r="BP170" s="96"/>
      <c r="BQ170" s="96"/>
      <c r="BR170" s="97"/>
    </row>
    <row r="171" spans="1:70" ht="48.75" customHeight="1" x14ac:dyDescent="0.2">
      <c r="A171" s="437">
        <f t="shared" si="0"/>
        <v>43858</v>
      </c>
      <c r="B171" s="96"/>
      <c r="C171" s="96"/>
      <c r="D171" s="97"/>
      <c r="E171" s="438">
        <f t="shared" si="1"/>
        <v>1</v>
      </c>
      <c r="F171" s="96"/>
      <c r="G171" s="96"/>
      <c r="H171" s="96"/>
      <c r="I171" s="96"/>
      <c r="J171" s="97"/>
      <c r="K171" s="408" t="s">
        <v>1092</v>
      </c>
      <c r="L171" s="96"/>
      <c r="M171" s="96"/>
      <c r="N171" s="96"/>
      <c r="O171" s="96"/>
      <c r="P171" s="96"/>
      <c r="Q171" s="96"/>
      <c r="R171" s="97"/>
      <c r="S171" s="408"/>
      <c r="T171" s="96"/>
      <c r="U171" s="96"/>
      <c r="V171" s="96"/>
      <c r="W171" s="96"/>
      <c r="X171" s="96"/>
      <c r="Y171" s="96"/>
      <c r="Z171" s="97"/>
      <c r="AA171" s="408" t="s">
        <v>2953</v>
      </c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7"/>
      <c r="AM171" s="408" t="s">
        <v>1067</v>
      </c>
      <c r="AN171" s="96"/>
      <c r="AO171" s="96"/>
      <c r="AP171" s="96"/>
      <c r="AQ171" s="96"/>
      <c r="AR171" s="96"/>
      <c r="AS171" s="96"/>
      <c r="AT171" s="96"/>
      <c r="AU171" s="96"/>
      <c r="AV171" s="96"/>
      <c r="AW171" s="97"/>
      <c r="AX171" s="439" t="s">
        <v>48</v>
      </c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7"/>
      <c r="BK171" s="440">
        <v>4071.89</v>
      </c>
      <c r="BL171" s="96"/>
      <c r="BM171" s="96"/>
      <c r="BN171" s="96"/>
      <c r="BO171" s="96"/>
      <c r="BP171" s="96"/>
      <c r="BQ171" s="96"/>
      <c r="BR171" s="97"/>
    </row>
    <row r="172" spans="1:70" ht="48.75" customHeight="1" x14ac:dyDescent="0.2">
      <c r="A172" s="437">
        <f t="shared" si="0"/>
        <v>43858</v>
      </c>
      <c r="B172" s="96"/>
      <c r="C172" s="96"/>
      <c r="D172" s="97"/>
      <c r="E172" s="438">
        <f t="shared" si="1"/>
        <v>1</v>
      </c>
      <c r="F172" s="96"/>
      <c r="G172" s="96"/>
      <c r="H172" s="96"/>
      <c r="I172" s="96"/>
      <c r="J172" s="97"/>
      <c r="K172" s="408" t="s">
        <v>1093</v>
      </c>
      <c r="L172" s="96"/>
      <c r="M172" s="96"/>
      <c r="N172" s="96"/>
      <c r="O172" s="96"/>
      <c r="P172" s="96"/>
      <c r="Q172" s="96"/>
      <c r="R172" s="97"/>
      <c r="S172" s="408"/>
      <c r="T172" s="96"/>
      <c r="U172" s="96"/>
      <c r="V172" s="96"/>
      <c r="W172" s="96"/>
      <c r="X172" s="96"/>
      <c r="Y172" s="96"/>
      <c r="Z172" s="97"/>
      <c r="AA172" s="408" t="s">
        <v>2953</v>
      </c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7"/>
      <c r="AM172" s="408" t="s">
        <v>1067</v>
      </c>
      <c r="AN172" s="96"/>
      <c r="AO172" s="96"/>
      <c r="AP172" s="96"/>
      <c r="AQ172" s="96"/>
      <c r="AR172" s="96"/>
      <c r="AS172" s="96"/>
      <c r="AT172" s="96"/>
      <c r="AU172" s="96"/>
      <c r="AV172" s="96"/>
      <c r="AW172" s="97"/>
      <c r="AX172" s="439" t="s">
        <v>48</v>
      </c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7"/>
      <c r="BK172" s="440">
        <v>4039.99</v>
      </c>
      <c r="BL172" s="96"/>
      <c r="BM172" s="96"/>
      <c r="BN172" s="96"/>
      <c r="BO172" s="96"/>
      <c r="BP172" s="96"/>
      <c r="BQ172" s="96"/>
      <c r="BR172" s="97"/>
    </row>
    <row r="173" spans="1:70" ht="48.75" customHeight="1" x14ac:dyDescent="0.2">
      <c r="A173" s="437">
        <f t="shared" si="0"/>
        <v>43858</v>
      </c>
      <c r="B173" s="96"/>
      <c r="C173" s="96"/>
      <c r="D173" s="97"/>
      <c r="E173" s="438">
        <f t="shared" si="1"/>
        <v>1</v>
      </c>
      <c r="F173" s="96"/>
      <c r="G173" s="96"/>
      <c r="H173" s="96"/>
      <c r="I173" s="96"/>
      <c r="J173" s="97"/>
      <c r="K173" s="408" t="s">
        <v>1094</v>
      </c>
      <c r="L173" s="96"/>
      <c r="M173" s="96"/>
      <c r="N173" s="96"/>
      <c r="O173" s="96"/>
      <c r="P173" s="96"/>
      <c r="Q173" s="96"/>
      <c r="R173" s="97"/>
      <c r="S173" s="408"/>
      <c r="T173" s="96"/>
      <c r="U173" s="96"/>
      <c r="V173" s="96"/>
      <c r="W173" s="96"/>
      <c r="X173" s="96"/>
      <c r="Y173" s="96"/>
      <c r="Z173" s="97"/>
      <c r="AA173" s="408" t="s">
        <v>2953</v>
      </c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7"/>
      <c r="AM173" s="408" t="s">
        <v>1067</v>
      </c>
      <c r="AN173" s="96"/>
      <c r="AO173" s="96"/>
      <c r="AP173" s="96"/>
      <c r="AQ173" s="96"/>
      <c r="AR173" s="96"/>
      <c r="AS173" s="96"/>
      <c r="AT173" s="96"/>
      <c r="AU173" s="96"/>
      <c r="AV173" s="96"/>
      <c r="AW173" s="97"/>
      <c r="AX173" s="439" t="s">
        <v>48</v>
      </c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7"/>
      <c r="BK173" s="440">
        <v>5911.9</v>
      </c>
      <c r="BL173" s="96"/>
      <c r="BM173" s="96"/>
      <c r="BN173" s="96"/>
      <c r="BO173" s="96"/>
      <c r="BP173" s="96"/>
      <c r="BQ173" s="96"/>
      <c r="BR173" s="97"/>
    </row>
    <row r="174" spans="1:70" ht="48.75" customHeight="1" x14ac:dyDescent="0.2">
      <c r="A174" s="437">
        <f t="shared" si="0"/>
        <v>43858</v>
      </c>
      <c r="B174" s="96"/>
      <c r="C174" s="96"/>
      <c r="D174" s="97"/>
      <c r="E174" s="438">
        <f t="shared" si="1"/>
        <v>1</v>
      </c>
      <c r="F174" s="96"/>
      <c r="G174" s="96"/>
      <c r="H174" s="96"/>
      <c r="I174" s="96"/>
      <c r="J174" s="97"/>
      <c r="K174" s="408" t="s">
        <v>1095</v>
      </c>
      <c r="L174" s="96"/>
      <c r="M174" s="96"/>
      <c r="N174" s="96"/>
      <c r="O174" s="96"/>
      <c r="P174" s="96"/>
      <c r="Q174" s="96"/>
      <c r="R174" s="97"/>
      <c r="S174" s="408"/>
      <c r="T174" s="96"/>
      <c r="U174" s="96"/>
      <c r="V174" s="96"/>
      <c r="W174" s="96"/>
      <c r="X174" s="96"/>
      <c r="Y174" s="96"/>
      <c r="Z174" s="97"/>
      <c r="AA174" s="408" t="s">
        <v>2956</v>
      </c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7"/>
      <c r="AM174" s="408" t="s">
        <v>1067</v>
      </c>
      <c r="AN174" s="96"/>
      <c r="AO174" s="96"/>
      <c r="AP174" s="96"/>
      <c r="AQ174" s="96"/>
      <c r="AR174" s="96"/>
      <c r="AS174" s="96"/>
      <c r="AT174" s="96"/>
      <c r="AU174" s="96"/>
      <c r="AV174" s="96"/>
      <c r="AW174" s="97"/>
      <c r="AX174" s="439" t="s">
        <v>48</v>
      </c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7"/>
      <c r="BK174" s="440">
        <v>5429.18</v>
      </c>
      <c r="BL174" s="96"/>
      <c r="BM174" s="96"/>
      <c r="BN174" s="96"/>
      <c r="BO174" s="96"/>
      <c r="BP174" s="96"/>
      <c r="BQ174" s="96"/>
      <c r="BR174" s="97"/>
    </row>
    <row r="175" spans="1:70" ht="48.75" customHeight="1" x14ac:dyDescent="0.2">
      <c r="A175" s="437">
        <f t="shared" si="0"/>
        <v>43858</v>
      </c>
      <c r="B175" s="96"/>
      <c r="C175" s="96"/>
      <c r="D175" s="97"/>
      <c r="E175" s="438">
        <f t="shared" si="1"/>
        <v>1</v>
      </c>
      <c r="F175" s="96"/>
      <c r="G175" s="96"/>
      <c r="H175" s="96"/>
      <c r="I175" s="96"/>
      <c r="J175" s="97"/>
      <c r="K175" s="408" t="s">
        <v>778</v>
      </c>
      <c r="L175" s="96"/>
      <c r="M175" s="96"/>
      <c r="N175" s="96"/>
      <c r="O175" s="96"/>
      <c r="P175" s="96"/>
      <c r="Q175" s="96"/>
      <c r="R175" s="97"/>
      <c r="S175" s="408"/>
      <c r="T175" s="96"/>
      <c r="U175" s="96"/>
      <c r="V175" s="96"/>
      <c r="W175" s="96"/>
      <c r="X175" s="96"/>
      <c r="Y175" s="96"/>
      <c r="Z175" s="97"/>
      <c r="AA175" s="408" t="s">
        <v>2953</v>
      </c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7"/>
      <c r="AM175" s="408" t="s">
        <v>1067</v>
      </c>
      <c r="AN175" s="96"/>
      <c r="AO175" s="96"/>
      <c r="AP175" s="96"/>
      <c r="AQ175" s="96"/>
      <c r="AR175" s="96"/>
      <c r="AS175" s="96"/>
      <c r="AT175" s="96"/>
      <c r="AU175" s="96"/>
      <c r="AV175" s="96"/>
      <c r="AW175" s="97"/>
      <c r="AX175" s="439" t="s">
        <v>48</v>
      </c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7"/>
      <c r="BK175" s="440">
        <v>4071.89</v>
      </c>
      <c r="BL175" s="96"/>
      <c r="BM175" s="96"/>
      <c r="BN175" s="96"/>
      <c r="BO175" s="96"/>
      <c r="BP175" s="96"/>
      <c r="BQ175" s="96"/>
      <c r="BR175" s="97"/>
    </row>
    <row r="176" spans="1:70" ht="48.75" customHeight="1" x14ac:dyDescent="0.2">
      <c r="A176" s="437">
        <f t="shared" si="0"/>
        <v>43858</v>
      </c>
      <c r="B176" s="96"/>
      <c r="C176" s="96"/>
      <c r="D176" s="97"/>
      <c r="E176" s="438">
        <f t="shared" si="1"/>
        <v>1</v>
      </c>
      <c r="F176" s="96"/>
      <c r="G176" s="96"/>
      <c r="H176" s="96"/>
      <c r="I176" s="96"/>
      <c r="J176" s="97"/>
      <c r="K176" s="408" t="s">
        <v>1096</v>
      </c>
      <c r="L176" s="96"/>
      <c r="M176" s="96"/>
      <c r="N176" s="96"/>
      <c r="O176" s="96"/>
      <c r="P176" s="96"/>
      <c r="Q176" s="96"/>
      <c r="R176" s="97"/>
      <c r="S176" s="408"/>
      <c r="T176" s="96"/>
      <c r="U176" s="96"/>
      <c r="V176" s="96"/>
      <c r="W176" s="96"/>
      <c r="X176" s="96"/>
      <c r="Y176" s="96"/>
      <c r="Z176" s="97"/>
      <c r="AA176" s="408" t="s">
        <v>2953</v>
      </c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7"/>
      <c r="AM176" s="408" t="s">
        <v>1067</v>
      </c>
      <c r="AN176" s="96"/>
      <c r="AO176" s="96"/>
      <c r="AP176" s="96"/>
      <c r="AQ176" s="96"/>
      <c r="AR176" s="96"/>
      <c r="AS176" s="96"/>
      <c r="AT176" s="96"/>
      <c r="AU176" s="96"/>
      <c r="AV176" s="96"/>
      <c r="AW176" s="97"/>
      <c r="AX176" s="439" t="s">
        <v>48</v>
      </c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7"/>
      <c r="BK176" s="440">
        <v>6708.33</v>
      </c>
      <c r="BL176" s="96"/>
      <c r="BM176" s="96"/>
      <c r="BN176" s="96"/>
      <c r="BO176" s="96"/>
      <c r="BP176" s="96"/>
      <c r="BQ176" s="96"/>
      <c r="BR176" s="97"/>
    </row>
    <row r="177" spans="1:70" ht="48.75" customHeight="1" x14ac:dyDescent="0.2">
      <c r="A177" s="437">
        <f t="shared" si="0"/>
        <v>43858</v>
      </c>
      <c r="B177" s="96"/>
      <c r="C177" s="96"/>
      <c r="D177" s="97"/>
      <c r="E177" s="438">
        <f t="shared" si="1"/>
        <v>1</v>
      </c>
      <c r="F177" s="96"/>
      <c r="G177" s="96"/>
      <c r="H177" s="96"/>
      <c r="I177" s="96"/>
      <c r="J177" s="97"/>
      <c r="K177" s="408" t="s">
        <v>1097</v>
      </c>
      <c r="L177" s="96"/>
      <c r="M177" s="96"/>
      <c r="N177" s="96"/>
      <c r="O177" s="96"/>
      <c r="P177" s="96"/>
      <c r="Q177" s="96"/>
      <c r="R177" s="97"/>
      <c r="S177" s="408"/>
      <c r="T177" s="96"/>
      <c r="U177" s="96"/>
      <c r="V177" s="96"/>
      <c r="W177" s="96"/>
      <c r="X177" s="96"/>
      <c r="Y177" s="96"/>
      <c r="Z177" s="97"/>
      <c r="AA177" s="408" t="s">
        <v>2953</v>
      </c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7"/>
      <c r="AM177" s="408" t="s">
        <v>1067</v>
      </c>
      <c r="AN177" s="96"/>
      <c r="AO177" s="96"/>
      <c r="AP177" s="96"/>
      <c r="AQ177" s="96"/>
      <c r="AR177" s="96"/>
      <c r="AS177" s="96"/>
      <c r="AT177" s="96"/>
      <c r="AU177" s="96"/>
      <c r="AV177" s="96"/>
      <c r="AW177" s="97"/>
      <c r="AX177" s="439" t="s">
        <v>48</v>
      </c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7"/>
      <c r="BK177" s="440">
        <v>4761.8999999999996</v>
      </c>
      <c r="BL177" s="96"/>
      <c r="BM177" s="96"/>
      <c r="BN177" s="96"/>
      <c r="BO177" s="96"/>
      <c r="BP177" s="96"/>
      <c r="BQ177" s="96"/>
      <c r="BR177" s="97"/>
    </row>
    <row r="178" spans="1:70" ht="48.75" customHeight="1" x14ac:dyDescent="0.2">
      <c r="A178" s="437">
        <f t="shared" si="0"/>
        <v>43858</v>
      </c>
      <c r="B178" s="96"/>
      <c r="C178" s="96"/>
      <c r="D178" s="97"/>
      <c r="E178" s="438">
        <f t="shared" si="1"/>
        <v>1</v>
      </c>
      <c r="F178" s="96"/>
      <c r="G178" s="96"/>
      <c r="H178" s="96"/>
      <c r="I178" s="96"/>
      <c r="J178" s="97"/>
      <c r="K178" s="408" t="s">
        <v>1098</v>
      </c>
      <c r="L178" s="96"/>
      <c r="M178" s="96"/>
      <c r="N178" s="96"/>
      <c r="O178" s="96"/>
      <c r="P178" s="96"/>
      <c r="Q178" s="96"/>
      <c r="R178" s="97"/>
      <c r="S178" s="408"/>
      <c r="T178" s="96"/>
      <c r="U178" s="96"/>
      <c r="V178" s="96"/>
      <c r="W178" s="96"/>
      <c r="X178" s="96"/>
      <c r="Y178" s="96"/>
      <c r="Z178" s="97"/>
      <c r="AA178" s="408" t="s">
        <v>2957</v>
      </c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7"/>
      <c r="AM178" s="408" t="s">
        <v>1067</v>
      </c>
      <c r="AN178" s="96"/>
      <c r="AO178" s="96"/>
      <c r="AP178" s="96"/>
      <c r="AQ178" s="96"/>
      <c r="AR178" s="96"/>
      <c r="AS178" s="96"/>
      <c r="AT178" s="96"/>
      <c r="AU178" s="96"/>
      <c r="AV178" s="96"/>
      <c r="AW178" s="97"/>
      <c r="AX178" s="439" t="s">
        <v>48</v>
      </c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7"/>
      <c r="BK178" s="440">
        <v>4485</v>
      </c>
      <c r="BL178" s="96"/>
      <c r="BM178" s="96"/>
      <c r="BN178" s="96"/>
      <c r="BO178" s="96"/>
      <c r="BP178" s="96"/>
      <c r="BQ178" s="96"/>
      <c r="BR178" s="97"/>
    </row>
    <row r="179" spans="1:70" ht="48.75" customHeight="1" x14ac:dyDescent="0.2">
      <c r="A179" s="437">
        <f t="shared" si="0"/>
        <v>43858</v>
      </c>
      <c r="B179" s="96"/>
      <c r="C179" s="96"/>
      <c r="D179" s="97"/>
      <c r="E179" s="438">
        <f t="shared" si="1"/>
        <v>1</v>
      </c>
      <c r="F179" s="96"/>
      <c r="G179" s="96"/>
      <c r="H179" s="96"/>
      <c r="I179" s="96"/>
      <c r="J179" s="97"/>
      <c r="K179" s="408" t="s">
        <v>1099</v>
      </c>
      <c r="L179" s="96"/>
      <c r="M179" s="96"/>
      <c r="N179" s="96"/>
      <c r="O179" s="96"/>
      <c r="P179" s="96"/>
      <c r="Q179" s="96"/>
      <c r="R179" s="97"/>
      <c r="S179" s="408"/>
      <c r="T179" s="96"/>
      <c r="U179" s="96"/>
      <c r="V179" s="96"/>
      <c r="W179" s="96"/>
      <c r="X179" s="96"/>
      <c r="Y179" s="96"/>
      <c r="Z179" s="97"/>
      <c r="AA179" s="408" t="s">
        <v>2953</v>
      </c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7"/>
      <c r="AM179" s="408" t="s">
        <v>1067</v>
      </c>
      <c r="AN179" s="96"/>
      <c r="AO179" s="96"/>
      <c r="AP179" s="96"/>
      <c r="AQ179" s="96"/>
      <c r="AR179" s="96"/>
      <c r="AS179" s="96"/>
      <c r="AT179" s="96"/>
      <c r="AU179" s="96"/>
      <c r="AV179" s="96"/>
      <c r="AW179" s="97"/>
      <c r="AX179" s="439" t="s">
        <v>48</v>
      </c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7"/>
      <c r="BK179" s="440">
        <v>5911.9</v>
      </c>
      <c r="BL179" s="96"/>
      <c r="BM179" s="96"/>
      <c r="BN179" s="96"/>
      <c r="BO179" s="96"/>
      <c r="BP179" s="96"/>
      <c r="BQ179" s="96"/>
      <c r="BR179" s="97"/>
    </row>
    <row r="180" spans="1:70" ht="48.75" customHeight="1" x14ac:dyDescent="0.2">
      <c r="A180" s="437">
        <f t="shared" si="0"/>
        <v>43858</v>
      </c>
      <c r="B180" s="96"/>
      <c r="C180" s="96"/>
      <c r="D180" s="97"/>
      <c r="E180" s="438">
        <f t="shared" si="1"/>
        <v>1</v>
      </c>
      <c r="F180" s="96"/>
      <c r="G180" s="96"/>
      <c r="H180" s="96"/>
      <c r="I180" s="96"/>
      <c r="J180" s="97"/>
      <c r="K180" s="408" t="s">
        <v>1100</v>
      </c>
      <c r="L180" s="96"/>
      <c r="M180" s="96"/>
      <c r="N180" s="96"/>
      <c r="O180" s="96"/>
      <c r="P180" s="96"/>
      <c r="Q180" s="96"/>
      <c r="R180" s="97"/>
      <c r="S180" s="408"/>
      <c r="T180" s="96"/>
      <c r="U180" s="96"/>
      <c r="V180" s="96"/>
      <c r="W180" s="96"/>
      <c r="X180" s="96"/>
      <c r="Y180" s="96"/>
      <c r="Z180" s="97"/>
      <c r="AA180" s="408" t="s">
        <v>2953</v>
      </c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7"/>
      <c r="AM180" s="408" t="s">
        <v>1067</v>
      </c>
      <c r="AN180" s="96"/>
      <c r="AO180" s="96"/>
      <c r="AP180" s="96"/>
      <c r="AQ180" s="96"/>
      <c r="AR180" s="96"/>
      <c r="AS180" s="96"/>
      <c r="AT180" s="96"/>
      <c r="AU180" s="96"/>
      <c r="AV180" s="96"/>
      <c r="AW180" s="97"/>
      <c r="AX180" s="439" t="s">
        <v>48</v>
      </c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7"/>
      <c r="BK180" s="440">
        <v>5405.01</v>
      </c>
      <c r="BL180" s="96"/>
      <c r="BM180" s="96"/>
      <c r="BN180" s="96"/>
      <c r="BO180" s="96"/>
      <c r="BP180" s="96"/>
      <c r="BQ180" s="96"/>
      <c r="BR180" s="97"/>
    </row>
    <row r="181" spans="1:70" ht="48.75" customHeight="1" x14ac:dyDescent="0.2">
      <c r="A181" s="437">
        <f t="shared" si="0"/>
        <v>43858</v>
      </c>
      <c r="B181" s="96"/>
      <c r="C181" s="96"/>
      <c r="D181" s="97"/>
      <c r="E181" s="438">
        <f t="shared" si="1"/>
        <v>1</v>
      </c>
      <c r="F181" s="96"/>
      <c r="G181" s="96"/>
      <c r="H181" s="96"/>
      <c r="I181" s="96"/>
      <c r="J181" s="97"/>
      <c r="K181" s="408" t="s">
        <v>1101</v>
      </c>
      <c r="L181" s="96"/>
      <c r="M181" s="96"/>
      <c r="N181" s="96"/>
      <c r="O181" s="96"/>
      <c r="P181" s="96"/>
      <c r="Q181" s="96"/>
      <c r="R181" s="97"/>
      <c r="S181" s="408"/>
      <c r="T181" s="96"/>
      <c r="U181" s="96"/>
      <c r="V181" s="96"/>
      <c r="W181" s="96"/>
      <c r="X181" s="96"/>
      <c r="Y181" s="96"/>
      <c r="Z181" s="97"/>
      <c r="AA181" s="408" t="s">
        <v>2958</v>
      </c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7"/>
      <c r="AM181" s="408" t="s">
        <v>1067</v>
      </c>
      <c r="AN181" s="96"/>
      <c r="AO181" s="96"/>
      <c r="AP181" s="96"/>
      <c r="AQ181" s="96"/>
      <c r="AR181" s="96"/>
      <c r="AS181" s="96"/>
      <c r="AT181" s="96"/>
      <c r="AU181" s="96"/>
      <c r="AV181" s="96"/>
      <c r="AW181" s="97"/>
      <c r="AX181" s="439" t="s">
        <v>48</v>
      </c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7"/>
      <c r="BK181" s="440">
        <v>2921.89</v>
      </c>
      <c r="BL181" s="96"/>
      <c r="BM181" s="96"/>
      <c r="BN181" s="96"/>
      <c r="BO181" s="96"/>
      <c r="BP181" s="96"/>
      <c r="BQ181" s="96"/>
      <c r="BR181" s="97"/>
    </row>
    <row r="182" spans="1:70" ht="48.75" customHeight="1" x14ac:dyDescent="0.2">
      <c r="A182" s="437">
        <f t="shared" si="0"/>
        <v>43858</v>
      </c>
      <c r="B182" s="96"/>
      <c r="C182" s="96"/>
      <c r="D182" s="97"/>
      <c r="E182" s="438">
        <f t="shared" si="1"/>
        <v>1</v>
      </c>
      <c r="F182" s="96"/>
      <c r="G182" s="96"/>
      <c r="H182" s="96"/>
      <c r="I182" s="96"/>
      <c r="J182" s="97"/>
      <c r="K182" s="408" t="s">
        <v>1102</v>
      </c>
      <c r="L182" s="96"/>
      <c r="M182" s="96"/>
      <c r="N182" s="96"/>
      <c r="O182" s="96"/>
      <c r="P182" s="96"/>
      <c r="Q182" s="96"/>
      <c r="R182" s="97"/>
      <c r="S182" s="408"/>
      <c r="T182" s="96"/>
      <c r="U182" s="96"/>
      <c r="V182" s="96"/>
      <c r="W182" s="96"/>
      <c r="X182" s="96"/>
      <c r="Y182" s="96"/>
      <c r="Z182" s="97"/>
      <c r="AA182" s="408" t="s">
        <v>2958</v>
      </c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7"/>
      <c r="AM182" s="408" t="s">
        <v>1067</v>
      </c>
      <c r="AN182" s="96"/>
      <c r="AO182" s="96"/>
      <c r="AP182" s="96"/>
      <c r="AQ182" s="96"/>
      <c r="AR182" s="96"/>
      <c r="AS182" s="96"/>
      <c r="AT182" s="96"/>
      <c r="AU182" s="96"/>
      <c r="AV182" s="96"/>
      <c r="AW182" s="97"/>
      <c r="AX182" s="439" t="s">
        <v>48</v>
      </c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7"/>
      <c r="BK182" s="440">
        <v>2921.89</v>
      </c>
      <c r="BL182" s="96"/>
      <c r="BM182" s="96"/>
      <c r="BN182" s="96"/>
      <c r="BO182" s="96"/>
      <c r="BP182" s="96"/>
      <c r="BQ182" s="96"/>
      <c r="BR182" s="97"/>
    </row>
    <row r="183" spans="1:70" ht="48.75" customHeight="1" x14ac:dyDescent="0.2">
      <c r="A183" s="437">
        <f t="shared" si="0"/>
        <v>43858</v>
      </c>
      <c r="B183" s="96"/>
      <c r="C183" s="96"/>
      <c r="D183" s="97"/>
      <c r="E183" s="438">
        <f t="shared" si="1"/>
        <v>1</v>
      </c>
      <c r="F183" s="96"/>
      <c r="G183" s="96"/>
      <c r="H183" s="96"/>
      <c r="I183" s="96"/>
      <c r="J183" s="97"/>
      <c r="K183" s="408" t="s">
        <v>1103</v>
      </c>
      <c r="L183" s="96"/>
      <c r="M183" s="96"/>
      <c r="N183" s="96"/>
      <c r="O183" s="96"/>
      <c r="P183" s="96"/>
      <c r="Q183" s="96"/>
      <c r="R183" s="97"/>
      <c r="S183" s="408"/>
      <c r="T183" s="96"/>
      <c r="U183" s="96"/>
      <c r="V183" s="96"/>
      <c r="W183" s="96"/>
      <c r="X183" s="96"/>
      <c r="Y183" s="96"/>
      <c r="Z183" s="97"/>
      <c r="AA183" s="408" t="s">
        <v>2953</v>
      </c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7"/>
      <c r="AM183" s="408" t="s">
        <v>1067</v>
      </c>
      <c r="AN183" s="96"/>
      <c r="AO183" s="96"/>
      <c r="AP183" s="96"/>
      <c r="AQ183" s="96"/>
      <c r="AR183" s="96"/>
      <c r="AS183" s="96"/>
      <c r="AT183" s="96"/>
      <c r="AU183" s="96"/>
      <c r="AV183" s="96"/>
      <c r="AW183" s="97"/>
      <c r="AX183" s="439" t="s">
        <v>48</v>
      </c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7"/>
      <c r="BK183" s="440">
        <v>14892.5</v>
      </c>
      <c r="BL183" s="96"/>
      <c r="BM183" s="96"/>
      <c r="BN183" s="96"/>
      <c r="BO183" s="96"/>
      <c r="BP183" s="96"/>
      <c r="BQ183" s="96"/>
      <c r="BR183" s="97"/>
    </row>
    <row r="184" spans="1:70" ht="48.75" customHeight="1" x14ac:dyDescent="0.2">
      <c r="A184" s="437">
        <f t="shared" si="0"/>
        <v>43858</v>
      </c>
      <c r="B184" s="96"/>
      <c r="C184" s="96"/>
      <c r="D184" s="97"/>
      <c r="E184" s="438">
        <f t="shared" si="1"/>
        <v>1</v>
      </c>
      <c r="F184" s="96"/>
      <c r="G184" s="96"/>
      <c r="H184" s="96"/>
      <c r="I184" s="96"/>
      <c r="J184" s="97"/>
      <c r="K184" s="408" t="s">
        <v>1104</v>
      </c>
      <c r="L184" s="96"/>
      <c r="M184" s="96"/>
      <c r="N184" s="96"/>
      <c r="O184" s="96"/>
      <c r="P184" s="96"/>
      <c r="Q184" s="96"/>
      <c r="R184" s="97"/>
      <c r="S184" s="408"/>
      <c r="T184" s="96"/>
      <c r="U184" s="96"/>
      <c r="V184" s="96"/>
      <c r="W184" s="96"/>
      <c r="X184" s="96"/>
      <c r="Y184" s="96"/>
      <c r="Z184" s="97"/>
      <c r="AA184" s="408" t="s">
        <v>2953</v>
      </c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7"/>
      <c r="AM184" s="408" t="s">
        <v>1067</v>
      </c>
      <c r="AN184" s="96"/>
      <c r="AO184" s="96"/>
      <c r="AP184" s="96"/>
      <c r="AQ184" s="96"/>
      <c r="AR184" s="96"/>
      <c r="AS184" s="96"/>
      <c r="AT184" s="96"/>
      <c r="AU184" s="96"/>
      <c r="AV184" s="96"/>
      <c r="AW184" s="97"/>
      <c r="AX184" s="439" t="s">
        <v>48</v>
      </c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7"/>
      <c r="BK184" s="440">
        <v>5735.86</v>
      </c>
      <c r="BL184" s="96"/>
      <c r="BM184" s="96"/>
      <c r="BN184" s="96"/>
      <c r="BO184" s="96"/>
      <c r="BP184" s="96"/>
      <c r="BQ184" s="96"/>
      <c r="BR184" s="97"/>
    </row>
    <row r="185" spans="1:70" ht="48.75" customHeight="1" x14ac:dyDescent="0.2">
      <c r="A185" s="437">
        <f t="shared" si="0"/>
        <v>43858</v>
      </c>
      <c r="B185" s="96"/>
      <c r="C185" s="96"/>
      <c r="D185" s="97"/>
      <c r="E185" s="438">
        <f t="shared" si="1"/>
        <v>1</v>
      </c>
      <c r="F185" s="96"/>
      <c r="G185" s="96"/>
      <c r="H185" s="96"/>
      <c r="I185" s="96"/>
      <c r="J185" s="97"/>
      <c r="K185" s="408" t="s">
        <v>776</v>
      </c>
      <c r="L185" s="96"/>
      <c r="M185" s="96"/>
      <c r="N185" s="96"/>
      <c r="O185" s="96"/>
      <c r="P185" s="96"/>
      <c r="Q185" s="96"/>
      <c r="R185" s="97"/>
      <c r="S185" s="408"/>
      <c r="T185" s="96"/>
      <c r="U185" s="96"/>
      <c r="V185" s="96"/>
      <c r="W185" s="96"/>
      <c r="X185" s="96"/>
      <c r="Y185" s="96"/>
      <c r="Z185" s="97"/>
      <c r="AA185" s="408" t="s">
        <v>2953</v>
      </c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7"/>
      <c r="AM185" s="408" t="s">
        <v>1067</v>
      </c>
      <c r="AN185" s="96"/>
      <c r="AO185" s="96"/>
      <c r="AP185" s="96"/>
      <c r="AQ185" s="96"/>
      <c r="AR185" s="96"/>
      <c r="AS185" s="96"/>
      <c r="AT185" s="96"/>
      <c r="AU185" s="96"/>
      <c r="AV185" s="96"/>
      <c r="AW185" s="97"/>
      <c r="AX185" s="439" t="s">
        <v>48</v>
      </c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7"/>
      <c r="BK185" s="440">
        <v>3277.5</v>
      </c>
      <c r="BL185" s="96"/>
      <c r="BM185" s="96"/>
      <c r="BN185" s="96"/>
      <c r="BO185" s="96"/>
      <c r="BP185" s="96"/>
      <c r="BQ185" s="96"/>
      <c r="BR185" s="97"/>
    </row>
    <row r="186" spans="1:70" ht="48.75" customHeight="1" x14ac:dyDescent="0.2">
      <c r="A186" s="437">
        <f t="shared" si="0"/>
        <v>43858</v>
      </c>
      <c r="B186" s="96"/>
      <c r="C186" s="96"/>
      <c r="D186" s="97"/>
      <c r="E186" s="438">
        <f t="shared" si="1"/>
        <v>1</v>
      </c>
      <c r="F186" s="96"/>
      <c r="G186" s="96"/>
      <c r="H186" s="96"/>
      <c r="I186" s="96"/>
      <c r="J186" s="97"/>
      <c r="K186" s="408" t="s">
        <v>1064</v>
      </c>
      <c r="L186" s="96"/>
      <c r="M186" s="96"/>
      <c r="N186" s="96"/>
      <c r="O186" s="96"/>
      <c r="P186" s="96"/>
      <c r="Q186" s="96"/>
      <c r="R186" s="97"/>
      <c r="S186" s="408"/>
      <c r="T186" s="96"/>
      <c r="U186" s="96"/>
      <c r="V186" s="96"/>
      <c r="W186" s="96"/>
      <c r="X186" s="96"/>
      <c r="Y186" s="96"/>
      <c r="Z186" s="97"/>
      <c r="AA186" s="408" t="s">
        <v>2953</v>
      </c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7"/>
      <c r="AM186" s="408" t="s">
        <v>1067</v>
      </c>
      <c r="AN186" s="96"/>
      <c r="AO186" s="96"/>
      <c r="AP186" s="96"/>
      <c r="AQ186" s="96"/>
      <c r="AR186" s="96"/>
      <c r="AS186" s="96"/>
      <c r="AT186" s="96"/>
      <c r="AU186" s="96"/>
      <c r="AV186" s="96"/>
      <c r="AW186" s="97"/>
      <c r="AX186" s="439" t="s">
        <v>48</v>
      </c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7"/>
      <c r="BK186" s="440">
        <v>9501.08</v>
      </c>
      <c r="BL186" s="96"/>
      <c r="BM186" s="96"/>
      <c r="BN186" s="96"/>
      <c r="BO186" s="96"/>
      <c r="BP186" s="96"/>
      <c r="BQ186" s="96"/>
      <c r="BR186" s="97"/>
    </row>
    <row r="187" spans="1:70" ht="48.75" customHeight="1" x14ac:dyDescent="0.2">
      <c r="A187" s="437">
        <f t="shared" si="0"/>
        <v>43858</v>
      </c>
      <c r="B187" s="96"/>
      <c r="C187" s="96"/>
      <c r="D187" s="97"/>
      <c r="E187" s="438">
        <f t="shared" si="1"/>
        <v>1</v>
      </c>
      <c r="F187" s="96"/>
      <c r="G187" s="96"/>
      <c r="H187" s="96"/>
      <c r="I187" s="96"/>
      <c r="J187" s="97"/>
      <c r="K187" s="408" t="s">
        <v>1105</v>
      </c>
      <c r="L187" s="96"/>
      <c r="M187" s="96"/>
      <c r="N187" s="96"/>
      <c r="O187" s="96"/>
      <c r="P187" s="96"/>
      <c r="Q187" s="96"/>
      <c r="R187" s="97"/>
      <c r="S187" s="408"/>
      <c r="T187" s="96"/>
      <c r="U187" s="96"/>
      <c r="V187" s="96"/>
      <c r="W187" s="96"/>
      <c r="X187" s="96"/>
      <c r="Y187" s="96"/>
      <c r="Z187" s="97"/>
      <c r="AA187" s="408" t="s">
        <v>2953</v>
      </c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7"/>
      <c r="AM187" s="408" t="s">
        <v>1067</v>
      </c>
      <c r="AN187" s="96"/>
      <c r="AO187" s="96"/>
      <c r="AP187" s="96"/>
      <c r="AQ187" s="96"/>
      <c r="AR187" s="96"/>
      <c r="AS187" s="96"/>
      <c r="AT187" s="96"/>
      <c r="AU187" s="96"/>
      <c r="AV187" s="96"/>
      <c r="AW187" s="97"/>
      <c r="AX187" s="439" t="s">
        <v>48</v>
      </c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7"/>
      <c r="BK187" s="440">
        <v>4761.9399999999996</v>
      </c>
      <c r="BL187" s="96"/>
      <c r="BM187" s="96"/>
      <c r="BN187" s="96"/>
      <c r="BO187" s="96"/>
      <c r="BP187" s="96"/>
      <c r="BQ187" s="96"/>
      <c r="BR187" s="97"/>
    </row>
    <row r="188" spans="1:70" ht="48.75" customHeight="1" x14ac:dyDescent="0.2">
      <c r="A188" s="437">
        <v>43886</v>
      </c>
      <c r="B188" s="96"/>
      <c r="C188" s="96"/>
      <c r="D188" s="97"/>
      <c r="E188" s="438">
        <v>122</v>
      </c>
      <c r="F188" s="96"/>
      <c r="G188" s="96"/>
      <c r="H188" s="96"/>
      <c r="I188" s="96"/>
      <c r="J188" s="97"/>
      <c r="K188" s="408" t="s">
        <v>1106</v>
      </c>
      <c r="L188" s="96"/>
      <c r="M188" s="96"/>
      <c r="N188" s="96"/>
      <c r="O188" s="96"/>
      <c r="P188" s="96"/>
      <c r="Q188" s="96"/>
      <c r="R188" s="97"/>
      <c r="S188" s="408"/>
      <c r="T188" s="96"/>
      <c r="U188" s="96"/>
      <c r="V188" s="96"/>
      <c r="W188" s="96"/>
      <c r="X188" s="96"/>
      <c r="Y188" s="96"/>
      <c r="Z188" s="97"/>
      <c r="AA188" s="408" t="s">
        <v>2953</v>
      </c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7"/>
      <c r="AM188" s="408" t="s">
        <v>1107</v>
      </c>
      <c r="AN188" s="96"/>
      <c r="AO188" s="96"/>
      <c r="AP188" s="96"/>
      <c r="AQ188" s="96"/>
      <c r="AR188" s="96"/>
      <c r="AS188" s="96"/>
      <c r="AT188" s="96"/>
      <c r="AU188" s="96"/>
      <c r="AV188" s="96"/>
      <c r="AW188" s="97"/>
      <c r="AX188" s="439" t="s">
        <v>48</v>
      </c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7"/>
      <c r="BK188" s="440">
        <v>100000</v>
      </c>
      <c r="BL188" s="96"/>
      <c r="BM188" s="96"/>
      <c r="BN188" s="96"/>
      <c r="BO188" s="96"/>
      <c r="BP188" s="96"/>
      <c r="BQ188" s="96"/>
      <c r="BR188" s="97"/>
    </row>
    <row r="189" spans="1:70" ht="48.75" customHeight="1" x14ac:dyDescent="0.2">
      <c r="A189" s="437">
        <v>43887</v>
      </c>
      <c r="B189" s="96"/>
      <c r="C189" s="96"/>
      <c r="D189" s="97"/>
      <c r="E189" s="438">
        <v>123</v>
      </c>
      <c r="F189" s="96"/>
      <c r="G189" s="96"/>
      <c r="H189" s="96"/>
      <c r="I189" s="96"/>
      <c r="J189" s="97"/>
      <c r="K189" s="408" t="s">
        <v>1106</v>
      </c>
      <c r="L189" s="96"/>
      <c r="M189" s="96"/>
      <c r="N189" s="96"/>
      <c r="O189" s="96"/>
      <c r="P189" s="96"/>
      <c r="Q189" s="96"/>
      <c r="R189" s="97"/>
      <c r="S189" s="408"/>
      <c r="T189" s="96"/>
      <c r="U189" s="96"/>
      <c r="V189" s="96"/>
      <c r="W189" s="96"/>
      <c r="X189" s="96"/>
      <c r="Y189" s="96"/>
      <c r="Z189" s="97"/>
      <c r="AA189" s="408" t="s">
        <v>2953</v>
      </c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7"/>
      <c r="AM189" s="408" t="s">
        <v>1107</v>
      </c>
      <c r="AN189" s="96"/>
      <c r="AO189" s="96"/>
      <c r="AP189" s="96"/>
      <c r="AQ189" s="96"/>
      <c r="AR189" s="96"/>
      <c r="AS189" s="96"/>
      <c r="AT189" s="96"/>
      <c r="AU189" s="96"/>
      <c r="AV189" s="96"/>
      <c r="AW189" s="97"/>
      <c r="AX189" s="439" t="s">
        <v>48</v>
      </c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7"/>
      <c r="BK189" s="440">
        <v>371230</v>
      </c>
      <c r="BL189" s="96"/>
      <c r="BM189" s="96"/>
      <c r="BN189" s="96"/>
      <c r="BO189" s="96"/>
      <c r="BP189" s="96"/>
      <c r="BQ189" s="96"/>
      <c r="BR189" s="97"/>
    </row>
    <row r="190" spans="1:70" ht="48.75" customHeight="1" x14ac:dyDescent="0.2">
      <c r="A190" s="437">
        <v>43889</v>
      </c>
      <c r="B190" s="96"/>
      <c r="C190" s="96"/>
      <c r="D190" s="97"/>
      <c r="E190" s="438">
        <v>124</v>
      </c>
      <c r="F190" s="96"/>
      <c r="G190" s="96"/>
      <c r="H190" s="96"/>
      <c r="I190" s="96"/>
      <c r="J190" s="97"/>
      <c r="K190" s="408" t="s">
        <v>1106</v>
      </c>
      <c r="L190" s="96"/>
      <c r="M190" s="96"/>
      <c r="N190" s="96"/>
      <c r="O190" s="96"/>
      <c r="P190" s="96"/>
      <c r="Q190" s="96"/>
      <c r="R190" s="97"/>
      <c r="S190" s="408"/>
      <c r="T190" s="96"/>
      <c r="U190" s="96"/>
      <c r="V190" s="96"/>
      <c r="W190" s="96"/>
      <c r="X190" s="96"/>
      <c r="Y190" s="96"/>
      <c r="Z190" s="97"/>
      <c r="AA190" s="408" t="s">
        <v>2953</v>
      </c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7"/>
      <c r="AM190" s="408" t="s">
        <v>1107</v>
      </c>
      <c r="AN190" s="96"/>
      <c r="AO190" s="96"/>
      <c r="AP190" s="96"/>
      <c r="AQ190" s="96"/>
      <c r="AR190" s="96"/>
      <c r="AS190" s="96"/>
      <c r="AT190" s="96"/>
      <c r="AU190" s="96"/>
      <c r="AV190" s="96"/>
      <c r="AW190" s="97"/>
      <c r="AX190" s="439" t="s">
        <v>48</v>
      </c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7"/>
      <c r="BK190" s="440">
        <v>100000</v>
      </c>
      <c r="BL190" s="96"/>
      <c r="BM190" s="96"/>
      <c r="BN190" s="96"/>
      <c r="BO190" s="96"/>
      <c r="BP190" s="96"/>
      <c r="BQ190" s="96"/>
      <c r="BR190" s="97"/>
    </row>
    <row r="191" spans="1:70" ht="48.75" customHeight="1" x14ac:dyDescent="0.2">
      <c r="A191" s="437">
        <v>43892</v>
      </c>
      <c r="B191" s="96"/>
      <c r="C191" s="96"/>
      <c r="D191" s="97"/>
      <c r="E191" s="438">
        <v>125</v>
      </c>
      <c r="F191" s="96"/>
      <c r="G191" s="96"/>
      <c r="H191" s="96"/>
      <c r="I191" s="96"/>
      <c r="J191" s="97"/>
      <c r="K191" s="408" t="s">
        <v>1106</v>
      </c>
      <c r="L191" s="96"/>
      <c r="M191" s="96"/>
      <c r="N191" s="96"/>
      <c r="O191" s="96"/>
      <c r="P191" s="96"/>
      <c r="Q191" s="96"/>
      <c r="R191" s="97"/>
      <c r="S191" s="408"/>
      <c r="T191" s="96"/>
      <c r="U191" s="96"/>
      <c r="V191" s="96"/>
      <c r="W191" s="96"/>
      <c r="X191" s="96"/>
      <c r="Y191" s="96"/>
      <c r="Z191" s="97"/>
      <c r="AA191" s="408" t="s">
        <v>2953</v>
      </c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7"/>
      <c r="AM191" s="408" t="s">
        <v>1107</v>
      </c>
      <c r="AN191" s="96"/>
      <c r="AO191" s="96"/>
      <c r="AP191" s="96"/>
      <c r="AQ191" s="96"/>
      <c r="AR191" s="96"/>
      <c r="AS191" s="96"/>
      <c r="AT191" s="96"/>
      <c r="AU191" s="96"/>
      <c r="AV191" s="96"/>
      <c r="AW191" s="97"/>
      <c r="AX191" s="439" t="s">
        <v>48</v>
      </c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7"/>
      <c r="BK191" s="440">
        <v>150000</v>
      </c>
      <c r="BL191" s="96"/>
      <c r="BM191" s="96"/>
      <c r="BN191" s="96"/>
      <c r="BO191" s="96"/>
      <c r="BP191" s="96"/>
      <c r="BQ191" s="96"/>
      <c r="BR191" s="97"/>
    </row>
    <row r="192" spans="1:70" ht="48.75" customHeight="1" x14ac:dyDescent="0.2">
      <c r="A192" s="437">
        <v>43865</v>
      </c>
      <c r="B192" s="96"/>
      <c r="C192" s="96"/>
      <c r="D192" s="97"/>
      <c r="E192" s="438">
        <v>167</v>
      </c>
      <c r="F192" s="96"/>
      <c r="G192" s="96"/>
      <c r="H192" s="96"/>
      <c r="I192" s="96"/>
      <c r="J192" s="97"/>
      <c r="K192" s="408" t="s">
        <v>1106</v>
      </c>
      <c r="L192" s="96"/>
      <c r="M192" s="96"/>
      <c r="N192" s="96"/>
      <c r="O192" s="96"/>
      <c r="P192" s="96"/>
      <c r="Q192" s="96"/>
      <c r="R192" s="97"/>
      <c r="S192" s="408"/>
      <c r="T192" s="96"/>
      <c r="U192" s="96"/>
      <c r="V192" s="96"/>
      <c r="W192" s="96"/>
      <c r="X192" s="96"/>
      <c r="Y192" s="96"/>
      <c r="Z192" s="97"/>
      <c r="AA192" s="408" t="s">
        <v>2953</v>
      </c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7"/>
      <c r="AM192" s="408" t="s">
        <v>1107</v>
      </c>
      <c r="AN192" s="96"/>
      <c r="AO192" s="96"/>
      <c r="AP192" s="96"/>
      <c r="AQ192" s="96"/>
      <c r="AR192" s="96"/>
      <c r="AS192" s="96"/>
      <c r="AT192" s="96"/>
      <c r="AU192" s="96"/>
      <c r="AV192" s="96"/>
      <c r="AW192" s="97"/>
      <c r="AX192" s="439" t="s">
        <v>48</v>
      </c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7"/>
      <c r="BK192" s="440">
        <v>150000</v>
      </c>
      <c r="BL192" s="96"/>
      <c r="BM192" s="96"/>
      <c r="BN192" s="96"/>
      <c r="BO192" s="96"/>
      <c r="BP192" s="96"/>
      <c r="BQ192" s="96"/>
      <c r="BR192" s="97"/>
    </row>
    <row r="193" spans="1:70" ht="48.75" customHeight="1" x14ac:dyDescent="0.2">
      <c r="A193" s="437">
        <v>43865</v>
      </c>
      <c r="B193" s="96"/>
      <c r="C193" s="96"/>
      <c r="D193" s="97"/>
      <c r="E193" s="438">
        <v>128</v>
      </c>
      <c r="F193" s="96"/>
      <c r="G193" s="96"/>
      <c r="H193" s="96"/>
      <c r="I193" s="96"/>
      <c r="J193" s="97"/>
      <c r="K193" s="408" t="s">
        <v>1106</v>
      </c>
      <c r="L193" s="96"/>
      <c r="M193" s="96"/>
      <c r="N193" s="96"/>
      <c r="O193" s="96"/>
      <c r="P193" s="96"/>
      <c r="Q193" s="96"/>
      <c r="R193" s="97"/>
      <c r="S193" s="408"/>
      <c r="T193" s="96"/>
      <c r="U193" s="96"/>
      <c r="V193" s="96"/>
      <c r="W193" s="96"/>
      <c r="X193" s="96"/>
      <c r="Y193" s="96"/>
      <c r="Z193" s="97"/>
      <c r="AA193" s="408" t="s">
        <v>2953</v>
      </c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7"/>
      <c r="AM193" s="408" t="s">
        <v>1107</v>
      </c>
      <c r="AN193" s="96"/>
      <c r="AO193" s="96"/>
      <c r="AP193" s="96"/>
      <c r="AQ193" s="96"/>
      <c r="AR193" s="96"/>
      <c r="AS193" s="96"/>
      <c r="AT193" s="96"/>
      <c r="AU193" s="96"/>
      <c r="AV193" s="96"/>
      <c r="AW193" s="97"/>
      <c r="AX193" s="439" t="s">
        <v>48</v>
      </c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7"/>
      <c r="BK193" s="440">
        <v>175975</v>
      </c>
      <c r="BL193" s="96"/>
      <c r="BM193" s="96"/>
      <c r="BN193" s="96"/>
      <c r="BO193" s="96"/>
      <c r="BP193" s="96"/>
      <c r="BQ193" s="96"/>
      <c r="BR193" s="97"/>
    </row>
    <row r="194" spans="1:70" ht="48.75" customHeight="1" x14ac:dyDescent="0.2">
      <c r="A194" s="437">
        <v>43901</v>
      </c>
      <c r="B194" s="96"/>
      <c r="C194" s="96"/>
      <c r="D194" s="97"/>
      <c r="E194" s="438">
        <v>130</v>
      </c>
      <c r="F194" s="96"/>
      <c r="G194" s="96"/>
      <c r="H194" s="96"/>
      <c r="I194" s="96"/>
      <c r="J194" s="97"/>
      <c r="K194" s="408" t="s">
        <v>1106</v>
      </c>
      <c r="L194" s="96"/>
      <c r="M194" s="96"/>
      <c r="N194" s="96"/>
      <c r="O194" s="96"/>
      <c r="P194" s="96"/>
      <c r="Q194" s="96"/>
      <c r="R194" s="97"/>
      <c r="S194" s="408"/>
      <c r="T194" s="96"/>
      <c r="U194" s="96"/>
      <c r="V194" s="96"/>
      <c r="W194" s="96"/>
      <c r="X194" s="96"/>
      <c r="Y194" s="96"/>
      <c r="Z194" s="97"/>
      <c r="AA194" s="408" t="s">
        <v>2953</v>
      </c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7"/>
      <c r="AM194" s="408" t="s">
        <v>1107</v>
      </c>
      <c r="AN194" s="96"/>
      <c r="AO194" s="96"/>
      <c r="AP194" s="96"/>
      <c r="AQ194" s="96"/>
      <c r="AR194" s="96"/>
      <c r="AS194" s="96"/>
      <c r="AT194" s="96"/>
      <c r="AU194" s="96"/>
      <c r="AV194" s="96"/>
      <c r="AW194" s="97"/>
      <c r="AX194" s="439" t="s">
        <v>48</v>
      </c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7"/>
      <c r="BK194" s="440">
        <v>200000</v>
      </c>
      <c r="BL194" s="96"/>
      <c r="BM194" s="96"/>
      <c r="BN194" s="96"/>
      <c r="BO194" s="96"/>
      <c r="BP194" s="96"/>
      <c r="BQ194" s="96"/>
      <c r="BR194" s="97"/>
    </row>
    <row r="195" spans="1:70" ht="48.75" customHeight="1" x14ac:dyDescent="0.2">
      <c r="A195" s="437">
        <v>43858</v>
      </c>
      <c r="B195" s="96"/>
      <c r="C195" s="96"/>
      <c r="D195" s="97"/>
      <c r="E195" s="438">
        <v>46</v>
      </c>
      <c r="F195" s="96"/>
      <c r="G195" s="96"/>
      <c r="H195" s="96"/>
      <c r="I195" s="96"/>
      <c r="J195" s="97"/>
      <c r="K195" s="408" t="s">
        <v>1108</v>
      </c>
      <c r="L195" s="96"/>
      <c r="M195" s="96"/>
      <c r="N195" s="96"/>
      <c r="O195" s="96"/>
      <c r="P195" s="96"/>
      <c r="Q195" s="96"/>
      <c r="R195" s="97"/>
      <c r="S195" s="408"/>
      <c r="T195" s="96"/>
      <c r="U195" s="96"/>
      <c r="V195" s="96"/>
      <c r="W195" s="96"/>
      <c r="X195" s="96"/>
      <c r="Y195" s="96"/>
      <c r="Z195" s="97"/>
      <c r="AA195" s="408" t="s">
        <v>2959</v>
      </c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7"/>
      <c r="AM195" s="408" t="s">
        <v>1109</v>
      </c>
      <c r="AN195" s="96"/>
      <c r="AO195" s="96"/>
      <c r="AP195" s="96"/>
      <c r="AQ195" s="96"/>
      <c r="AR195" s="96"/>
      <c r="AS195" s="96"/>
      <c r="AT195" s="96"/>
      <c r="AU195" s="96"/>
      <c r="AV195" s="96"/>
      <c r="AW195" s="97"/>
      <c r="AX195" s="439" t="s">
        <v>48</v>
      </c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7"/>
      <c r="BK195" s="440">
        <v>149000</v>
      </c>
      <c r="BL195" s="96"/>
      <c r="BM195" s="96"/>
      <c r="BN195" s="96"/>
      <c r="BO195" s="96"/>
      <c r="BP195" s="96"/>
      <c r="BQ195" s="96"/>
      <c r="BR195" s="97"/>
    </row>
    <row r="196" spans="1:70" ht="48.75" customHeight="1" x14ac:dyDescent="0.2">
      <c r="A196" s="437" t="s">
        <v>1110</v>
      </c>
      <c r="B196" s="96"/>
      <c r="C196" s="96"/>
      <c r="D196" s="97"/>
      <c r="E196" s="438">
        <v>47</v>
      </c>
      <c r="F196" s="96"/>
      <c r="G196" s="96"/>
      <c r="H196" s="96"/>
      <c r="I196" s="96"/>
      <c r="J196" s="97"/>
      <c r="K196" s="408" t="s">
        <v>1108</v>
      </c>
      <c r="L196" s="96"/>
      <c r="M196" s="96"/>
      <c r="N196" s="96"/>
      <c r="O196" s="96"/>
      <c r="P196" s="96"/>
      <c r="Q196" s="96"/>
      <c r="R196" s="97"/>
      <c r="S196" s="408"/>
      <c r="T196" s="96"/>
      <c r="U196" s="96"/>
      <c r="V196" s="96"/>
      <c r="W196" s="96"/>
      <c r="X196" s="96"/>
      <c r="Y196" s="96"/>
      <c r="Z196" s="97"/>
      <c r="AA196" s="408" t="s">
        <v>2959</v>
      </c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7"/>
      <c r="AM196" s="408" t="s">
        <v>1109</v>
      </c>
      <c r="AN196" s="96"/>
      <c r="AO196" s="96"/>
      <c r="AP196" s="96"/>
      <c r="AQ196" s="96"/>
      <c r="AR196" s="96"/>
      <c r="AS196" s="96"/>
      <c r="AT196" s="96"/>
      <c r="AU196" s="96"/>
      <c r="AV196" s="96"/>
      <c r="AW196" s="97"/>
      <c r="AX196" s="439" t="s">
        <v>48</v>
      </c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7"/>
      <c r="BK196" s="440">
        <v>149000</v>
      </c>
      <c r="BL196" s="96"/>
      <c r="BM196" s="96"/>
      <c r="BN196" s="96"/>
      <c r="BO196" s="96"/>
      <c r="BP196" s="96"/>
      <c r="BQ196" s="96"/>
      <c r="BR196" s="97"/>
    </row>
    <row r="197" spans="1:70" ht="48.75" customHeight="1" x14ac:dyDescent="0.2">
      <c r="A197" s="437">
        <v>43859</v>
      </c>
      <c r="B197" s="96"/>
      <c r="C197" s="96"/>
      <c r="D197" s="97"/>
      <c r="E197" s="438" t="s">
        <v>1111</v>
      </c>
      <c r="F197" s="96"/>
      <c r="G197" s="96"/>
      <c r="H197" s="96"/>
      <c r="I197" s="96"/>
      <c r="J197" s="97"/>
      <c r="K197" s="408" t="s">
        <v>1108</v>
      </c>
      <c r="L197" s="96"/>
      <c r="M197" s="96"/>
      <c r="N197" s="96"/>
      <c r="O197" s="96"/>
      <c r="P197" s="96"/>
      <c r="Q197" s="96"/>
      <c r="R197" s="97"/>
      <c r="S197" s="408"/>
      <c r="T197" s="96"/>
      <c r="U197" s="96"/>
      <c r="V197" s="96"/>
      <c r="W197" s="96"/>
      <c r="X197" s="96"/>
      <c r="Y197" s="96"/>
      <c r="Z197" s="97"/>
      <c r="AA197" s="408" t="s">
        <v>2959</v>
      </c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7"/>
      <c r="AM197" s="408" t="s">
        <v>1112</v>
      </c>
      <c r="AN197" s="96"/>
      <c r="AO197" s="96"/>
      <c r="AP197" s="96"/>
      <c r="AQ197" s="96"/>
      <c r="AR197" s="96"/>
      <c r="AS197" s="96"/>
      <c r="AT197" s="96"/>
      <c r="AU197" s="96"/>
      <c r="AV197" s="96"/>
      <c r="AW197" s="97"/>
      <c r="AX197" s="439" t="s">
        <v>48</v>
      </c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7"/>
      <c r="BK197" s="440">
        <v>-149000</v>
      </c>
      <c r="BL197" s="96"/>
      <c r="BM197" s="96"/>
      <c r="BN197" s="96"/>
      <c r="BO197" s="96"/>
      <c r="BP197" s="96"/>
      <c r="BQ197" s="96"/>
      <c r="BR197" s="97"/>
    </row>
    <row r="198" spans="1:70" ht="48.75" customHeight="1" x14ac:dyDescent="0.2">
      <c r="A198" s="437">
        <v>43859</v>
      </c>
      <c r="B198" s="96"/>
      <c r="C198" s="96"/>
      <c r="D198" s="97"/>
      <c r="E198" s="438" t="s">
        <v>1113</v>
      </c>
      <c r="F198" s="96"/>
      <c r="G198" s="96"/>
      <c r="H198" s="96"/>
      <c r="I198" s="96"/>
      <c r="J198" s="97"/>
      <c r="K198" s="408" t="s">
        <v>1108</v>
      </c>
      <c r="L198" s="96"/>
      <c r="M198" s="96"/>
      <c r="N198" s="96"/>
      <c r="O198" s="96"/>
      <c r="P198" s="96"/>
      <c r="Q198" s="96"/>
      <c r="R198" s="97"/>
      <c r="S198" s="408"/>
      <c r="T198" s="96"/>
      <c r="U198" s="96"/>
      <c r="V198" s="96"/>
      <c r="W198" s="96"/>
      <c r="X198" s="96"/>
      <c r="Y198" s="96"/>
      <c r="Z198" s="97"/>
      <c r="AA198" s="408" t="s">
        <v>2959</v>
      </c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7"/>
      <c r="AM198" s="408" t="s">
        <v>1114</v>
      </c>
      <c r="AN198" s="96"/>
      <c r="AO198" s="96"/>
      <c r="AP198" s="96"/>
      <c r="AQ198" s="96"/>
      <c r="AR198" s="96"/>
      <c r="AS198" s="96"/>
      <c r="AT198" s="96"/>
      <c r="AU198" s="96"/>
      <c r="AV198" s="96"/>
      <c r="AW198" s="97"/>
      <c r="AX198" s="439" t="s">
        <v>48</v>
      </c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7"/>
      <c r="BK198" s="440">
        <v>-149000</v>
      </c>
      <c r="BL198" s="96"/>
      <c r="BM198" s="96"/>
      <c r="BN198" s="96"/>
      <c r="BO198" s="96"/>
      <c r="BP198" s="96"/>
      <c r="BQ198" s="96"/>
      <c r="BR198" s="97"/>
    </row>
    <row r="199" spans="1:70" ht="48.75" customHeight="1" x14ac:dyDescent="0.2">
      <c r="A199" s="437">
        <v>43858</v>
      </c>
      <c r="B199" s="96"/>
      <c r="C199" s="96"/>
      <c r="D199" s="97"/>
      <c r="E199" s="438">
        <v>39</v>
      </c>
      <c r="F199" s="96"/>
      <c r="G199" s="96"/>
      <c r="H199" s="96"/>
      <c r="I199" s="96"/>
      <c r="J199" s="97"/>
      <c r="K199" s="408" t="s">
        <v>615</v>
      </c>
      <c r="L199" s="96"/>
      <c r="M199" s="96"/>
      <c r="N199" s="96"/>
      <c r="O199" s="96"/>
      <c r="P199" s="96"/>
      <c r="Q199" s="96"/>
      <c r="R199" s="97"/>
      <c r="S199" s="408"/>
      <c r="T199" s="96"/>
      <c r="U199" s="96"/>
      <c r="V199" s="96"/>
      <c r="W199" s="96"/>
      <c r="X199" s="96"/>
      <c r="Y199" s="96"/>
      <c r="Z199" s="97"/>
      <c r="AA199" s="408" t="s">
        <v>2960</v>
      </c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7"/>
      <c r="AM199" s="408" t="s">
        <v>1115</v>
      </c>
      <c r="AN199" s="96"/>
      <c r="AO199" s="96"/>
      <c r="AP199" s="96"/>
      <c r="AQ199" s="96"/>
      <c r="AR199" s="96"/>
      <c r="AS199" s="96"/>
      <c r="AT199" s="96"/>
      <c r="AU199" s="96"/>
      <c r="AV199" s="96"/>
      <c r="AW199" s="97"/>
      <c r="AX199" s="439" t="s">
        <v>48</v>
      </c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7"/>
      <c r="BK199" s="440">
        <v>100000</v>
      </c>
      <c r="BL199" s="96"/>
      <c r="BM199" s="96"/>
      <c r="BN199" s="96"/>
      <c r="BO199" s="96"/>
      <c r="BP199" s="96"/>
      <c r="BQ199" s="96"/>
      <c r="BR199" s="97"/>
    </row>
    <row r="200" spans="1:70" ht="48.75" customHeight="1" x14ac:dyDescent="0.2">
      <c r="A200" s="437">
        <v>43859</v>
      </c>
      <c r="B200" s="96"/>
      <c r="C200" s="96"/>
      <c r="D200" s="97"/>
      <c r="E200" s="438" t="s">
        <v>1116</v>
      </c>
      <c r="F200" s="96"/>
      <c r="G200" s="96"/>
      <c r="H200" s="96"/>
      <c r="I200" s="96"/>
      <c r="J200" s="97"/>
      <c r="K200" s="408" t="s">
        <v>615</v>
      </c>
      <c r="L200" s="96"/>
      <c r="M200" s="96"/>
      <c r="N200" s="96"/>
      <c r="O200" s="96"/>
      <c r="P200" s="96"/>
      <c r="Q200" s="96"/>
      <c r="R200" s="97"/>
      <c r="S200" s="408"/>
      <c r="T200" s="96"/>
      <c r="U200" s="96"/>
      <c r="V200" s="96"/>
      <c r="W200" s="96"/>
      <c r="X200" s="96"/>
      <c r="Y200" s="96"/>
      <c r="Z200" s="97"/>
      <c r="AA200" s="408" t="s">
        <v>2960</v>
      </c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7"/>
      <c r="AM200" s="408" t="s">
        <v>1117</v>
      </c>
      <c r="AN200" s="96"/>
      <c r="AO200" s="96"/>
      <c r="AP200" s="96"/>
      <c r="AQ200" s="96"/>
      <c r="AR200" s="96"/>
      <c r="AS200" s="96"/>
      <c r="AT200" s="96"/>
      <c r="AU200" s="96"/>
      <c r="AV200" s="96"/>
      <c r="AW200" s="97"/>
      <c r="AX200" s="439" t="s">
        <v>48</v>
      </c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7"/>
      <c r="BK200" s="440">
        <v>-100000</v>
      </c>
      <c r="BL200" s="96"/>
      <c r="BM200" s="96"/>
      <c r="BN200" s="96"/>
      <c r="BO200" s="96"/>
      <c r="BP200" s="96"/>
      <c r="BQ200" s="96"/>
      <c r="BR200" s="97"/>
    </row>
    <row r="201" spans="1:70" ht="48.75" customHeight="1" x14ac:dyDescent="0.2">
      <c r="A201" s="437">
        <v>43858</v>
      </c>
      <c r="B201" s="96"/>
      <c r="C201" s="96"/>
      <c r="D201" s="97"/>
      <c r="E201" s="438">
        <v>38</v>
      </c>
      <c r="F201" s="96"/>
      <c r="G201" s="96"/>
      <c r="H201" s="96"/>
      <c r="I201" s="96"/>
      <c r="J201" s="97"/>
      <c r="K201" s="408" t="s">
        <v>617</v>
      </c>
      <c r="L201" s="96"/>
      <c r="M201" s="96"/>
      <c r="N201" s="96"/>
      <c r="O201" s="96"/>
      <c r="P201" s="96"/>
      <c r="Q201" s="96"/>
      <c r="R201" s="97"/>
      <c r="S201" s="408"/>
      <c r="T201" s="96"/>
      <c r="U201" s="96"/>
      <c r="V201" s="96"/>
      <c r="W201" s="96"/>
      <c r="X201" s="96"/>
      <c r="Y201" s="96"/>
      <c r="Z201" s="97"/>
      <c r="AA201" s="408" t="s">
        <v>2961</v>
      </c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7"/>
      <c r="AM201" s="408" t="s">
        <v>1118</v>
      </c>
      <c r="AN201" s="96"/>
      <c r="AO201" s="96"/>
      <c r="AP201" s="96"/>
      <c r="AQ201" s="96"/>
      <c r="AR201" s="96"/>
      <c r="AS201" s="96"/>
      <c r="AT201" s="96"/>
      <c r="AU201" s="96"/>
      <c r="AV201" s="96"/>
      <c r="AW201" s="97"/>
      <c r="AX201" s="439" t="s">
        <v>48</v>
      </c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7"/>
      <c r="BK201" s="440">
        <v>149000</v>
      </c>
      <c r="BL201" s="96"/>
      <c r="BM201" s="96"/>
      <c r="BN201" s="96"/>
      <c r="BO201" s="96"/>
      <c r="BP201" s="96"/>
      <c r="BQ201" s="96"/>
      <c r="BR201" s="97"/>
    </row>
    <row r="202" spans="1:70" ht="48.75" customHeight="1" x14ac:dyDescent="0.2">
      <c r="A202" s="437">
        <v>43859</v>
      </c>
      <c r="B202" s="96"/>
      <c r="C202" s="96"/>
      <c r="D202" s="97"/>
      <c r="E202" s="438" t="s">
        <v>1119</v>
      </c>
      <c r="F202" s="96"/>
      <c r="G202" s="96"/>
      <c r="H202" s="96"/>
      <c r="I202" s="96"/>
      <c r="J202" s="97"/>
      <c r="K202" s="408" t="s">
        <v>617</v>
      </c>
      <c r="L202" s="96"/>
      <c r="M202" s="96"/>
      <c r="N202" s="96"/>
      <c r="O202" s="96"/>
      <c r="P202" s="96"/>
      <c r="Q202" s="96"/>
      <c r="R202" s="97"/>
      <c r="S202" s="408"/>
      <c r="T202" s="96"/>
      <c r="U202" s="96"/>
      <c r="V202" s="96"/>
      <c r="W202" s="96"/>
      <c r="X202" s="96"/>
      <c r="Y202" s="96"/>
      <c r="Z202" s="97"/>
      <c r="AA202" s="408" t="s">
        <v>2962</v>
      </c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7"/>
      <c r="AM202" s="408" t="s">
        <v>1120</v>
      </c>
      <c r="AN202" s="96"/>
      <c r="AO202" s="96"/>
      <c r="AP202" s="96"/>
      <c r="AQ202" s="96"/>
      <c r="AR202" s="96"/>
      <c r="AS202" s="96"/>
      <c r="AT202" s="96"/>
      <c r="AU202" s="96"/>
      <c r="AV202" s="96"/>
      <c r="AW202" s="97"/>
      <c r="AX202" s="439" t="s">
        <v>48</v>
      </c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7"/>
      <c r="BK202" s="440">
        <v>-149000</v>
      </c>
      <c r="BL202" s="96"/>
      <c r="BM202" s="96"/>
      <c r="BN202" s="96"/>
      <c r="BO202" s="96"/>
      <c r="BP202" s="96"/>
      <c r="BQ202" s="96"/>
      <c r="BR202" s="97"/>
    </row>
    <row r="203" spans="1:70" ht="48.75" customHeight="1" x14ac:dyDescent="0.2">
      <c r="A203" s="437">
        <v>43858</v>
      </c>
      <c r="B203" s="96"/>
      <c r="C203" s="96"/>
      <c r="D203" s="97"/>
      <c r="E203" s="438">
        <v>35</v>
      </c>
      <c r="F203" s="96"/>
      <c r="G203" s="96"/>
      <c r="H203" s="96"/>
      <c r="I203" s="96"/>
      <c r="J203" s="97"/>
      <c r="K203" s="408" t="s">
        <v>619</v>
      </c>
      <c r="L203" s="96"/>
      <c r="M203" s="96"/>
      <c r="N203" s="96"/>
      <c r="O203" s="96"/>
      <c r="P203" s="96"/>
      <c r="Q203" s="96"/>
      <c r="R203" s="97"/>
      <c r="S203" s="408"/>
      <c r="T203" s="96"/>
      <c r="U203" s="96"/>
      <c r="V203" s="96"/>
      <c r="W203" s="96"/>
      <c r="X203" s="96"/>
      <c r="Y203" s="96"/>
      <c r="Z203" s="97"/>
      <c r="AA203" s="408" t="s">
        <v>2963</v>
      </c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7"/>
      <c r="AM203" s="408" t="s">
        <v>1121</v>
      </c>
      <c r="AN203" s="96"/>
      <c r="AO203" s="96"/>
      <c r="AP203" s="96"/>
      <c r="AQ203" s="96"/>
      <c r="AR203" s="96"/>
      <c r="AS203" s="96"/>
      <c r="AT203" s="96"/>
      <c r="AU203" s="96"/>
      <c r="AV203" s="96"/>
      <c r="AW203" s="97"/>
      <c r="AX203" s="439" t="s">
        <v>48</v>
      </c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7"/>
      <c r="BK203" s="440">
        <v>100000</v>
      </c>
      <c r="BL203" s="96"/>
      <c r="BM203" s="96"/>
      <c r="BN203" s="96"/>
      <c r="BO203" s="96"/>
      <c r="BP203" s="96"/>
      <c r="BQ203" s="96"/>
      <c r="BR203" s="97"/>
    </row>
    <row r="204" spans="1:70" ht="48.75" customHeight="1" x14ac:dyDescent="0.2">
      <c r="A204" s="437">
        <v>43859</v>
      </c>
      <c r="B204" s="96"/>
      <c r="C204" s="96"/>
      <c r="D204" s="97"/>
      <c r="E204" s="438">
        <v>35</v>
      </c>
      <c r="F204" s="96"/>
      <c r="G204" s="96"/>
      <c r="H204" s="96"/>
      <c r="I204" s="96"/>
      <c r="J204" s="97"/>
      <c r="K204" s="408" t="s">
        <v>619</v>
      </c>
      <c r="L204" s="96"/>
      <c r="M204" s="96"/>
      <c r="N204" s="96"/>
      <c r="O204" s="96"/>
      <c r="P204" s="96"/>
      <c r="Q204" s="96"/>
      <c r="R204" s="97"/>
      <c r="S204" s="408"/>
      <c r="T204" s="96"/>
      <c r="U204" s="96"/>
      <c r="V204" s="96"/>
      <c r="W204" s="96"/>
      <c r="X204" s="96"/>
      <c r="Y204" s="96"/>
      <c r="Z204" s="97"/>
      <c r="AA204" s="408" t="s">
        <v>2963</v>
      </c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7"/>
      <c r="AM204" s="408" t="s">
        <v>1122</v>
      </c>
      <c r="AN204" s="96"/>
      <c r="AO204" s="96"/>
      <c r="AP204" s="96"/>
      <c r="AQ204" s="96"/>
      <c r="AR204" s="96"/>
      <c r="AS204" s="96"/>
      <c r="AT204" s="96"/>
      <c r="AU204" s="96"/>
      <c r="AV204" s="96"/>
      <c r="AW204" s="97"/>
      <c r="AX204" s="439" t="s">
        <v>48</v>
      </c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7"/>
      <c r="BK204" s="440">
        <v>-100000</v>
      </c>
      <c r="BL204" s="96"/>
      <c r="BM204" s="96"/>
      <c r="BN204" s="96"/>
      <c r="BO204" s="96"/>
      <c r="BP204" s="96"/>
      <c r="BQ204" s="96"/>
      <c r="BR204" s="97"/>
    </row>
    <row r="205" spans="1:70" ht="48.75" customHeight="1" x14ac:dyDescent="0.2">
      <c r="A205" s="437">
        <v>43865</v>
      </c>
      <c r="B205" s="96"/>
      <c r="C205" s="96"/>
      <c r="D205" s="97"/>
      <c r="E205" s="438">
        <v>109</v>
      </c>
      <c r="F205" s="96"/>
      <c r="G205" s="96"/>
      <c r="H205" s="96"/>
      <c r="I205" s="96"/>
      <c r="J205" s="97"/>
      <c r="K205" s="408" t="s">
        <v>619</v>
      </c>
      <c r="L205" s="96"/>
      <c r="M205" s="96"/>
      <c r="N205" s="96"/>
      <c r="O205" s="96"/>
      <c r="P205" s="96"/>
      <c r="Q205" s="96"/>
      <c r="R205" s="97"/>
      <c r="S205" s="408"/>
      <c r="T205" s="96"/>
      <c r="U205" s="96"/>
      <c r="V205" s="96"/>
      <c r="W205" s="96"/>
      <c r="X205" s="96"/>
      <c r="Y205" s="96"/>
      <c r="Z205" s="97"/>
      <c r="AA205" s="408" t="s">
        <v>2963</v>
      </c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7"/>
      <c r="AM205" s="408" t="s">
        <v>1123</v>
      </c>
      <c r="AN205" s="96"/>
      <c r="AO205" s="96"/>
      <c r="AP205" s="96"/>
      <c r="AQ205" s="96"/>
      <c r="AR205" s="96"/>
      <c r="AS205" s="96"/>
      <c r="AT205" s="96"/>
      <c r="AU205" s="96"/>
      <c r="AV205" s="96"/>
      <c r="AW205" s="97"/>
      <c r="AX205" s="439" t="s">
        <v>48</v>
      </c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7"/>
      <c r="BK205" s="440">
        <v>100000</v>
      </c>
      <c r="BL205" s="96"/>
      <c r="BM205" s="96"/>
      <c r="BN205" s="96"/>
      <c r="BO205" s="96"/>
      <c r="BP205" s="96"/>
      <c r="BQ205" s="96"/>
      <c r="BR205" s="97"/>
    </row>
    <row r="206" spans="1:70" ht="48.75" customHeight="1" x14ac:dyDescent="0.2">
      <c r="A206" s="437">
        <v>43868</v>
      </c>
      <c r="B206" s="96"/>
      <c r="C206" s="96"/>
      <c r="D206" s="97"/>
      <c r="E206" s="438">
        <v>109</v>
      </c>
      <c r="F206" s="96"/>
      <c r="G206" s="96"/>
      <c r="H206" s="96"/>
      <c r="I206" s="96"/>
      <c r="J206" s="97"/>
      <c r="K206" s="408" t="s">
        <v>619</v>
      </c>
      <c r="L206" s="96"/>
      <c r="M206" s="96"/>
      <c r="N206" s="96"/>
      <c r="O206" s="96"/>
      <c r="P206" s="96"/>
      <c r="Q206" s="96"/>
      <c r="R206" s="97"/>
      <c r="S206" s="408"/>
      <c r="T206" s="96"/>
      <c r="U206" s="96"/>
      <c r="V206" s="96"/>
      <c r="W206" s="96"/>
      <c r="X206" s="96"/>
      <c r="Y206" s="96"/>
      <c r="Z206" s="97"/>
      <c r="AA206" s="408" t="s">
        <v>2963</v>
      </c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7"/>
      <c r="AM206" s="408" t="s">
        <v>1124</v>
      </c>
      <c r="AN206" s="96"/>
      <c r="AO206" s="96"/>
      <c r="AP206" s="96"/>
      <c r="AQ206" s="96"/>
      <c r="AR206" s="96"/>
      <c r="AS206" s="96"/>
      <c r="AT206" s="96"/>
      <c r="AU206" s="96"/>
      <c r="AV206" s="96"/>
      <c r="AW206" s="97"/>
      <c r="AX206" s="439" t="s">
        <v>48</v>
      </c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7"/>
      <c r="BK206" s="440">
        <v>-100000</v>
      </c>
      <c r="BL206" s="96"/>
      <c r="BM206" s="96"/>
      <c r="BN206" s="96"/>
      <c r="BO206" s="96"/>
      <c r="BP206" s="96"/>
      <c r="BQ206" s="96"/>
      <c r="BR206" s="97"/>
    </row>
    <row r="207" spans="1:70" ht="42.75" customHeight="1" x14ac:dyDescent="0.2">
      <c r="A207" s="437">
        <v>43858</v>
      </c>
      <c r="B207" s="96"/>
      <c r="C207" s="96"/>
      <c r="D207" s="97"/>
      <c r="E207" s="438">
        <v>31</v>
      </c>
      <c r="F207" s="96"/>
      <c r="G207" s="96"/>
      <c r="H207" s="96"/>
      <c r="I207" s="96"/>
      <c r="J207" s="97"/>
      <c r="K207" s="408" t="s">
        <v>621</v>
      </c>
      <c r="L207" s="96"/>
      <c r="M207" s="96"/>
      <c r="N207" s="96"/>
      <c r="O207" s="96"/>
      <c r="P207" s="96"/>
      <c r="Q207" s="96"/>
      <c r="R207" s="97"/>
      <c r="S207" s="408"/>
      <c r="T207" s="96"/>
      <c r="U207" s="96"/>
      <c r="V207" s="96"/>
      <c r="W207" s="96"/>
      <c r="X207" s="96"/>
      <c r="Y207" s="96"/>
      <c r="Z207" s="97"/>
      <c r="AA207" s="408" t="s">
        <v>2964</v>
      </c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7"/>
      <c r="AM207" s="408" t="s">
        <v>1125</v>
      </c>
      <c r="AN207" s="96"/>
      <c r="AO207" s="96"/>
      <c r="AP207" s="96"/>
      <c r="AQ207" s="96"/>
      <c r="AR207" s="96"/>
      <c r="AS207" s="96"/>
      <c r="AT207" s="96"/>
      <c r="AU207" s="96"/>
      <c r="AV207" s="96"/>
      <c r="AW207" s="97"/>
      <c r="AX207" s="439" t="s">
        <v>48</v>
      </c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7"/>
      <c r="BK207" s="440">
        <v>90000</v>
      </c>
      <c r="BL207" s="96"/>
      <c r="BM207" s="96"/>
      <c r="BN207" s="96"/>
      <c r="BO207" s="96"/>
      <c r="BP207" s="96"/>
      <c r="BQ207" s="96"/>
      <c r="BR207" s="97"/>
    </row>
    <row r="208" spans="1:70" ht="48.75" customHeight="1" x14ac:dyDescent="0.2">
      <c r="A208" s="437">
        <v>43859</v>
      </c>
      <c r="B208" s="96"/>
      <c r="C208" s="96"/>
      <c r="D208" s="97"/>
      <c r="E208" s="438" t="s">
        <v>1126</v>
      </c>
      <c r="F208" s="96"/>
      <c r="G208" s="96"/>
      <c r="H208" s="96"/>
      <c r="I208" s="96"/>
      <c r="J208" s="97"/>
      <c r="K208" s="408" t="s">
        <v>621</v>
      </c>
      <c r="L208" s="96"/>
      <c r="M208" s="96"/>
      <c r="N208" s="96"/>
      <c r="O208" s="96"/>
      <c r="P208" s="96"/>
      <c r="Q208" s="96"/>
      <c r="R208" s="97"/>
      <c r="S208" s="408"/>
      <c r="T208" s="96"/>
      <c r="U208" s="96"/>
      <c r="V208" s="96"/>
      <c r="W208" s="96"/>
      <c r="X208" s="96"/>
      <c r="Y208" s="96"/>
      <c r="Z208" s="97"/>
      <c r="AA208" s="408" t="s">
        <v>2964</v>
      </c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7"/>
      <c r="AM208" s="408" t="s">
        <v>1127</v>
      </c>
      <c r="AN208" s="96"/>
      <c r="AO208" s="96"/>
      <c r="AP208" s="96"/>
      <c r="AQ208" s="96"/>
      <c r="AR208" s="96"/>
      <c r="AS208" s="96"/>
      <c r="AT208" s="96"/>
      <c r="AU208" s="96"/>
      <c r="AV208" s="96"/>
      <c r="AW208" s="97"/>
      <c r="AX208" s="439" t="s">
        <v>48</v>
      </c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7"/>
      <c r="BK208" s="440">
        <v>-90000</v>
      </c>
      <c r="BL208" s="96"/>
      <c r="BM208" s="96"/>
      <c r="BN208" s="96"/>
      <c r="BO208" s="96"/>
      <c r="BP208" s="96"/>
      <c r="BQ208" s="96"/>
      <c r="BR208" s="97"/>
    </row>
    <row r="209" spans="1:70" ht="48.75" customHeight="1" x14ac:dyDescent="0.2">
      <c r="A209" s="437">
        <v>43858</v>
      </c>
      <c r="B209" s="96"/>
      <c r="C209" s="96"/>
      <c r="D209" s="97"/>
      <c r="E209" s="438">
        <v>32</v>
      </c>
      <c r="F209" s="96"/>
      <c r="G209" s="96"/>
      <c r="H209" s="96"/>
      <c r="I209" s="96"/>
      <c r="J209" s="97"/>
      <c r="K209" s="408" t="s">
        <v>1128</v>
      </c>
      <c r="L209" s="96"/>
      <c r="M209" s="96"/>
      <c r="N209" s="96"/>
      <c r="O209" s="96"/>
      <c r="P209" s="96"/>
      <c r="Q209" s="96"/>
      <c r="R209" s="97"/>
      <c r="S209" s="408"/>
      <c r="T209" s="96"/>
      <c r="U209" s="96"/>
      <c r="V209" s="96"/>
      <c r="W209" s="96"/>
      <c r="X209" s="96"/>
      <c r="Y209" s="96"/>
      <c r="Z209" s="97"/>
      <c r="AA209" s="408" t="s">
        <v>2965</v>
      </c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7"/>
      <c r="AM209" s="408" t="s">
        <v>1129</v>
      </c>
      <c r="AN209" s="96"/>
      <c r="AO209" s="96"/>
      <c r="AP209" s="96"/>
      <c r="AQ209" s="96"/>
      <c r="AR209" s="96"/>
      <c r="AS209" s="96"/>
      <c r="AT209" s="96"/>
      <c r="AU209" s="96"/>
      <c r="AV209" s="96"/>
      <c r="AW209" s="97"/>
      <c r="AX209" s="439" t="s">
        <v>48</v>
      </c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7"/>
      <c r="BK209" s="440">
        <v>100000</v>
      </c>
      <c r="BL209" s="96"/>
      <c r="BM209" s="96"/>
      <c r="BN209" s="96"/>
      <c r="BO209" s="96"/>
      <c r="BP209" s="96"/>
      <c r="BQ209" s="96"/>
      <c r="BR209" s="97"/>
    </row>
    <row r="210" spans="1:70" ht="57" customHeight="1" x14ac:dyDescent="0.2">
      <c r="A210" s="437">
        <v>43858</v>
      </c>
      <c r="B210" s="96"/>
      <c r="C210" s="96"/>
      <c r="D210" s="97"/>
      <c r="E210" s="438" t="s">
        <v>1130</v>
      </c>
      <c r="F210" s="96"/>
      <c r="G210" s="96"/>
      <c r="H210" s="96"/>
      <c r="I210" s="96"/>
      <c r="J210" s="97"/>
      <c r="K210" s="408" t="s">
        <v>1128</v>
      </c>
      <c r="L210" s="96"/>
      <c r="M210" s="96"/>
      <c r="N210" s="96"/>
      <c r="O210" s="96"/>
      <c r="P210" s="96"/>
      <c r="Q210" s="96"/>
      <c r="R210" s="97"/>
      <c r="S210" s="408"/>
      <c r="T210" s="96"/>
      <c r="U210" s="96"/>
      <c r="V210" s="96"/>
      <c r="W210" s="96"/>
      <c r="X210" s="96"/>
      <c r="Y210" s="96"/>
      <c r="Z210" s="97"/>
      <c r="AA210" s="408" t="s">
        <v>2965</v>
      </c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7"/>
      <c r="AM210" s="408" t="s">
        <v>1131</v>
      </c>
      <c r="AN210" s="96"/>
      <c r="AO210" s="96"/>
      <c r="AP210" s="96"/>
      <c r="AQ210" s="96"/>
      <c r="AR210" s="96"/>
      <c r="AS210" s="96"/>
      <c r="AT210" s="96"/>
      <c r="AU210" s="96"/>
      <c r="AV210" s="96"/>
      <c r="AW210" s="97"/>
      <c r="AX210" s="439" t="s">
        <v>48</v>
      </c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7"/>
      <c r="BK210" s="440">
        <v>-100000</v>
      </c>
      <c r="BL210" s="96"/>
      <c r="BM210" s="96"/>
      <c r="BN210" s="96"/>
      <c r="BO210" s="96"/>
      <c r="BP210" s="96"/>
      <c r="BQ210" s="96"/>
      <c r="BR210" s="97"/>
    </row>
    <row r="211" spans="1:70" ht="48.75" customHeight="1" x14ac:dyDescent="0.2">
      <c r="A211" s="437">
        <v>43859</v>
      </c>
      <c r="B211" s="96"/>
      <c r="C211" s="96"/>
      <c r="D211" s="97"/>
      <c r="E211" s="438">
        <v>79</v>
      </c>
      <c r="F211" s="96"/>
      <c r="G211" s="96"/>
      <c r="H211" s="96"/>
      <c r="I211" s="96"/>
      <c r="J211" s="97"/>
      <c r="K211" s="408" t="s">
        <v>1128</v>
      </c>
      <c r="L211" s="96"/>
      <c r="M211" s="96"/>
      <c r="N211" s="96"/>
      <c r="O211" s="96"/>
      <c r="P211" s="96"/>
      <c r="Q211" s="96"/>
      <c r="R211" s="97"/>
      <c r="S211" s="408"/>
      <c r="T211" s="96"/>
      <c r="U211" s="96"/>
      <c r="V211" s="96"/>
      <c r="W211" s="96"/>
      <c r="X211" s="96"/>
      <c r="Y211" s="96"/>
      <c r="Z211" s="97"/>
      <c r="AA211" s="408" t="s">
        <v>2965</v>
      </c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7"/>
      <c r="AM211" s="408" t="s">
        <v>1129</v>
      </c>
      <c r="AN211" s="96"/>
      <c r="AO211" s="96"/>
      <c r="AP211" s="96"/>
      <c r="AQ211" s="96"/>
      <c r="AR211" s="96"/>
      <c r="AS211" s="96"/>
      <c r="AT211" s="96"/>
      <c r="AU211" s="96"/>
      <c r="AV211" s="96"/>
      <c r="AW211" s="97"/>
      <c r="AX211" s="439" t="s">
        <v>48</v>
      </c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7"/>
      <c r="BK211" s="440">
        <v>40000</v>
      </c>
      <c r="BL211" s="96"/>
      <c r="BM211" s="96"/>
      <c r="BN211" s="96"/>
      <c r="BO211" s="96"/>
      <c r="BP211" s="96"/>
      <c r="BQ211" s="96"/>
      <c r="BR211" s="97"/>
    </row>
    <row r="212" spans="1:70" ht="62.25" customHeight="1" x14ac:dyDescent="0.2">
      <c r="A212" s="437">
        <v>43859</v>
      </c>
      <c r="B212" s="96"/>
      <c r="C212" s="96"/>
      <c r="D212" s="97"/>
      <c r="E212" s="438" t="s">
        <v>1132</v>
      </c>
      <c r="F212" s="96"/>
      <c r="G212" s="96"/>
      <c r="H212" s="96"/>
      <c r="I212" s="96"/>
      <c r="J212" s="97"/>
      <c r="K212" s="408" t="s">
        <v>623</v>
      </c>
      <c r="L212" s="96"/>
      <c r="M212" s="96"/>
      <c r="N212" s="96"/>
      <c r="O212" s="96"/>
      <c r="P212" s="96"/>
      <c r="Q212" s="96"/>
      <c r="R212" s="97"/>
      <c r="S212" s="408"/>
      <c r="T212" s="96"/>
      <c r="U212" s="96"/>
      <c r="V212" s="96"/>
      <c r="W212" s="96"/>
      <c r="X212" s="96"/>
      <c r="Y212" s="96"/>
      <c r="Z212" s="97"/>
      <c r="AA212" s="408" t="s">
        <v>2965</v>
      </c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7"/>
      <c r="AM212" s="408" t="s">
        <v>1133</v>
      </c>
      <c r="AN212" s="96"/>
      <c r="AO212" s="96"/>
      <c r="AP212" s="96"/>
      <c r="AQ212" s="96"/>
      <c r="AR212" s="96"/>
      <c r="AS212" s="96"/>
      <c r="AT212" s="96"/>
      <c r="AU212" s="96"/>
      <c r="AV212" s="96"/>
      <c r="AW212" s="97"/>
      <c r="AX212" s="439" t="s">
        <v>48</v>
      </c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7"/>
      <c r="BK212" s="440">
        <v>-40000</v>
      </c>
      <c r="BL212" s="96"/>
      <c r="BM212" s="96"/>
      <c r="BN212" s="96"/>
      <c r="BO212" s="96"/>
      <c r="BP212" s="96"/>
      <c r="BQ212" s="96"/>
      <c r="BR212" s="97"/>
    </row>
    <row r="213" spans="1:70" ht="48.75" customHeight="1" x14ac:dyDescent="0.2">
      <c r="A213" s="437">
        <v>43860</v>
      </c>
      <c r="B213" s="96"/>
      <c r="C213" s="96"/>
      <c r="D213" s="97"/>
      <c r="E213" s="438">
        <v>91</v>
      </c>
      <c r="F213" s="96"/>
      <c r="G213" s="96"/>
      <c r="H213" s="96"/>
      <c r="I213" s="96"/>
      <c r="J213" s="97"/>
      <c r="K213" s="408" t="s">
        <v>623</v>
      </c>
      <c r="L213" s="96"/>
      <c r="M213" s="96"/>
      <c r="N213" s="96"/>
      <c r="O213" s="96"/>
      <c r="P213" s="96"/>
      <c r="Q213" s="96"/>
      <c r="R213" s="97"/>
      <c r="S213" s="408"/>
      <c r="T213" s="96"/>
      <c r="U213" s="96"/>
      <c r="V213" s="96"/>
      <c r="W213" s="96"/>
      <c r="X213" s="96"/>
      <c r="Y213" s="96"/>
      <c r="Z213" s="97"/>
      <c r="AA213" s="408" t="s">
        <v>2965</v>
      </c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7"/>
      <c r="AM213" s="408" t="s">
        <v>1134</v>
      </c>
      <c r="AN213" s="96"/>
      <c r="AO213" s="96"/>
      <c r="AP213" s="96"/>
      <c r="AQ213" s="96"/>
      <c r="AR213" s="96"/>
      <c r="AS213" s="96"/>
      <c r="AT213" s="96"/>
      <c r="AU213" s="96"/>
      <c r="AV213" s="96"/>
      <c r="AW213" s="97"/>
      <c r="AX213" s="439" t="s">
        <v>48</v>
      </c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7"/>
      <c r="BK213" s="440">
        <v>40000</v>
      </c>
      <c r="BL213" s="96"/>
      <c r="BM213" s="96"/>
      <c r="BN213" s="96"/>
      <c r="BO213" s="96"/>
      <c r="BP213" s="96"/>
      <c r="BQ213" s="96"/>
      <c r="BR213" s="97"/>
    </row>
    <row r="214" spans="1:70" ht="60" customHeight="1" x14ac:dyDescent="0.2">
      <c r="A214" s="437">
        <v>43860</v>
      </c>
      <c r="B214" s="96"/>
      <c r="C214" s="96"/>
      <c r="D214" s="97"/>
      <c r="E214" s="438" t="s">
        <v>1135</v>
      </c>
      <c r="F214" s="96"/>
      <c r="G214" s="96"/>
      <c r="H214" s="96"/>
      <c r="I214" s="96"/>
      <c r="J214" s="97"/>
      <c r="K214" s="408" t="s">
        <v>623</v>
      </c>
      <c r="L214" s="96"/>
      <c r="M214" s="96"/>
      <c r="N214" s="96"/>
      <c r="O214" s="96"/>
      <c r="P214" s="96"/>
      <c r="Q214" s="96"/>
      <c r="R214" s="97"/>
      <c r="S214" s="408"/>
      <c r="T214" s="96"/>
      <c r="U214" s="96"/>
      <c r="V214" s="96"/>
      <c r="W214" s="96"/>
      <c r="X214" s="96"/>
      <c r="Y214" s="96"/>
      <c r="Z214" s="97"/>
      <c r="AA214" s="408" t="s">
        <v>2965</v>
      </c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7"/>
      <c r="AM214" s="408" t="s">
        <v>1136</v>
      </c>
      <c r="AN214" s="96"/>
      <c r="AO214" s="96"/>
      <c r="AP214" s="96"/>
      <c r="AQ214" s="96"/>
      <c r="AR214" s="96"/>
      <c r="AS214" s="96"/>
      <c r="AT214" s="96"/>
      <c r="AU214" s="96"/>
      <c r="AV214" s="96"/>
      <c r="AW214" s="97"/>
      <c r="AX214" s="439" t="s">
        <v>48</v>
      </c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7"/>
      <c r="BK214" s="440">
        <v>-40000</v>
      </c>
      <c r="BL214" s="96"/>
      <c r="BM214" s="96"/>
      <c r="BN214" s="96"/>
      <c r="BO214" s="96"/>
      <c r="BP214" s="96"/>
      <c r="BQ214" s="96"/>
      <c r="BR214" s="97"/>
    </row>
    <row r="215" spans="1:70" ht="48.75" customHeight="1" x14ac:dyDescent="0.2">
      <c r="A215" s="437">
        <v>43858</v>
      </c>
      <c r="B215" s="96"/>
      <c r="C215" s="96"/>
      <c r="D215" s="97"/>
      <c r="E215" s="438">
        <v>36</v>
      </c>
      <c r="F215" s="96"/>
      <c r="G215" s="96"/>
      <c r="H215" s="96"/>
      <c r="I215" s="96"/>
      <c r="J215" s="97"/>
      <c r="K215" s="408" t="s">
        <v>628</v>
      </c>
      <c r="L215" s="96"/>
      <c r="M215" s="96"/>
      <c r="N215" s="96"/>
      <c r="O215" s="96"/>
      <c r="P215" s="96"/>
      <c r="Q215" s="96"/>
      <c r="R215" s="97"/>
      <c r="S215" s="408"/>
      <c r="T215" s="96"/>
      <c r="U215" s="96"/>
      <c r="V215" s="96"/>
      <c r="W215" s="96"/>
      <c r="X215" s="96"/>
      <c r="Y215" s="96"/>
      <c r="Z215" s="97"/>
      <c r="AA215" s="408" t="s">
        <v>2966</v>
      </c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7"/>
      <c r="AM215" s="408" t="s">
        <v>1137</v>
      </c>
      <c r="AN215" s="96"/>
      <c r="AO215" s="96"/>
      <c r="AP215" s="96"/>
      <c r="AQ215" s="96"/>
      <c r="AR215" s="96"/>
      <c r="AS215" s="96"/>
      <c r="AT215" s="96"/>
      <c r="AU215" s="96"/>
      <c r="AV215" s="96"/>
      <c r="AW215" s="97"/>
      <c r="AX215" s="439" t="s">
        <v>48</v>
      </c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7"/>
      <c r="BK215" s="440">
        <v>149000</v>
      </c>
      <c r="BL215" s="96"/>
      <c r="BM215" s="96"/>
      <c r="BN215" s="96"/>
      <c r="BO215" s="96"/>
      <c r="BP215" s="96"/>
      <c r="BQ215" s="96"/>
      <c r="BR215" s="97"/>
    </row>
    <row r="216" spans="1:70" ht="60.75" customHeight="1" x14ac:dyDescent="0.2">
      <c r="A216" s="437">
        <v>43858</v>
      </c>
      <c r="B216" s="96"/>
      <c r="C216" s="96"/>
      <c r="D216" s="97"/>
      <c r="E216" s="438" t="s">
        <v>1138</v>
      </c>
      <c r="F216" s="96"/>
      <c r="G216" s="96"/>
      <c r="H216" s="96"/>
      <c r="I216" s="96"/>
      <c r="J216" s="97"/>
      <c r="K216" s="408" t="s">
        <v>628</v>
      </c>
      <c r="L216" s="96"/>
      <c r="M216" s="96"/>
      <c r="N216" s="96"/>
      <c r="O216" s="96"/>
      <c r="P216" s="96"/>
      <c r="Q216" s="96"/>
      <c r="R216" s="97"/>
      <c r="S216" s="408"/>
      <c r="T216" s="96"/>
      <c r="U216" s="96"/>
      <c r="V216" s="96"/>
      <c r="W216" s="96"/>
      <c r="X216" s="96"/>
      <c r="Y216" s="96"/>
      <c r="Z216" s="97"/>
      <c r="AA216" s="408" t="s">
        <v>2966</v>
      </c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7"/>
      <c r="AM216" s="408" t="s">
        <v>1139</v>
      </c>
      <c r="AN216" s="96"/>
      <c r="AO216" s="96"/>
      <c r="AP216" s="96"/>
      <c r="AQ216" s="96"/>
      <c r="AR216" s="96"/>
      <c r="AS216" s="96"/>
      <c r="AT216" s="96"/>
      <c r="AU216" s="96"/>
      <c r="AV216" s="96"/>
      <c r="AW216" s="97"/>
      <c r="AX216" s="439" t="s">
        <v>48</v>
      </c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7"/>
      <c r="BK216" s="440">
        <v>-149000</v>
      </c>
      <c r="BL216" s="96"/>
      <c r="BM216" s="96"/>
      <c r="BN216" s="96"/>
      <c r="BO216" s="96"/>
      <c r="BP216" s="96"/>
      <c r="BQ216" s="96"/>
      <c r="BR216" s="97"/>
    </row>
    <row r="217" spans="1:70" ht="48.75" customHeight="1" x14ac:dyDescent="0.2">
      <c r="A217" s="437">
        <v>43859</v>
      </c>
      <c r="B217" s="96"/>
      <c r="C217" s="96"/>
      <c r="D217" s="97"/>
      <c r="E217" s="438">
        <v>86</v>
      </c>
      <c r="F217" s="96"/>
      <c r="G217" s="96"/>
      <c r="H217" s="96"/>
      <c r="I217" s="96"/>
      <c r="J217" s="97"/>
      <c r="K217" s="408" t="s">
        <v>628</v>
      </c>
      <c r="L217" s="96"/>
      <c r="M217" s="96"/>
      <c r="N217" s="96"/>
      <c r="O217" s="96"/>
      <c r="P217" s="96"/>
      <c r="Q217" s="96"/>
      <c r="R217" s="97"/>
      <c r="S217" s="408"/>
      <c r="T217" s="96"/>
      <c r="U217" s="96"/>
      <c r="V217" s="96"/>
      <c r="W217" s="96"/>
      <c r="X217" s="96"/>
      <c r="Y217" s="96"/>
      <c r="Z217" s="97"/>
      <c r="AA217" s="408" t="s">
        <v>2966</v>
      </c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7"/>
      <c r="AM217" s="408" t="s">
        <v>1137</v>
      </c>
      <c r="AN217" s="96"/>
      <c r="AO217" s="96"/>
      <c r="AP217" s="96"/>
      <c r="AQ217" s="96"/>
      <c r="AR217" s="96"/>
      <c r="AS217" s="96"/>
      <c r="AT217" s="96"/>
      <c r="AU217" s="96"/>
      <c r="AV217" s="96"/>
      <c r="AW217" s="97"/>
      <c r="AX217" s="439" t="s">
        <v>48</v>
      </c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7"/>
      <c r="BK217" s="440">
        <v>40000</v>
      </c>
      <c r="BL217" s="96"/>
      <c r="BM217" s="96"/>
      <c r="BN217" s="96"/>
      <c r="BO217" s="96"/>
      <c r="BP217" s="96"/>
      <c r="BQ217" s="96"/>
      <c r="BR217" s="97"/>
    </row>
    <row r="218" spans="1:70" ht="48.75" customHeight="1" x14ac:dyDescent="0.2">
      <c r="A218" s="437">
        <v>43859</v>
      </c>
      <c r="B218" s="96"/>
      <c r="C218" s="96"/>
      <c r="D218" s="97"/>
      <c r="E218" s="438" t="s">
        <v>1140</v>
      </c>
      <c r="F218" s="96"/>
      <c r="G218" s="96"/>
      <c r="H218" s="96"/>
      <c r="I218" s="96"/>
      <c r="J218" s="97"/>
      <c r="K218" s="408" t="s">
        <v>628</v>
      </c>
      <c r="L218" s="96"/>
      <c r="M218" s="96"/>
      <c r="N218" s="96"/>
      <c r="O218" s="96"/>
      <c r="P218" s="96"/>
      <c r="Q218" s="96"/>
      <c r="R218" s="97"/>
      <c r="S218" s="408"/>
      <c r="T218" s="96"/>
      <c r="U218" s="96"/>
      <c r="V218" s="96"/>
      <c r="W218" s="96"/>
      <c r="X218" s="96"/>
      <c r="Y218" s="96"/>
      <c r="Z218" s="97"/>
      <c r="AA218" s="408" t="s">
        <v>2966</v>
      </c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7"/>
      <c r="AM218" s="408" t="s">
        <v>1141</v>
      </c>
      <c r="AN218" s="96"/>
      <c r="AO218" s="96"/>
      <c r="AP218" s="96"/>
      <c r="AQ218" s="96"/>
      <c r="AR218" s="96"/>
      <c r="AS218" s="96"/>
      <c r="AT218" s="96"/>
      <c r="AU218" s="96"/>
      <c r="AV218" s="96"/>
      <c r="AW218" s="97"/>
      <c r="AX218" s="439" t="s">
        <v>48</v>
      </c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7"/>
      <c r="BK218" s="440">
        <v>-40000</v>
      </c>
      <c r="BL218" s="96"/>
      <c r="BM218" s="96"/>
      <c r="BN218" s="96"/>
      <c r="BO218" s="96"/>
      <c r="BP218" s="96"/>
      <c r="BQ218" s="96"/>
      <c r="BR218" s="97"/>
    </row>
    <row r="219" spans="1:70" ht="48.75" customHeight="1" x14ac:dyDescent="0.2">
      <c r="A219" s="437">
        <v>43860</v>
      </c>
      <c r="B219" s="96"/>
      <c r="C219" s="96"/>
      <c r="D219" s="97"/>
      <c r="E219" s="438">
        <v>95</v>
      </c>
      <c r="F219" s="96"/>
      <c r="G219" s="96"/>
      <c r="H219" s="96"/>
      <c r="I219" s="96"/>
      <c r="J219" s="97"/>
      <c r="K219" s="408" t="s">
        <v>628</v>
      </c>
      <c r="L219" s="96"/>
      <c r="M219" s="96"/>
      <c r="N219" s="96"/>
      <c r="O219" s="96"/>
      <c r="P219" s="96"/>
      <c r="Q219" s="96"/>
      <c r="R219" s="97"/>
      <c r="S219" s="408"/>
      <c r="T219" s="96"/>
      <c r="U219" s="96"/>
      <c r="V219" s="96"/>
      <c r="W219" s="96"/>
      <c r="X219" s="96"/>
      <c r="Y219" s="96"/>
      <c r="Z219" s="97"/>
      <c r="AA219" s="408" t="s">
        <v>2966</v>
      </c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7"/>
      <c r="AM219" s="408" t="s">
        <v>1137</v>
      </c>
      <c r="AN219" s="96"/>
      <c r="AO219" s="96"/>
      <c r="AP219" s="96"/>
      <c r="AQ219" s="96"/>
      <c r="AR219" s="96"/>
      <c r="AS219" s="96"/>
      <c r="AT219" s="96"/>
      <c r="AU219" s="96"/>
      <c r="AV219" s="96"/>
      <c r="AW219" s="97"/>
      <c r="AX219" s="439" t="s">
        <v>48</v>
      </c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7"/>
      <c r="BK219" s="440">
        <v>40000</v>
      </c>
      <c r="BL219" s="96"/>
      <c r="BM219" s="96"/>
      <c r="BN219" s="96"/>
      <c r="BO219" s="96"/>
      <c r="BP219" s="96"/>
      <c r="BQ219" s="96"/>
      <c r="BR219" s="97"/>
    </row>
    <row r="220" spans="1:70" ht="67.5" customHeight="1" x14ac:dyDescent="0.2">
      <c r="A220" s="437">
        <v>43860</v>
      </c>
      <c r="B220" s="96"/>
      <c r="C220" s="96"/>
      <c r="D220" s="97"/>
      <c r="E220" s="438" t="s">
        <v>1142</v>
      </c>
      <c r="F220" s="96"/>
      <c r="G220" s="96"/>
      <c r="H220" s="96"/>
      <c r="I220" s="96"/>
      <c r="J220" s="97"/>
      <c r="K220" s="408" t="s">
        <v>628</v>
      </c>
      <c r="L220" s="96"/>
      <c r="M220" s="96"/>
      <c r="N220" s="96"/>
      <c r="O220" s="96"/>
      <c r="P220" s="96"/>
      <c r="Q220" s="96"/>
      <c r="R220" s="97"/>
      <c r="S220" s="408"/>
      <c r="T220" s="96"/>
      <c r="U220" s="96"/>
      <c r="V220" s="96"/>
      <c r="W220" s="96"/>
      <c r="X220" s="96"/>
      <c r="Y220" s="96"/>
      <c r="Z220" s="97"/>
      <c r="AA220" s="408" t="s">
        <v>2966</v>
      </c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7"/>
      <c r="AM220" s="408" t="s">
        <v>1143</v>
      </c>
      <c r="AN220" s="96"/>
      <c r="AO220" s="96"/>
      <c r="AP220" s="96"/>
      <c r="AQ220" s="96"/>
      <c r="AR220" s="96"/>
      <c r="AS220" s="96"/>
      <c r="AT220" s="96"/>
      <c r="AU220" s="96"/>
      <c r="AV220" s="96"/>
      <c r="AW220" s="97"/>
      <c r="AX220" s="439" t="s">
        <v>48</v>
      </c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7"/>
      <c r="BK220" s="440">
        <v>-40000</v>
      </c>
      <c r="BL220" s="96"/>
      <c r="BM220" s="96"/>
      <c r="BN220" s="96"/>
      <c r="BO220" s="96"/>
      <c r="BP220" s="96"/>
      <c r="BQ220" s="96"/>
      <c r="BR220" s="97"/>
    </row>
    <row r="221" spans="1:70" ht="48.75" customHeight="1" x14ac:dyDescent="0.2">
      <c r="A221" s="437"/>
      <c r="B221" s="96"/>
      <c r="C221" s="96"/>
      <c r="D221" s="97"/>
      <c r="E221" s="438">
        <v>30</v>
      </c>
      <c r="F221" s="96"/>
      <c r="G221" s="96"/>
      <c r="H221" s="96"/>
      <c r="I221" s="96"/>
      <c r="J221" s="97"/>
      <c r="K221" s="408" t="s">
        <v>630</v>
      </c>
      <c r="L221" s="96"/>
      <c r="M221" s="96"/>
      <c r="N221" s="96"/>
      <c r="O221" s="96"/>
      <c r="P221" s="96"/>
      <c r="Q221" s="96"/>
      <c r="R221" s="97"/>
      <c r="S221" s="408"/>
      <c r="T221" s="96"/>
      <c r="U221" s="96"/>
      <c r="V221" s="96"/>
      <c r="W221" s="96"/>
      <c r="X221" s="96"/>
      <c r="Y221" s="96"/>
      <c r="Z221" s="97"/>
      <c r="AA221" s="408" t="s">
        <v>2967</v>
      </c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7"/>
      <c r="AM221" s="408" t="s">
        <v>1144</v>
      </c>
      <c r="AN221" s="96"/>
      <c r="AO221" s="96"/>
      <c r="AP221" s="96"/>
      <c r="AQ221" s="96"/>
      <c r="AR221" s="96"/>
      <c r="AS221" s="96"/>
      <c r="AT221" s="96"/>
      <c r="AU221" s="96"/>
      <c r="AV221" s="96"/>
      <c r="AW221" s="97"/>
      <c r="AX221" s="439" t="s">
        <v>48</v>
      </c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7"/>
      <c r="BK221" s="440">
        <v>56535</v>
      </c>
      <c r="BL221" s="96"/>
      <c r="BM221" s="96"/>
      <c r="BN221" s="96"/>
      <c r="BO221" s="96"/>
      <c r="BP221" s="96"/>
      <c r="BQ221" s="96"/>
      <c r="BR221" s="97"/>
    </row>
    <row r="222" spans="1:70" ht="48.75" customHeight="1" x14ac:dyDescent="0.2">
      <c r="A222" s="437">
        <v>43859</v>
      </c>
      <c r="B222" s="96"/>
      <c r="C222" s="96"/>
      <c r="D222" s="97"/>
      <c r="E222" s="438" t="s">
        <v>1145</v>
      </c>
      <c r="F222" s="96"/>
      <c r="G222" s="96"/>
      <c r="H222" s="96"/>
      <c r="I222" s="96"/>
      <c r="J222" s="97"/>
      <c r="K222" s="408" t="s">
        <v>630</v>
      </c>
      <c r="L222" s="96"/>
      <c r="M222" s="96"/>
      <c r="N222" s="96"/>
      <c r="O222" s="96"/>
      <c r="P222" s="96"/>
      <c r="Q222" s="96"/>
      <c r="R222" s="97"/>
      <c r="S222" s="408"/>
      <c r="T222" s="96"/>
      <c r="U222" s="96"/>
      <c r="V222" s="96"/>
      <c r="W222" s="96"/>
      <c r="X222" s="96"/>
      <c r="Y222" s="96"/>
      <c r="Z222" s="97"/>
      <c r="AA222" s="408" t="s">
        <v>2967</v>
      </c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7"/>
      <c r="AM222" s="408" t="s">
        <v>1146</v>
      </c>
      <c r="AN222" s="96"/>
      <c r="AO222" s="96"/>
      <c r="AP222" s="96"/>
      <c r="AQ222" s="96"/>
      <c r="AR222" s="96"/>
      <c r="AS222" s="96"/>
      <c r="AT222" s="96"/>
      <c r="AU222" s="96"/>
      <c r="AV222" s="96"/>
      <c r="AW222" s="97"/>
      <c r="AX222" s="439" t="s">
        <v>48</v>
      </c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7"/>
      <c r="BK222" s="440">
        <v>-56535</v>
      </c>
      <c r="BL222" s="96"/>
      <c r="BM222" s="96"/>
      <c r="BN222" s="96"/>
      <c r="BO222" s="96"/>
      <c r="BP222" s="96"/>
      <c r="BQ222" s="96"/>
      <c r="BR222" s="97"/>
    </row>
    <row r="223" spans="1:70" ht="48.75" customHeight="1" x14ac:dyDescent="0.2">
      <c r="A223" s="437">
        <v>43858</v>
      </c>
      <c r="B223" s="96"/>
      <c r="C223" s="96"/>
      <c r="D223" s="97"/>
      <c r="E223" s="438">
        <v>34</v>
      </c>
      <c r="F223" s="96"/>
      <c r="G223" s="96"/>
      <c r="H223" s="96"/>
      <c r="I223" s="96"/>
      <c r="J223" s="97"/>
      <c r="K223" s="408" t="s">
        <v>632</v>
      </c>
      <c r="L223" s="96"/>
      <c r="M223" s="96"/>
      <c r="N223" s="96"/>
      <c r="O223" s="96"/>
      <c r="P223" s="96"/>
      <c r="Q223" s="96"/>
      <c r="R223" s="97"/>
      <c r="S223" s="408"/>
      <c r="T223" s="96"/>
      <c r="U223" s="96"/>
      <c r="V223" s="96"/>
      <c r="W223" s="96"/>
      <c r="X223" s="96"/>
      <c r="Y223" s="96"/>
      <c r="Z223" s="97"/>
      <c r="AA223" s="408" t="s">
        <v>2968</v>
      </c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7"/>
      <c r="AM223" s="408" t="s">
        <v>1147</v>
      </c>
      <c r="AN223" s="96"/>
      <c r="AO223" s="96"/>
      <c r="AP223" s="96"/>
      <c r="AQ223" s="96"/>
      <c r="AR223" s="96"/>
      <c r="AS223" s="96"/>
      <c r="AT223" s="96"/>
      <c r="AU223" s="96"/>
      <c r="AV223" s="96"/>
      <c r="AW223" s="97"/>
      <c r="AX223" s="439" t="s">
        <v>48</v>
      </c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7"/>
      <c r="BK223" s="440">
        <v>100000</v>
      </c>
      <c r="BL223" s="96"/>
      <c r="BM223" s="96"/>
      <c r="BN223" s="96"/>
      <c r="BO223" s="96"/>
      <c r="BP223" s="96"/>
      <c r="BQ223" s="96"/>
      <c r="BR223" s="97"/>
    </row>
    <row r="224" spans="1:70" ht="48.75" customHeight="1" x14ac:dyDescent="0.2">
      <c r="A224" s="437">
        <v>43859</v>
      </c>
      <c r="B224" s="96"/>
      <c r="C224" s="96"/>
      <c r="D224" s="97"/>
      <c r="E224" s="438" t="s">
        <v>1148</v>
      </c>
      <c r="F224" s="96"/>
      <c r="G224" s="96"/>
      <c r="H224" s="96"/>
      <c r="I224" s="96"/>
      <c r="J224" s="97"/>
      <c r="K224" s="408" t="s">
        <v>632</v>
      </c>
      <c r="L224" s="96"/>
      <c r="M224" s="96"/>
      <c r="N224" s="96"/>
      <c r="O224" s="96"/>
      <c r="P224" s="96"/>
      <c r="Q224" s="96"/>
      <c r="R224" s="97"/>
      <c r="S224" s="408"/>
      <c r="T224" s="96"/>
      <c r="U224" s="96"/>
      <c r="V224" s="96"/>
      <c r="W224" s="96"/>
      <c r="X224" s="96"/>
      <c r="Y224" s="96"/>
      <c r="Z224" s="97"/>
      <c r="AA224" s="408" t="s">
        <v>2968</v>
      </c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7"/>
      <c r="AM224" s="408" t="s">
        <v>1149</v>
      </c>
      <c r="AN224" s="96"/>
      <c r="AO224" s="96"/>
      <c r="AP224" s="96"/>
      <c r="AQ224" s="96"/>
      <c r="AR224" s="96"/>
      <c r="AS224" s="96"/>
      <c r="AT224" s="96"/>
      <c r="AU224" s="96"/>
      <c r="AV224" s="96"/>
      <c r="AW224" s="97"/>
      <c r="AX224" s="439" t="s">
        <v>48</v>
      </c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7"/>
      <c r="BK224" s="440">
        <v>-100000</v>
      </c>
      <c r="BL224" s="96"/>
      <c r="BM224" s="96"/>
      <c r="BN224" s="96"/>
      <c r="BO224" s="96"/>
      <c r="BP224" s="96"/>
      <c r="BQ224" s="96"/>
      <c r="BR224" s="97"/>
    </row>
    <row r="225" spans="1:70" ht="48.75" customHeight="1" x14ac:dyDescent="0.2">
      <c r="A225" s="437">
        <v>43858</v>
      </c>
      <c r="B225" s="96"/>
      <c r="C225" s="96"/>
      <c r="D225" s="97"/>
      <c r="E225" s="438">
        <v>33</v>
      </c>
      <c r="F225" s="96"/>
      <c r="G225" s="96"/>
      <c r="H225" s="96"/>
      <c r="I225" s="96"/>
      <c r="J225" s="97"/>
      <c r="K225" s="408" t="s">
        <v>634</v>
      </c>
      <c r="L225" s="96"/>
      <c r="M225" s="96"/>
      <c r="N225" s="96"/>
      <c r="O225" s="96"/>
      <c r="P225" s="96"/>
      <c r="Q225" s="96"/>
      <c r="R225" s="97"/>
      <c r="S225" s="408"/>
      <c r="T225" s="96"/>
      <c r="U225" s="96"/>
      <c r="V225" s="96"/>
      <c r="W225" s="96"/>
      <c r="X225" s="96"/>
      <c r="Y225" s="96"/>
      <c r="Z225" s="97"/>
      <c r="AA225" s="408" t="s">
        <v>2969</v>
      </c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7"/>
      <c r="AM225" s="408" t="s">
        <v>1150</v>
      </c>
      <c r="AN225" s="96"/>
      <c r="AO225" s="96"/>
      <c r="AP225" s="96"/>
      <c r="AQ225" s="96"/>
      <c r="AR225" s="96"/>
      <c r="AS225" s="96"/>
      <c r="AT225" s="96"/>
      <c r="AU225" s="96"/>
      <c r="AV225" s="96"/>
      <c r="AW225" s="97"/>
      <c r="AX225" s="439" t="s">
        <v>48</v>
      </c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7"/>
      <c r="BK225" s="440">
        <v>149000</v>
      </c>
      <c r="BL225" s="96"/>
      <c r="BM225" s="96"/>
      <c r="BN225" s="96"/>
      <c r="BO225" s="96"/>
      <c r="BP225" s="96"/>
      <c r="BQ225" s="96"/>
      <c r="BR225" s="97"/>
    </row>
    <row r="226" spans="1:70" ht="51.75" customHeight="1" x14ac:dyDescent="0.2">
      <c r="A226" s="437">
        <v>43859</v>
      </c>
      <c r="B226" s="96"/>
      <c r="C226" s="96"/>
      <c r="D226" s="97"/>
      <c r="E226" s="438" t="s">
        <v>1151</v>
      </c>
      <c r="F226" s="96"/>
      <c r="G226" s="96"/>
      <c r="H226" s="96"/>
      <c r="I226" s="96"/>
      <c r="J226" s="97"/>
      <c r="K226" s="408" t="s">
        <v>634</v>
      </c>
      <c r="L226" s="96"/>
      <c r="M226" s="96"/>
      <c r="N226" s="96"/>
      <c r="O226" s="96"/>
      <c r="P226" s="96"/>
      <c r="Q226" s="96"/>
      <c r="R226" s="97"/>
      <c r="S226" s="408"/>
      <c r="T226" s="96"/>
      <c r="U226" s="96"/>
      <c r="V226" s="96"/>
      <c r="W226" s="96"/>
      <c r="X226" s="96"/>
      <c r="Y226" s="96"/>
      <c r="Z226" s="97"/>
      <c r="AA226" s="408" t="s">
        <v>2969</v>
      </c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7"/>
      <c r="AM226" s="408" t="s">
        <v>1152</v>
      </c>
      <c r="AN226" s="96"/>
      <c r="AO226" s="96"/>
      <c r="AP226" s="96"/>
      <c r="AQ226" s="96"/>
      <c r="AR226" s="96"/>
      <c r="AS226" s="96"/>
      <c r="AT226" s="96"/>
      <c r="AU226" s="96"/>
      <c r="AV226" s="96"/>
      <c r="AW226" s="97"/>
      <c r="AX226" s="439" t="s">
        <v>48</v>
      </c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7"/>
      <c r="BK226" s="440">
        <v>-149000</v>
      </c>
      <c r="BL226" s="96"/>
      <c r="BM226" s="96"/>
      <c r="BN226" s="96"/>
      <c r="BO226" s="96"/>
      <c r="BP226" s="96"/>
      <c r="BQ226" s="96"/>
      <c r="BR226" s="97"/>
    </row>
    <row r="227" spans="1:70" ht="48.75" customHeight="1" x14ac:dyDescent="0.2">
      <c r="A227" s="437">
        <v>44174</v>
      </c>
      <c r="B227" s="96"/>
      <c r="C227" s="96"/>
      <c r="D227" s="97"/>
      <c r="E227" s="438">
        <v>138</v>
      </c>
      <c r="F227" s="96"/>
      <c r="G227" s="96"/>
      <c r="H227" s="96"/>
      <c r="I227" s="96"/>
      <c r="J227" s="97"/>
      <c r="K227" s="408" t="s">
        <v>1103</v>
      </c>
      <c r="L227" s="96"/>
      <c r="M227" s="96"/>
      <c r="N227" s="96"/>
      <c r="O227" s="96"/>
      <c r="P227" s="96"/>
      <c r="Q227" s="96"/>
      <c r="R227" s="97"/>
      <c r="S227" s="408"/>
      <c r="T227" s="96"/>
      <c r="U227" s="96"/>
      <c r="V227" s="96"/>
      <c r="W227" s="96"/>
      <c r="X227" s="96"/>
      <c r="Y227" s="96"/>
      <c r="Z227" s="97"/>
      <c r="AA227" s="408" t="s">
        <v>2970</v>
      </c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7"/>
      <c r="AM227" s="408" t="s">
        <v>1153</v>
      </c>
      <c r="AN227" s="96"/>
      <c r="AO227" s="96"/>
      <c r="AP227" s="96"/>
      <c r="AQ227" s="96"/>
      <c r="AR227" s="96"/>
      <c r="AS227" s="96"/>
      <c r="AT227" s="96"/>
      <c r="AU227" s="96"/>
      <c r="AV227" s="96"/>
      <c r="AW227" s="97"/>
      <c r="AX227" s="439" t="s">
        <v>48</v>
      </c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7"/>
      <c r="BK227" s="440">
        <v>14892.5</v>
      </c>
      <c r="BL227" s="96"/>
      <c r="BM227" s="96"/>
      <c r="BN227" s="96"/>
      <c r="BO227" s="96"/>
      <c r="BP227" s="96"/>
      <c r="BQ227" s="96"/>
      <c r="BR227" s="97"/>
    </row>
    <row r="228" spans="1:70" ht="48.75" customHeight="1" x14ac:dyDescent="0.2">
      <c r="A228" s="437">
        <f t="shared" ref="A228:A234" si="2">A227</f>
        <v>44174</v>
      </c>
      <c r="B228" s="96"/>
      <c r="C228" s="96"/>
      <c r="D228" s="97"/>
      <c r="E228" s="438">
        <v>138</v>
      </c>
      <c r="F228" s="96"/>
      <c r="G228" s="96"/>
      <c r="H228" s="96"/>
      <c r="I228" s="96"/>
      <c r="J228" s="97"/>
      <c r="K228" s="408" t="s">
        <v>1073</v>
      </c>
      <c r="L228" s="96"/>
      <c r="M228" s="96"/>
      <c r="N228" s="96"/>
      <c r="O228" s="96"/>
      <c r="P228" s="96"/>
      <c r="Q228" s="96"/>
      <c r="R228" s="97"/>
      <c r="S228" s="408"/>
      <c r="T228" s="96"/>
      <c r="U228" s="96"/>
      <c r="V228" s="96"/>
      <c r="W228" s="96"/>
      <c r="X228" s="96"/>
      <c r="Y228" s="96"/>
      <c r="Z228" s="97"/>
      <c r="AA228" s="408" t="s">
        <v>2971</v>
      </c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7"/>
      <c r="AM228" s="408" t="s">
        <v>1153</v>
      </c>
      <c r="AN228" s="96"/>
      <c r="AO228" s="96"/>
      <c r="AP228" s="96"/>
      <c r="AQ228" s="96"/>
      <c r="AR228" s="96"/>
      <c r="AS228" s="96"/>
      <c r="AT228" s="96"/>
      <c r="AU228" s="96"/>
      <c r="AV228" s="96"/>
      <c r="AW228" s="97"/>
      <c r="AX228" s="439" t="s">
        <v>48</v>
      </c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7"/>
      <c r="BK228" s="440">
        <v>14438.15</v>
      </c>
      <c r="BL228" s="96"/>
      <c r="BM228" s="96"/>
      <c r="BN228" s="96"/>
      <c r="BO228" s="96"/>
      <c r="BP228" s="96"/>
      <c r="BQ228" s="96"/>
      <c r="BR228" s="97"/>
    </row>
    <row r="229" spans="1:70" ht="48.75" customHeight="1" x14ac:dyDescent="0.2">
      <c r="A229" s="437">
        <f t="shared" si="2"/>
        <v>44174</v>
      </c>
      <c r="B229" s="96"/>
      <c r="C229" s="96"/>
      <c r="D229" s="97"/>
      <c r="E229" s="438">
        <v>139</v>
      </c>
      <c r="F229" s="96"/>
      <c r="G229" s="96"/>
      <c r="H229" s="96"/>
      <c r="I229" s="96"/>
      <c r="J229" s="97"/>
      <c r="K229" s="408" t="s">
        <v>1103</v>
      </c>
      <c r="L229" s="96"/>
      <c r="M229" s="96"/>
      <c r="N229" s="96"/>
      <c r="O229" s="96"/>
      <c r="P229" s="96"/>
      <c r="Q229" s="96"/>
      <c r="R229" s="97"/>
      <c r="S229" s="408"/>
      <c r="T229" s="96"/>
      <c r="U229" s="96"/>
      <c r="V229" s="96"/>
      <c r="W229" s="96"/>
      <c r="X229" s="96"/>
      <c r="Y229" s="96"/>
      <c r="Z229" s="97"/>
      <c r="AA229" s="408" t="s">
        <v>2970</v>
      </c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7"/>
      <c r="AM229" s="408" t="s">
        <v>1154</v>
      </c>
      <c r="AN229" s="96"/>
      <c r="AO229" s="96"/>
      <c r="AP229" s="96"/>
      <c r="AQ229" s="96"/>
      <c r="AR229" s="96"/>
      <c r="AS229" s="96"/>
      <c r="AT229" s="96"/>
      <c r="AU229" s="96"/>
      <c r="AV229" s="96"/>
      <c r="AW229" s="97"/>
      <c r="AX229" s="439" t="s">
        <v>48</v>
      </c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7"/>
      <c r="BK229" s="440">
        <v>14892.5</v>
      </c>
      <c r="BL229" s="96"/>
      <c r="BM229" s="96"/>
      <c r="BN229" s="96"/>
      <c r="BO229" s="96"/>
      <c r="BP229" s="96"/>
      <c r="BQ229" s="96"/>
      <c r="BR229" s="97"/>
    </row>
    <row r="230" spans="1:70" ht="48.75" customHeight="1" x14ac:dyDescent="0.2">
      <c r="A230" s="437">
        <f t="shared" si="2"/>
        <v>44174</v>
      </c>
      <c r="B230" s="96"/>
      <c r="C230" s="96"/>
      <c r="D230" s="97"/>
      <c r="E230" s="438">
        <v>139</v>
      </c>
      <c r="F230" s="96"/>
      <c r="G230" s="96"/>
      <c r="H230" s="96"/>
      <c r="I230" s="96"/>
      <c r="J230" s="97"/>
      <c r="K230" s="408" t="s">
        <v>1073</v>
      </c>
      <c r="L230" s="96"/>
      <c r="M230" s="96"/>
      <c r="N230" s="96"/>
      <c r="O230" s="96"/>
      <c r="P230" s="96"/>
      <c r="Q230" s="96"/>
      <c r="R230" s="97"/>
      <c r="S230" s="408"/>
      <c r="T230" s="96"/>
      <c r="U230" s="96"/>
      <c r="V230" s="96"/>
      <c r="W230" s="96"/>
      <c r="X230" s="96"/>
      <c r="Y230" s="96"/>
      <c r="Z230" s="97"/>
      <c r="AA230" s="408" t="s">
        <v>2972</v>
      </c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7"/>
      <c r="AM230" s="408" t="s">
        <v>1154</v>
      </c>
      <c r="AN230" s="96"/>
      <c r="AO230" s="96"/>
      <c r="AP230" s="96"/>
      <c r="AQ230" s="96"/>
      <c r="AR230" s="96"/>
      <c r="AS230" s="96"/>
      <c r="AT230" s="96"/>
      <c r="AU230" s="96"/>
      <c r="AV230" s="96"/>
      <c r="AW230" s="97"/>
      <c r="AX230" s="439" t="s">
        <v>48</v>
      </c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7"/>
      <c r="BK230" s="440">
        <v>14892.5</v>
      </c>
      <c r="BL230" s="96"/>
      <c r="BM230" s="96"/>
      <c r="BN230" s="96"/>
      <c r="BO230" s="96"/>
      <c r="BP230" s="96"/>
      <c r="BQ230" s="96"/>
      <c r="BR230" s="97"/>
    </row>
    <row r="231" spans="1:70" ht="48.75" customHeight="1" x14ac:dyDescent="0.2">
      <c r="A231" s="437">
        <f t="shared" si="2"/>
        <v>44174</v>
      </c>
      <c r="B231" s="96"/>
      <c r="C231" s="96"/>
      <c r="D231" s="97"/>
      <c r="E231" s="438">
        <v>140</v>
      </c>
      <c r="F231" s="96"/>
      <c r="G231" s="96"/>
      <c r="H231" s="96"/>
      <c r="I231" s="96"/>
      <c r="J231" s="97"/>
      <c r="K231" s="408" t="s">
        <v>1103</v>
      </c>
      <c r="L231" s="96"/>
      <c r="M231" s="96"/>
      <c r="N231" s="96"/>
      <c r="O231" s="96"/>
      <c r="P231" s="96"/>
      <c r="Q231" s="96"/>
      <c r="R231" s="97"/>
      <c r="S231" s="408"/>
      <c r="T231" s="96"/>
      <c r="U231" s="96"/>
      <c r="V231" s="96"/>
      <c r="W231" s="96"/>
      <c r="X231" s="96"/>
      <c r="Y231" s="96"/>
      <c r="Z231" s="97"/>
      <c r="AA231" s="408" t="s">
        <v>2970</v>
      </c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7"/>
      <c r="AM231" s="408" t="s">
        <v>2580</v>
      </c>
      <c r="AN231" s="96"/>
      <c r="AO231" s="96"/>
      <c r="AP231" s="96"/>
      <c r="AQ231" s="96"/>
      <c r="AR231" s="96"/>
      <c r="AS231" s="96"/>
      <c r="AT231" s="96"/>
      <c r="AU231" s="96"/>
      <c r="AV231" s="96"/>
      <c r="AW231" s="97"/>
      <c r="AX231" s="439" t="s">
        <v>48</v>
      </c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7"/>
      <c r="BK231" s="440">
        <v>14892.5</v>
      </c>
      <c r="BL231" s="96"/>
      <c r="BM231" s="96"/>
      <c r="BN231" s="96"/>
      <c r="BO231" s="96"/>
      <c r="BP231" s="96"/>
      <c r="BQ231" s="96"/>
      <c r="BR231" s="97"/>
    </row>
    <row r="232" spans="1:70" ht="48.75" customHeight="1" x14ac:dyDescent="0.2">
      <c r="A232" s="437">
        <f t="shared" si="2"/>
        <v>44174</v>
      </c>
      <c r="B232" s="96"/>
      <c r="C232" s="96"/>
      <c r="D232" s="97"/>
      <c r="E232" s="438">
        <v>140</v>
      </c>
      <c r="F232" s="96"/>
      <c r="G232" s="96"/>
      <c r="H232" s="96"/>
      <c r="I232" s="96"/>
      <c r="J232" s="97"/>
      <c r="K232" s="408" t="s">
        <v>1073</v>
      </c>
      <c r="L232" s="96"/>
      <c r="M232" s="96"/>
      <c r="N232" s="96"/>
      <c r="O232" s="96"/>
      <c r="P232" s="96"/>
      <c r="Q232" s="96"/>
      <c r="R232" s="97"/>
      <c r="S232" s="408"/>
      <c r="T232" s="96"/>
      <c r="U232" s="96"/>
      <c r="V232" s="96"/>
      <c r="W232" s="96"/>
      <c r="X232" s="96"/>
      <c r="Y232" s="96"/>
      <c r="Z232" s="97"/>
      <c r="AA232" s="408" t="s">
        <v>2972</v>
      </c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7"/>
      <c r="AM232" s="408" t="s">
        <v>2580</v>
      </c>
      <c r="AN232" s="96"/>
      <c r="AO232" s="96"/>
      <c r="AP232" s="96"/>
      <c r="AQ232" s="96"/>
      <c r="AR232" s="96"/>
      <c r="AS232" s="96"/>
      <c r="AT232" s="96"/>
      <c r="AU232" s="96"/>
      <c r="AV232" s="96"/>
      <c r="AW232" s="97"/>
      <c r="AX232" s="439" t="s">
        <v>48</v>
      </c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7"/>
      <c r="BK232" s="440">
        <v>14892.5</v>
      </c>
      <c r="BL232" s="96"/>
      <c r="BM232" s="96"/>
      <c r="BN232" s="96"/>
      <c r="BO232" s="96"/>
      <c r="BP232" s="96"/>
      <c r="BQ232" s="96"/>
      <c r="BR232" s="97"/>
    </row>
    <row r="233" spans="1:70" ht="48.75" customHeight="1" x14ac:dyDescent="0.2">
      <c r="A233" s="437">
        <f t="shared" si="2"/>
        <v>44174</v>
      </c>
      <c r="B233" s="96"/>
      <c r="C233" s="96"/>
      <c r="D233" s="97"/>
      <c r="E233" s="438">
        <v>165</v>
      </c>
      <c r="F233" s="96"/>
      <c r="G233" s="96"/>
      <c r="H233" s="96"/>
      <c r="I233" s="96"/>
      <c r="J233" s="97"/>
      <c r="K233" s="408" t="s">
        <v>1103</v>
      </c>
      <c r="L233" s="96"/>
      <c r="M233" s="96"/>
      <c r="N233" s="96"/>
      <c r="O233" s="96"/>
      <c r="P233" s="96"/>
      <c r="Q233" s="96"/>
      <c r="R233" s="97"/>
      <c r="S233" s="408"/>
      <c r="T233" s="96"/>
      <c r="U233" s="96"/>
      <c r="V233" s="96"/>
      <c r="W233" s="96"/>
      <c r="X233" s="96"/>
      <c r="Y233" s="96"/>
      <c r="Z233" s="97"/>
      <c r="AA233" s="408" t="s">
        <v>2970</v>
      </c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7"/>
      <c r="AM233" s="408" t="s">
        <v>1155</v>
      </c>
      <c r="AN233" s="96"/>
      <c r="AO233" s="96"/>
      <c r="AP233" s="96"/>
      <c r="AQ233" s="96"/>
      <c r="AR233" s="96"/>
      <c r="AS233" s="96"/>
      <c r="AT233" s="96"/>
      <c r="AU233" s="96"/>
      <c r="AV233" s="96"/>
      <c r="AW233" s="97"/>
      <c r="AX233" s="439" t="s">
        <v>48</v>
      </c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7"/>
      <c r="BK233" s="440">
        <v>14892.5</v>
      </c>
      <c r="BL233" s="96"/>
      <c r="BM233" s="96"/>
      <c r="BN233" s="96"/>
      <c r="BO233" s="96"/>
      <c r="BP233" s="96"/>
      <c r="BQ233" s="96"/>
      <c r="BR233" s="97"/>
    </row>
    <row r="234" spans="1:70" ht="48.75" customHeight="1" thickBot="1" x14ac:dyDescent="0.25">
      <c r="A234" s="437">
        <f t="shared" si="2"/>
        <v>44174</v>
      </c>
      <c r="B234" s="96"/>
      <c r="C234" s="96"/>
      <c r="D234" s="97"/>
      <c r="E234" s="438">
        <v>165</v>
      </c>
      <c r="F234" s="96"/>
      <c r="G234" s="96"/>
      <c r="H234" s="96"/>
      <c r="I234" s="96"/>
      <c r="J234" s="97"/>
      <c r="K234" s="408" t="s">
        <v>1073</v>
      </c>
      <c r="L234" s="96"/>
      <c r="M234" s="96"/>
      <c r="N234" s="96"/>
      <c r="O234" s="96"/>
      <c r="P234" s="96"/>
      <c r="Q234" s="96"/>
      <c r="R234" s="97"/>
      <c r="S234" s="408"/>
      <c r="T234" s="96"/>
      <c r="U234" s="96"/>
      <c r="V234" s="96"/>
      <c r="W234" s="96"/>
      <c r="X234" s="96"/>
      <c r="Y234" s="96"/>
      <c r="Z234" s="97"/>
      <c r="AA234" s="408" t="s">
        <v>2972</v>
      </c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7"/>
      <c r="AM234" s="408" t="s">
        <v>1155</v>
      </c>
      <c r="AN234" s="96"/>
      <c r="AO234" s="96"/>
      <c r="AP234" s="96"/>
      <c r="AQ234" s="96"/>
      <c r="AR234" s="96"/>
      <c r="AS234" s="96"/>
      <c r="AT234" s="96"/>
      <c r="AU234" s="96"/>
      <c r="AV234" s="96"/>
      <c r="AW234" s="97"/>
      <c r="AX234" s="439" t="s">
        <v>48</v>
      </c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7"/>
      <c r="BK234" s="440">
        <v>14892.5</v>
      </c>
      <c r="BL234" s="96"/>
      <c r="BM234" s="96"/>
      <c r="BN234" s="96"/>
      <c r="BO234" s="96"/>
      <c r="BP234" s="96"/>
      <c r="BQ234" s="96"/>
      <c r="BR234" s="97"/>
    </row>
    <row r="235" spans="1:70" ht="31.5" customHeight="1" thickBot="1" x14ac:dyDescent="0.25">
      <c r="A235" s="441" t="s">
        <v>316</v>
      </c>
      <c r="B235" s="425"/>
      <c r="C235" s="425"/>
      <c r="D235" s="425"/>
      <c r="E235" s="425"/>
      <c r="F235" s="425"/>
      <c r="G235" s="425"/>
      <c r="H235" s="425"/>
      <c r="I235" s="425"/>
      <c r="J235" s="425"/>
      <c r="K235" s="425"/>
      <c r="L235" s="425"/>
      <c r="M235" s="425"/>
      <c r="N235" s="425"/>
      <c r="O235" s="425"/>
      <c r="P235" s="425"/>
      <c r="Q235" s="425"/>
      <c r="R235" s="425"/>
      <c r="S235" s="425"/>
      <c r="T235" s="425"/>
      <c r="U235" s="425"/>
      <c r="V235" s="425"/>
      <c r="W235" s="425"/>
      <c r="X235" s="425"/>
      <c r="Y235" s="425"/>
      <c r="Z235" s="425"/>
      <c r="AA235" s="425"/>
      <c r="AB235" s="425"/>
      <c r="AC235" s="425"/>
      <c r="AD235" s="425"/>
      <c r="AE235" s="425"/>
      <c r="AF235" s="425"/>
      <c r="AG235" s="425"/>
      <c r="AH235" s="425"/>
      <c r="AI235" s="425"/>
      <c r="AJ235" s="425"/>
      <c r="AK235" s="425"/>
      <c r="AL235" s="425"/>
      <c r="AM235" s="425"/>
      <c r="AN235" s="425"/>
      <c r="AO235" s="425"/>
      <c r="AP235" s="425"/>
      <c r="AQ235" s="425"/>
      <c r="AR235" s="425"/>
      <c r="AS235" s="425"/>
      <c r="AT235" s="425"/>
      <c r="AU235" s="425"/>
      <c r="AV235" s="425"/>
      <c r="AW235" s="425"/>
      <c r="AX235" s="425"/>
      <c r="AY235" s="425"/>
      <c r="AZ235" s="425"/>
      <c r="BA235" s="425"/>
      <c r="BB235" s="425"/>
      <c r="BC235" s="425"/>
      <c r="BD235" s="425"/>
      <c r="BE235" s="425"/>
      <c r="BF235" s="425"/>
      <c r="BG235" s="425"/>
      <c r="BH235" s="425"/>
      <c r="BI235" s="425"/>
      <c r="BJ235" s="426"/>
      <c r="BK235" s="464">
        <f>SUM(BK147:BK234)</f>
        <v>1631458.42</v>
      </c>
      <c r="BL235" s="425"/>
      <c r="BM235" s="425"/>
      <c r="BN235" s="425"/>
      <c r="BO235" s="425"/>
      <c r="BP235" s="425"/>
      <c r="BQ235" s="425"/>
      <c r="BR235" s="445"/>
    </row>
    <row r="236" spans="1:70" ht="12.75" customHeight="1" x14ac:dyDescent="0.2">
      <c r="A236" s="33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</row>
    <row r="237" spans="1:70" ht="15" customHeight="1" thickBot="1" x14ac:dyDescent="0.3">
      <c r="A237" s="465" t="s">
        <v>783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</row>
    <row r="238" spans="1:70" ht="59.25" customHeight="1" x14ac:dyDescent="0.2">
      <c r="A238" s="466" t="s">
        <v>768</v>
      </c>
      <c r="B238" s="462"/>
      <c r="C238" s="462"/>
      <c r="D238" s="463"/>
      <c r="E238" s="461" t="s">
        <v>785</v>
      </c>
      <c r="F238" s="462"/>
      <c r="G238" s="462"/>
      <c r="H238" s="462"/>
      <c r="I238" s="462"/>
      <c r="J238" s="463"/>
      <c r="K238" s="461" t="s">
        <v>607</v>
      </c>
      <c r="L238" s="462"/>
      <c r="M238" s="462"/>
      <c r="N238" s="462"/>
      <c r="O238" s="462"/>
      <c r="P238" s="462"/>
      <c r="Q238" s="462"/>
      <c r="R238" s="463"/>
      <c r="S238" s="461" t="s">
        <v>564</v>
      </c>
      <c r="T238" s="462"/>
      <c r="U238" s="462"/>
      <c r="V238" s="462"/>
      <c r="W238" s="462"/>
      <c r="X238" s="462"/>
      <c r="Y238" s="462"/>
      <c r="Z238" s="463"/>
      <c r="AA238" s="461" t="s">
        <v>724</v>
      </c>
      <c r="AB238" s="462"/>
      <c r="AC238" s="462"/>
      <c r="AD238" s="462"/>
      <c r="AE238" s="462"/>
      <c r="AF238" s="462"/>
      <c r="AG238" s="462"/>
      <c r="AH238" s="462"/>
      <c r="AI238" s="462"/>
      <c r="AJ238" s="462"/>
      <c r="AK238" s="462"/>
      <c r="AL238" s="463"/>
      <c r="AM238" s="461" t="s">
        <v>771</v>
      </c>
      <c r="AN238" s="462"/>
      <c r="AO238" s="462"/>
      <c r="AP238" s="462"/>
      <c r="AQ238" s="462"/>
      <c r="AR238" s="462"/>
      <c r="AS238" s="462"/>
      <c r="AT238" s="462"/>
      <c r="AU238" s="462"/>
      <c r="AV238" s="462"/>
      <c r="AW238" s="463"/>
      <c r="AX238" s="461" t="s">
        <v>772</v>
      </c>
      <c r="AY238" s="462"/>
      <c r="AZ238" s="462"/>
      <c r="BA238" s="462"/>
      <c r="BB238" s="462"/>
      <c r="BC238" s="462"/>
      <c r="BD238" s="462"/>
      <c r="BE238" s="462"/>
      <c r="BF238" s="462"/>
      <c r="BG238" s="462"/>
      <c r="BH238" s="462"/>
      <c r="BI238" s="462"/>
      <c r="BJ238" s="463"/>
      <c r="BK238" s="461" t="s">
        <v>773</v>
      </c>
      <c r="BL238" s="462"/>
      <c r="BM238" s="462"/>
      <c r="BN238" s="462"/>
      <c r="BO238" s="462"/>
      <c r="BP238" s="462"/>
      <c r="BQ238" s="462"/>
      <c r="BR238" s="467"/>
    </row>
    <row r="239" spans="1:70" ht="59.25" customHeight="1" x14ac:dyDescent="0.2">
      <c r="A239" s="437">
        <v>43858</v>
      </c>
      <c r="B239" s="96"/>
      <c r="C239" s="96"/>
      <c r="D239" s="97"/>
      <c r="E239" s="408">
        <v>148567</v>
      </c>
      <c r="F239" s="96"/>
      <c r="G239" s="96"/>
      <c r="H239" s="96"/>
      <c r="I239" s="96"/>
      <c r="J239" s="97"/>
      <c r="K239" s="408" t="s">
        <v>788</v>
      </c>
      <c r="L239" s="96"/>
      <c r="M239" s="96"/>
      <c r="N239" s="96"/>
      <c r="O239" s="96"/>
      <c r="P239" s="96"/>
      <c r="Q239" s="96"/>
      <c r="R239" s="97"/>
      <c r="S239" s="408" t="s">
        <v>789</v>
      </c>
      <c r="T239" s="96"/>
      <c r="U239" s="96"/>
      <c r="V239" s="96"/>
      <c r="W239" s="96"/>
      <c r="X239" s="96"/>
      <c r="Y239" s="96"/>
      <c r="Z239" s="97"/>
      <c r="AA239" s="408" t="s">
        <v>790</v>
      </c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7"/>
      <c r="AM239" s="408" t="s">
        <v>1156</v>
      </c>
      <c r="AN239" s="96"/>
      <c r="AO239" s="96"/>
      <c r="AP239" s="96"/>
      <c r="AQ239" s="96"/>
      <c r="AR239" s="96"/>
      <c r="AS239" s="96"/>
      <c r="AT239" s="96"/>
      <c r="AU239" s="96"/>
      <c r="AV239" s="96"/>
      <c r="AW239" s="97"/>
      <c r="AX239" s="408" t="s">
        <v>48</v>
      </c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7"/>
      <c r="BK239" s="440">
        <v>80</v>
      </c>
      <c r="BL239" s="96"/>
      <c r="BM239" s="96"/>
      <c r="BN239" s="96"/>
      <c r="BO239" s="96"/>
      <c r="BP239" s="96"/>
      <c r="BQ239" s="96"/>
      <c r="BR239" s="97"/>
    </row>
    <row r="240" spans="1:70" ht="59.25" customHeight="1" x14ac:dyDescent="0.2">
      <c r="A240" s="437">
        <v>43858</v>
      </c>
      <c r="B240" s="96"/>
      <c r="C240" s="96"/>
      <c r="D240" s="97"/>
      <c r="E240" s="408">
        <v>43</v>
      </c>
      <c r="F240" s="96"/>
      <c r="G240" s="96"/>
      <c r="H240" s="96"/>
      <c r="I240" s="96"/>
      <c r="J240" s="97"/>
      <c r="K240" s="408" t="s">
        <v>788</v>
      </c>
      <c r="L240" s="96"/>
      <c r="M240" s="96"/>
      <c r="N240" s="96"/>
      <c r="O240" s="96"/>
      <c r="P240" s="96"/>
      <c r="Q240" s="96"/>
      <c r="R240" s="97"/>
      <c r="S240" s="408">
        <v>35810511</v>
      </c>
      <c r="T240" s="96"/>
      <c r="U240" s="96"/>
      <c r="V240" s="96"/>
      <c r="W240" s="96"/>
      <c r="X240" s="96"/>
      <c r="Y240" s="96"/>
      <c r="Z240" s="97"/>
      <c r="AA240" s="408" t="s">
        <v>790</v>
      </c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7"/>
      <c r="AM240" s="408" t="s">
        <v>1157</v>
      </c>
      <c r="AN240" s="96"/>
      <c r="AO240" s="96"/>
      <c r="AP240" s="96"/>
      <c r="AQ240" s="96"/>
      <c r="AR240" s="96"/>
      <c r="AS240" s="96"/>
      <c r="AT240" s="96"/>
      <c r="AU240" s="96"/>
      <c r="AV240" s="96"/>
      <c r="AW240" s="97"/>
      <c r="AX240" s="408" t="s">
        <v>48</v>
      </c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7"/>
      <c r="BK240" s="440">
        <v>128.56</v>
      </c>
      <c r="BL240" s="96"/>
      <c r="BM240" s="96"/>
      <c r="BN240" s="96"/>
      <c r="BO240" s="96"/>
      <c r="BP240" s="96"/>
      <c r="BQ240" s="96"/>
      <c r="BR240" s="97"/>
    </row>
    <row r="241" spans="1:70" ht="59.25" customHeight="1" x14ac:dyDescent="0.2">
      <c r="A241" s="437">
        <v>43858</v>
      </c>
      <c r="B241" s="96"/>
      <c r="C241" s="96"/>
      <c r="D241" s="97"/>
      <c r="E241" s="408">
        <v>45</v>
      </c>
      <c r="F241" s="96"/>
      <c r="G241" s="96"/>
      <c r="H241" s="96"/>
      <c r="I241" s="96"/>
      <c r="J241" s="97"/>
      <c r="K241" s="408" t="s">
        <v>798</v>
      </c>
      <c r="L241" s="96"/>
      <c r="M241" s="96"/>
      <c r="N241" s="96"/>
      <c r="O241" s="96"/>
      <c r="P241" s="96"/>
      <c r="Q241" s="96"/>
      <c r="R241" s="97"/>
      <c r="S241" s="408">
        <v>37975298</v>
      </c>
      <c r="T241" s="96"/>
      <c r="U241" s="96"/>
      <c r="V241" s="96"/>
      <c r="W241" s="96"/>
      <c r="X241" s="96"/>
      <c r="Y241" s="96"/>
      <c r="Z241" s="97"/>
      <c r="AA241" s="408" t="s">
        <v>799</v>
      </c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7"/>
      <c r="AM241" s="408" t="s">
        <v>1158</v>
      </c>
      <c r="AN241" s="96"/>
      <c r="AO241" s="96"/>
      <c r="AP241" s="96"/>
      <c r="AQ241" s="96"/>
      <c r="AR241" s="96"/>
      <c r="AS241" s="96"/>
      <c r="AT241" s="96"/>
      <c r="AU241" s="96"/>
      <c r="AV241" s="96"/>
      <c r="AW241" s="97"/>
      <c r="AX241" s="408" t="s">
        <v>48</v>
      </c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7"/>
      <c r="BK241" s="440">
        <v>239.55</v>
      </c>
      <c r="BL241" s="96"/>
      <c r="BM241" s="96"/>
      <c r="BN241" s="96"/>
      <c r="BO241" s="96"/>
      <c r="BP241" s="96"/>
      <c r="BQ241" s="96"/>
      <c r="BR241" s="97"/>
    </row>
    <row r="242" spans="1:70" ht="59.25" customHeight="1" x14ac:dyDescent="0.2">
      <c r="A242" s="437">
        <f t="shared" ref="A242:A271" si="3">A241</f>
        <v>43858</v>
      </c>
      <c r="B242" s="96"/>
      <c r="C242" s="96"/>
      <c r="D242" s="97"/>
      <c r="E242" s="408">
        <v>40</v>
      </c>
      <c r="F242" s="96"/>
      <c r="G242" s="96"/>
      <c r="H242" s="96"/>
      <c r="I242" s="96"/>
      <c r="J242" s="97"/>
      <c r="K242" s="408" t="s">
        <v>932</v>
      </c>
      <c r="L242" s="96"/>
      <c r="M242" s="96"/>
      <c r="N242" s="96"/>
      <c r="O242" s="96"/>
      <c r="P242" s="96"/>
      <c r="Q242" s="96"/>
      <c r="R242" s="97"/>
      <c r="S242" s="408">
        <v>43141267</v>
      </c>
      <c r="T242" s="96"/>
      <c r="U242" s="96"/>
      <c r="V242" s="96"/>
      <c r="W242" s="96"/>
      <c r="X242" s="96"/>
      <c r="Y242" s="96"/>
      <c r="Z242" s="97"/>
      <c r="AA242" s="408" t="s">
        <v>799</v>
      </c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7"/>
      <c r="AM242" s="408" t="s">
        <v>1159</v>
      </c>
      <c r="AN242" s="96"/>
      <c r="AO242" s="96"/>
      <c r="AP242" s="96"/>
      <c r="AQ242" s="96"/>
      <c r="AR242" s="96"/>
      <c r="AS242" s="96"/>
      <c r="AT242" s="96"/>
      <c r="AU242" s="96"/>
      <c r="AV242" s="96"/>
      <c r="AW242" s="97"/>
      <c r="AX242" s="408" t="s">
        <v>48</v>
      </c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7"/>
      <c r="BK242" s="440">
        <v>453.66</v>
      </c>
      <c r="BL242" s="96"/>
      <c r="BM242" s="96"/>
      <c r="BN242" s="96"/>
      <c r="BO242" s="96"/>
      <c r="BP242" s="96"/>
      <c r="BQ242" s="96"/>
      <c r="BR242" s="97"/>
    </row>
    <row r="243" spans="1:70" ht="59.25" customHeight="1" x14ac:dyDescent="0.2">
      <c r="A243" s="437">
        <f t="shared" si="3"/>
        <v>43858</v>
      </c>
      <c r="B243" s="96"/>
      <c r="C243" s="96"/>
      <c r="D243" s="97"/>
      <c r="E243" s="408">
        <v>2</v>
      </c>
      <c r="F243" s="96"/>
      <c r="G243" s="96"/>
      <c r="H243" s="96"/>
      <c r="I243" s="96"/>
      <c r="J243" s="97"/>
      <c r="K243" s="408" t="s">
        <v>788</v>
      </c>
      <c r="L243" s="96"/>
      <c r="M243" s="96"/>
      <c r="N243" s="96"/>
      <c r="O243" s="96"/>
      <c r="P243" s="96"/>
      <c r="Q243" s="96"/>
      <c r="R243" s="97"/>
      <c r="S243" s="408">
        <v>35810511</v>
      </c>
      <c r="T243" s="96"/>
      <c r="U243" s="96"/>
      <c r="V243" s="96"/>
      <c r="W243" s="96"/>
      <c r="X243" s="96"/>
      <c r="Y243" s="96"/>
      <c r="Z243" s="97"/>
      <c r="AA243" s="408" t="s">
        <v>790</v>
      </c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7"/>
      <c r="AM243" s="408" t="s">
        <v>1160</v>
      </c>
      <c r="AN243" s="96"/>
      <c r="AO243" s="96"/>
      <c r="AP243" s="96"/>
      <c r="AQ243" s="96"/>
      <c r="AR243" s="96"/>
      <c r="AS243" s="96"/>
      <c r="AT243" s="96"/>
      <c r="AU243" s="96"/>
      <c r="AV243" s="96"/>
      <c r="AW243" s="97"/>
      <c r="AX243" s="408" t="s">
        <v>48</v>
      </c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7"/>
      <c r="BK243" s="440">
        <v>2527.12</v>
      </c>
      <c r="BL243" s="96"/>
      <c r="BM243" s="96"/>
      <c r="BN243" s="96"/>
      <c r="BO243" s="96"/>
      <c r="BP243" s="96"/>
      <c r="BQ243" s="96"/>
      <c r="BR243" s="97"/>
    </row>
    <row r="244" spans="1:70" ht="59.25" customHeight="1" x14ac:dyDescent="0.2">
      <c r="A244" s="437">
        <f t="shared" si="3"/>
        <v>43858</v>
      </c>
      <c r="B244" s="96"/>
      <c r="C244" s="96"/>
      <c r="D244" s="97"/>
      <c r="E244" s="408">
        <v>48</v>
      </c>
      <c r="F244" s="96"/>
      <c r="G244" s="96"/>
      <c r="H244" s="96"/>
      <c r="I244" s="96"/>
      <c r="J244" s="97"/>
      <c r="K244" s="408" t="s">
        <v>932</v>
      </c>
      <c r="L244" s="96"/>
      <c r="M244" s="96"/>
      <c r="N244" s="96"/>
      <c r="O244" s="96"/>
      <c r="P244" s="96"/>
      <c r="Q244" s="96"/>
      <c r="R244" s="97"/>
      <c r="S244" s="408">
        <v>43141267</v>
      </c>
      <c r="T244" s="96"/>
      <c r="U244" s="96"/>
      <c r="V244" s="96"/>
      <c r="W244" s="96"/>
      <c r="X244" s="96"/>
      <c r="Y244" s="96"/>
      <c r="Z244" s="97"/>
      <c r="AA244" s="408" t="s">
        <v>799</v>
      </c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7"/>
      <c r="AM244" s="408" t="s">
        <v>1161</v>
      </c>
      <c r="AN244" s="96"/>
      <c r="AO244" s="96"/>
      <c r="AP244" s="96"/>
      <c r="AQ244" s="96"/>
      <c r="AR244" s="96"/>
      <c r="AS244" s="96"/>
      <c r="AT244" s="96"/>
      <c r="AU244" s="96"/>
      <c r="AV244" s="96"/>
      <c r="AW244" s="97"/>
      <c r="AX244" s="408" t="s">
        <v>48</v>
      </c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7"/>
      <c r="BK244" s="440">
        <v>2568.2199999999998</v>
      </c>
      <c r="BL244" s="96"/>
      <c r="BM244" s="96"/>
      <c r="BN244" s="96"/>
      <c r="BO244" s="96"/>
      <c r="BP244" s="96"/>
      <c r="BQ244" s="96"/>
      <c r="BR244" s="97"/>
    </row>
    <row r="245" spans="1:70" ht="59.25" customHeight="1" x14ac:dyDescent="0.2">
      <c r="A245" s="437">
        <f t="shared" si="3"/>
        <v>43858</v>
      </c>
      <c r="B245" s="96"/>
      <c r="C245" s="96"/>
      <c r="D245" s="97"/>
      <c r="E245" s="408">
        <v>50</v>
      </c>
      <c r="F245" s="96"/>
      <c r="G245" s="96"/>
      <c r="H245" s="96"/>
      <c r="I245" s="96"/>
      <c r="J245" s="97"/>
      <c r="K245" s="408" t="s">
        <v>798</v>
      </c>
      <c r="L245" s="96"/>
      <c r="M245" s="96"/>
      <c r="N245" s="96"/>
      <c r="O245" s="96"/>
      <c r="P245" s="96"/>
      <c r="Q245" s="96"/>
      <c r="R245" s="97"/>
      <c r="S245" s="408">
        <v>37975298</v>
      </c>
      <c r="T245" s="96"/>
      <c r="U245" s="96"/>
      <c r="V245" s="96"/>
      <c r="W245" s="96"/>
      <c r="X245" s="96"/>
      <c r="Y245" s="96"/>
      <c r="Z245" s="97"/>
      <c r="AA245" s="408" t="s">
        <v>799</v>
      </c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7"/>
      <c r="AM245" s="408" t="s">
        <v>1162</v>
      </c>
      <c r="AN245" s="96"/>
      <c r="AO245" s="96"/>
      <c r="AP245" s="96"/>
      <c r="AQ245" s="96"/>
      <c r="AR245" s="96"/>
      <c r="AS245" s="96"/>
      <c r="AT245" s="96"/>
      <c r="AU245" s="96"/>
      <c r="AV245" s="96"/>
      <c r="AW245" s="97"/>
      <c r="AX245" s="408" t="s">
        <v>48</v>
      </c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7"/>
      <c r="BK245" s="440">
        <v>2874.65</v>
      </c>
      <c r="BL245" s="96"/>
      <c r="BM245" s="96"/>
      <c r="BN245" s="96"/>
      <c r="BO245" s="96"/>
      <c r="BP245" s="96"/>
      <c r="BQ245" s="96"/>
      <c r="BR245" s="97"/>
    </row>
    <row r="246" spans="1:70" ht="59.25" customHeight="1" x14ac:dyDescent="0.2">
      <c r="A246" s="437">
        <f t="shared" si="3"/>
        <v>43858</v>
      </c>
      <c r="B246" s="96"/>
      <c r="C246" s="96"/>
      <c r="D246" s="97"/>
      <c r="E246" s="408">
        <v>5</v>
      </c>
      <c r="F246" s="96"/>
      <c r="G246" s="96"/>
      <c r="H246" s="96"/>
      <c r="I246" s="96"/>
      <c r="J246" s="97"/>
      <c r="K246" s="408" t="s">
        <v>798</v>
      </c>
      <c r="L246" s="96"/>
      <c r="M246" s="96"/>
      <c r="N246" s="96"/>
      <c r="O246" s="96"/>
      <c r="P246" s="96"/>
      <c r="Q246" s="96"/>
      <c r="R246" s="97"/>
      <c r="S246" s="408">
        <v>37975298</v>
      </c>
      <c r="T246" s="96"/>
      <c r="U246" s="96"/>
      <c r="V246" s="96"/>
      <c r="W246" s="96"/>
      <c r="X246" s="96"/>
      <c r="Y246" s="96"/>
      <c r="Z246" s="97"/>
      <c r="AA246" s="408" t="s">
        <v>799</v>
      </c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7"/>
      <c r="AM246" s="408" t="s">
        <v>1163</v>
      </c>
      <c r="AN246" s="96"/>
      <c r="AO246" s="96"/>
      <c r="AP246" s="96"/>
      <c r="AQ246" s="96"/>
      <c r="AR246" s="96"/>
      <c r="AS246" s="96"/>
      <c r="AT246" s="96"/>
      <c r="AU246" s="96"/>
      <c r="AV246" s="96"/>
      <c r="AW246" s="97"/>
      <c r="AX246" s="408" t="s">
        <v>48</v>
      </c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7"/>
      <c r="BK246" s="440">
        <v>5001.6400000000003</v>
      </c>
      <c r="BL246" s="96"/>
      <c r="BM246" s="96"/>
      <c r="BN246" s="96"/>
      <c r="BO246" s="96"/>
      <c r="BP246" s="96"/>
      <c r="BQ246" s="96"/>
      <c r="BR246" s="97"/>
    </row>
    <row r="247" spans="1:70" ht="64.5" customHeight="1" x14ac:dyDescent="0.2">
      <c r="A247" s="437">
        <f t="shared" si="3"/>
        <v>43858</v>
      </c>
      <c r="B247" s="96"/>
      <c r="C247" s="96"/>
      <c r="D247" s="97"/>
      <c r="E247" s="408">
        <v>26</v>
      </c>
      <c r="F247" s="96"/>
      <c r="G247" s="96"/>
      <c r="H247" s="96"/>
      <c r="I247" s="96"/>
      <c r="J247" s="97"/>
      <c r="K247" s="408" t="s">
        <v>81</v>
      </c>
      <c r="L247" s="96"/>
      <c r="M247" s="96"/>
      <c r="N247" s="96"/>
      <c r="O247" s="96"/>
      <c r="P247" s="96"/>
      <c r="Q247" s="96"/>
      <c r="R247" s="97"/>
      <c r="S247" s="408">
        <v>39682762</v>
      </c>
      <c r="T247" s="96"/>
      <c r="U247" s="96"/>
      <c r="V247" s="96"/>
      <c r="W247" s="96"/>
      <c r="X247" s="96"/>
      <c r="Y247" s="96"/>
      <c r="Z247" s="97"/>
      <c r="AA247" s="408" t="s">
        <v>1164</v>
      </c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7"/>
      <c r="AM247" s="408" t="s">
        <v>2296</v>
      </c>
      <c r="AN247" s="96"/>
      <c r="AO247" s="96"/>
      <c r="AP247" s="96"/>
      <c r="AQ247" s="96"/>
      <c r="AR247" s="96"/>
      <c r="AS247" s="96"/>
      <c r="AT247" s="96"/>
      <c r="AU247" s="96"/>
      <c r="AV247" s="96"/>
      <c r="AW247" s="97"/>
      <c r="AX247" s="408" t="s">
        <v>48</v>
      </c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7"/>
      <c r="BK247" s="440">
        <v>6061.83</v>
      </c>
      <c r="BL247" s="96"/>
      <c r="BM247" s="96"/>
      <c r="BN247" s="96"/>
      <c r="BO247" s="96"/>
      <c r="BP247" s="96"/>
      <c r="BQ247" s="96"/>
      <c r="BR247" s="97"/>
    </row>
    <row r="248" spans="1:70" ht="64.5" customHeight="1" x14ac:dyDescent="0.2">
      <c r="A248" s="437">
        <f t="shared" si="3"/>
        <v>43858</v>
      </c>
      <c r="B248" s="96"/>
      <c r="C248" s="96"/>
      <c r="D248" s="97"/>
      <c r="E248" s="408">
        <v>17</v>
      </c>
      <c r="F248" s="96"/>
      <c r="G248" s="96"/>
      <c r="H248" s="96"/>
      <c r="I248" s="96"/>
      <c r="J248" s="97"/>
      <c r="K248" s="408" t="s">
        <v>848</v>
      </c>
      <c r="L248" s="96"/>
      <c r="M248" s="96"/>
      <c r="N248" s="96"/>
      <c r="O248" s="96"/>
      <c r="P248" s="96"/>
      <c r="Q248" s="96"/>
      <c r="R248" s="97"/>
      <c r="S248" s="408">
        <v>39825996</v>
      </c>
      <c r="T248" s="96"/>
      <c r="U248" s="96"/>
      <c r="V248" s="96"/>
      <c r="W248" s="96"/>
      <c r="X248" s="96"/>
      <c r="Y248" s="96"/>
      <c r="Z248" s="97"/>
      <c r="AA248" s="408" t="s">
        <v>102</v>
      </c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7"/>
      <c r="AM248" s="408" t="s">
        <v>2214</v>
      </c>
      <c r="AN248" s="96"/>
      <c r="AO248" s="96"/>
      <c r="AP248" s="96"/>
      <c r="AQ248" s="96"/>
      <c r="AR248" s="96"/>
      <c r="AS248" s="96"/>
      <c r="AT248" s="96"/>
      <c r="AU248" s="96"/>
      <c r="AV248" s="96"/>
      <c r="AW248" s="97"/>
      <c r="AX248" s="408" t="s">
        <v>48</v>
      </c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7"/>
      <c r="BK248" s="440">
        <v>14697.89</v>
      </c>
      <c r="BL248" s="96"/>
      <c r="BM248" s="96"/>
      <c r="BN248" s="96"/>
      <c r="BO248" s="96"/>
      <c r="BP248" s="96"/>
      <c r="BQ248" s="96"/>
      <c r="BR248" s="97"/>
    </row>
    <row r="249" spans="1:70" ht="64.5" customHeight="1" x14ac:dyDescent="0.2">
      <c r="A249" s="437">
        <f t="shared" si="3"/>
        <v>43858</v>
      </c>
      <c r="B249" s="96"/>
      <c r="C249" s="96"/>
      <c r="D249" s="97"/>
      <c r="E249" s="408">
        <v>11</v>
      </c>
      <c r="F249" s="96"/>
      <c r="G249" s="96"/>
      <c r="H249" s="96"/>
      <c r="I249" s="96"/>
      <c r="J249" s="97"/>
      <c r="K249" s="408" t="s">
        <v>138</v>
      </c>
      <c r="L249" s="96"/>
      <c r="M249" s="96"/>
      <c r="N249" s="96"/>
      <c r="O249" s="96"/>
      <c r="P249" s="96"/>
      <c r="Q249" s="96"/>
      <c r="R249" s="97"/>
      <c r="S249" s="408">
        <v>39692702</v>
      </c>
      <c r="T249" s="96"/>
      <c r="U249" s="96"/>
      <c r="V249" s="96"/>
      <c r="W249" s="96"/>
      <c r="X249" s="96"/>
      <c r="Y249" s="96"/>
      <c r="Z249" s="97"/>
      <c r="AA249" s="408" t="s">
        <v>139</v>
      </c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7"/>
      <c r="AM249" s="408" t="s">
        <v>2215</v>
      </c>
      <c r="AN249" s="96"/>
      <c r="AO249" s="96"/>
      <c r="AP249" s="96"/>
      <c r="AQ249" s="96"/>
      <c r="AR249" s="96"/>
      <c r="AS249" s="96"/>
      <c r="AT249" s="96"/>
      <c r="AU249" s="96"/>
      <c r="AV249" s="96"/>
      <c r="AW249" s="97"/>
      <c r="AX249" s="408" t="s">
        <v>48</v>
      </c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7"/>
      <c r="BK249" s="440">
        <v>19827.330000000002</v>
      </c>
      <c r="BL249" s="96"/>
      <c r="BM249" s="96"/>
      <c r="BN249" s="96"/>
      <c r="BO249" s="96"/>
      <c r="BP249" s="96"/>
      <c r="BQ249" s="96"/>
      <c r="BR249" s="97"/>
    </row>
    <row r="250" spans="1:70" ht="64.5" customHeight="1" x14ac:dyDescent="0.2">
      <c r="A250" s="437">
        <f t="shared" si="3"/>
        <v>43858</v>
      </c>
      <c r="B250" s="96"/>
      <c r="C250" s="96"/>
      <c r="D250" s="97"/>
      <c r="E250" s="408">
        <v>19</v>
      </c>
      <c r="F250" s="96"/>
      <c r="G250" s="96"/>
      <c r="H250" s="96"/>
      <c r="I250" s="96"/>
      <c r="J250" s="97"/>
      <c r="K250" s="408" t="s">
        <v>844</v>
      </c>
      <c r="L250" s="96"/>
      <c r="M250" s="96"/>
      <c r="N250" s="96"/>
      <c r="O250" s="96"/>
      <c r="P250" s="96"/>
      <c r="Q250" s="96"/>
      <c r="R250" s="97"/>
      <c r="S250" s="408">
        <v>39495516</v>
      </c>
      <c r="T250" s="96"/>
      <c r="U250" s="96"/>
      <c r="V250" s="96"/>
      <c r="W250" s="96"/>
      <c r="X250" s="96"/>
      <c r="Y250" s="96"/>
      <c r="Z250" s="97"/>
      <c r="AA250" s="408" t="s">
        <v>846</v>
      </c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7"/>
      <c r="AM250" s="408" t="s">
        <v>2216</v>
      </c>
      <c r="AN250" s="96"/>
      <c r="AO250" s="96"/>
      <c r="AP250" s="96"/>
      <c r="AQ250" s="96"/>
      <c r="AR250" s="96"/>
      <c r="AS250" s="96"/>
      <c r="AT250" s="96"/>
      <c r="AU250" s="96"/>
      <c r="AV250" s="96"/>
      <c r="AW250" s="97"/>
      <c r="AX250" s="408" t="s">
        <v>48</v>
      </c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7"/>
      <c r="BK250" s="440">
        <v>21805</v>
      </c>
      <c r="BL250" s="96"/>
      <c r="BM250" s="96"/>
      <c r="BN250" s="96"/>
      <c r="BO250" s="96"/>
      <c r="BP250" s="96"/>
      <c r="BQ250" s="96"/>
      <c r="BR250" s="97"/>
    </row>
    <row r="251" spans="1:70" ht="64.5" customHeight="1" x14ac:dyDescent="0.2">
      <c r="A251" s="437">
        <f t="shared" si="3"/>
        <v>43858</v>
      </c>
      <c r="B251" s="96"/>
      <c r="C251" s="96"/>
      <c r="D251" s="97"/>
      <c r="E251" s="408">
        <v>27</v>
      </c>
      <c r="F251" s="96"/>
      <c r="G251" s="96"/>
      <c r="H251" s="96"/>
      <c r="I251" s="96"/>
      <c r="J251" s="97"/>
      <c r="K251" s="408" t="s">
        <v>859</v>
      </c>
      <c r="L251" s="96"/>
      <c r="M251" s="96"/>
      <c r="N251" s="96"/>
      <c r="O251" s="96"/>
      <c r="P251" s="96"/>
      <c r="Q251" s="96"/>
      <c r="R251" s="97"/>
      <c r="S251" s="408">
        <v>39545645</v>
      </c>
      <c r="T251" s="96"/>
      <c r="U251" s="96"/>
      <c r="V251" s="96"/>
      <c r="W251" s="96"/>
      <c r="X251" s="96"/>
      <c r="Y251" s="96"/>
      <c r="Z251" s="97"/>
      <c r="AA251" s="408" t="s">
        <v>132</v>
      </c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7"/>
      <c r="AM251" s="408" t="s">
        <v>2217</v>
      </c>
      <c r="AN251" s="96"/>
      <c r="AO251" s="96"/>
      <c r="AP251" s="96"/>
      <c r="AQ251" s="96"/>
      <c r="AR251" s="96"/>
      <c r="AS251" s="96"/>
      <c r="AT251" s="96"/>
      <c r="AU251" s="96"/>
      <c r="AV251" s="96"/>
      <c r="AW251" s="97"/>
      <c r="AX251" s="408" t="s">
        <v>48</v>
      </c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7"/>
      <c r="BK251" s="440">
        <v>22282.69</v>
      </c>
      <c r="BL251" s="96"/>
      <c r="BM251" s="96"/>
      <c r="BN251" s="96"/>
      <c r="BO251" s="96"/>
      <c r="BP251" s="96"/>
      <c r="BQ251" s="96"/>
      <c r="BR251" s="97"/>
    </row>
    <row r="252" spans="1:70" ht="64.5" customHeight="1" x14ac:dyDescent="0.2">
      <c r="A252" s="437">
        <f t="shared" si="3"/>
        <v>43858</v>
      </c>
      <c r="B252" s="96"/>
      <c r="C252" s="96"/>
      <c r="D252" s="97"/>
      <c r="E252" s="408">
        <v>20</v>
      </c>
      <c r="F252" s="96"/>
      <c r="G252" s="96"/>
      <c r="H252" s="96"/>
      <c r="I252" s="96"/>
      <c r="J252" s="97"/>
      <c r="K252" s="408" t="s">
        <v>98</v>
      </c>
      <c r="L252" s="96"/>
      <c r="M252" s="96"/>
      <c r="N252" s="96"/>
      <c r="O252" s="96"/>
      <c r="P252" s="96"/>
      <c r="Q252" s="96"/>
      <c r="R252" s="97"/>
      <c r="S252" s="408">
        <v>39697790</v>
      </c>
      <c r="T252" s="96"/>
      <c r="U252" s="96"/>
      <c r="V252" s="96"/>
      <c r="W252" s="96"/>
      <c r="X252" s="96"/>
      <c r="Y252" s="96"/>
      <c r="Z252" s="97"/>
      <c r="AA252" s="408" t="s">
        <v>99</v>
      </c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7"/>
      <c r="AM252" s="408" t="s">
        <v>2218</v>
      </c>
      <c r="AN252" s="96"/>
      <c r="AO252" s="96"/>
      <c r="AP252" s="96"/>
      <c r="AQ252" s="96"/>
      <c r="AR252" s="96"/>
      <c r="AS252" s="96"/>
      <c r="AT252" s="96"/>
      <c r="AU252" s="96"/>
      <c r="AV252" s="96"/>
      <c r="AW252" s="97"/>
      <c r="AX252" s="408" t="s">
        <v>48</v>
      </c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7"/>
      <c r="BK252" s="440">
        <v>23128.48</v>
      </c>
      <c r="BL252" s="96"/>
      <c r="BM252" s="96"/>
      <c r="BN252" s="96"/>
      <c r="BO252" s="96"/>
      <c r="BP252" s="96"/>
      <c r="BQ252" s="96"/>
      <c r="BR252" s="97"/>
    </row>
    <row r="253" spans="1:70" ht="64.5" customHeight="1" x14ac:dyDescent="0.2">
      <c r="A253" s="437">
        <f t="shared" si="3"/>
        <v>43858</v>
      </c>
      <c r="B253" s="96"/>
      <c r="C253" s="96"/>
      <c r="D253" s="97"/>
      <c r="E253" s="408">
        <v>23</v>
      </c>
      <c r="F253" s="96"/>
      <c r="G253" s="96"/>
      <c r="H253" s="96"/>
      <c r="I253" s="96"/>
      <c r="J253" s="97"/>
      <c r="K253" s="408" t="s">
        <v>850</v>
      </c>
      <c r="L253" s="96"/>
      <c r="M253" s="96"/>
      <c r="N253" s="96"/>
      <c r="O253" s="96"/>
      <c r="P253" s="96"/>
      <c r="Q253" s="96"/>
      <c r="R253" s="97"/>
      <c r="S253" s="408">
        <v>39607381</v>
      </c>
      <c r="T253" s="96"/>
      <c r="U253" s="96"/>
      <c r="V253" s="96"/>
      <c r="W253" s="96"/>
      <c r="X253" s="96"/>
      <c r="Y253" s="96"/>
      <c r="Z253" s="97"/>
      <c r="AA253" s="408" t="s">
        <v>110</v>
      </c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7"/>
      <c r="AM253" s="408" t="s">
        <v>2219</v>
      </c>
      <c r="AN253" s="96"/>
      <c r="AO253" s="96"/>
      <c r="AP253" s="96"/>
      <c r="AQ253" s="96"/>
      <c r="AR253" s="96"/>
      <c r="AS253" s="96"/>
      <c r="AT253" s="96"/>
      <c r="AU253" s="96"/>
      <c r="AV253" s="96"/>
      <c r="AW253" s="97"/>
      <c r="AX253" s="408" t="s">
        <v>48</v>
      </c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7"/>
      <c r="BK253" s="440">
        <v>24919.68</v>
      </c>
      <c r="BL253" s="96"/>
      <c r="BM253" s="96"/>
      <c r="BN253" s="96"/>
      <c r="BO253" s="96"/>
      <c r="BP253" s="96"/>
      <c r="BQ253" s="96"/>
      <c r="BR253" s="97"/>
    </row>
    <row r="254" spans="1:70" ht="64.5" customHeight="1" x14ac:dyDescent="0.2">
      <c r="A254" s="437">
        <f t="shared" si="3"/>
        <v>43858</v>
      </c>
      <c r="B254" s="96"/>
      <c r="C254" s="96"/>
      <c r="D254" s="97"/>
      <c r="E254" s="408">
        <v>9</v>
      </c>
      <c r="F254" s="96"/>
      <c r="G254" s="96"/>
      <c r="H254" s="96"/>
      <c r="I254" s="96"/>
      <c r="J254" s="97"/>
      <c r="K254" s="408" t="s">
        <v>115</v>
      </c>
      <c r="L254" s="96"/>
      <c r="M254" s="96"/>
      <c r="N254" s="96"/>
      <c r="O254" s="96"/>
      <c r="P254" s="96"/>
      <c r="Q254" s="96"/>
      <c r="R254" s="97"/>
      <c r="S254" s="408">
        <v>39757256</v>
      </c>
      <c r="T254" s="96"/>
      <c r="U254" s="96"/>
      <c r="V254" s="96"/>
      <c r="W254" s="96"/>
      <c r="X254" s="96"/>
      <c r="Y254" s="96"/>
      <c r="Z254" s="97"/>
      <c r="AA254" s="408" t="s">
        <v>116</v>
      </c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7"/>
      <c r="AM254" s="408" t="s">
        <v>2220</v>
      </c>
      <c r="AN254" s="96"/>
      <c r="AO254" s="96"/>
      <c r="AP254" s="96"/>
      <c r="AQ254" s="96"/>
      <c r="AR254" s="96"/>
      <c r="AS254" s="96"/>
      <c r="AT254" s="96"/>
      <c r="AU254" s="96"/>
      <c r="AV254" s="96"/>
      <c r="AW254" s="97"/>
      <c r="AX254" s="408" t="s">
        <v>48</v>
      </c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7"/>
      <c r="BK254" s="440">
        <v>25115.54</v>
      </c>
      <c r="BL254" s="96"/>
      <c r="BM254" s="96"/>
      <c r="BN254" s="96"/>
      <c r="BO254" s="96"/>
      <c r="BP254" s="96"/>
      <c r="BQ254" s="96"/>
      <c r="BR254" s="97"/>
    </row>
    <row r="255" spans="1:70" ht="64.5" customHeight="1" x14ac:dyDescent="0.2">
      <c r="A255" s="437">
        <f t="shared" si="3"/>
        <v>43858</v>
      </c>
      <c r="B255" s="96"/>
      <c r="C255" s="96"/>
      <c r="D255" s="97"/>
      <c r="E255" s="408">
        <v>7</v>
      </c>
      <c r="F255" s="96"/>
      <c r="G255" s="96"/>
      <c r="H255" s="96"/>
      <c r="I255" s="96"/>
      <c r="J255" s="97"/>
      <c r="K255" s="408" t="s">
        <v>74</v>
      </c>
      <c r="L255" s="96"/>
      <c r="M255" s="96"/>
      <c r="N255" s="96"/>
      <c r="O255" s="96"/>
      <c r="P255" s="96"/>
      <c r="Q255" s="96"/>
      <c r="R255" s="97"/>
      <c r="S255" s="408">
        <v>39795490</v>
      </c>
      <c r="T255" s="96"/>
      <c r="U255" s="96"/>
      <c r="V255" s="96"/>
      <c r="W255" s="96"/>
      <c r="X255" s="96"/>
      <c r="Y255" s="96"/>
      <c r="Z255" s="97"/>
      <c r="AA255" s="408" t="s">
        <v>76</v>
      </c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7"/>
      <c r="AM255" s="408" t="s">
        <v>2221</v>
      </c>
      <c r="AN255" s="96"/>
      <c r="AO255" s="96"/>
      <c r="AP255" s="96"/>
      <c r="AQ255" s="96"/>
      <c r="AR255" s="96"/>
      <c r="AS255" s="96"/>
      <c r="AT255" s="96"/>
      <c r="AU255" s="96"/>
      <c r="AV255" s="96"/>
      <c r="AW255" s="97"/>
      <c r="AX255" s="408" t="s">
        <v>48</v>
      </c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7"/>
      <c r="BK255" s="440">
        <v>28289.84</v>
      </c>
      <c r="BL255" s="96"/>
      <c r="BM255" s="96"/>
      <c r="BN255" s="96"/>
      <c r="BO255" s="96"/>
      <c r="BP255" s="96"/>
      <c r="BQ255" s="96"/>
      <c r="BR255" s="97"/>
    </row>
    <row r="256" spans="1:70" ht="64.5" customHeight="1" x14ac:dyDescent="0.2">
      <c r="A256" s="437">
        <f t="shared" si="3"/>
        <v>43858</v>
      </c>
      <c r="B256" s="96"/>
      <c r="C256" s="96"/>
      <c r="D256" s="97"/>
      <c r="E256" s="408">
        <v>18</v>
      </c>
      <c r="F256" s="96"/>
      <c r="G256" s="96"/>
      <c r="H256" s="96"/>
      <c r="I256" s="96"/>
      <c r="J256" s="97"/>
      <c r="K256" s="408" t="s">
        <v>1165</v>
      </c>
      <c r="L256" s="96"/>
      <c r="M256" s="96"/>
      <c r="N256" s="96"/>
      <c r="O256" s="96"/>
      <c r="P256" s="96"/>
      <c r="Q256" s="96"/>
      <c r="R256" s="97"/>
      <c r="S256" s="408">
        <v>39655372</v>
      </c>
      <c r="T256" s="96"/>
      <c r="U256" s="96"/>
      <c r="V256" s="96"/>
      <c r="W256" s="96"/>
      <c r="X256" s="96"/>
      <c r="Y256" s="96"/>
      <c r="Z256" s="97"/>
      <c r="AA256" s="408" t="s">
        <v>92</v>
      </c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7"/>
      <c r="AM256" s="408" t="s">
        <v>2222</v>
      </c>
      <c r="AN256" s="96"/>
      <c r="AO256" s="96"/>
      <c r="AP256" s="96"/>
      <c r="AQ256" s="96"/>
      <c r="AR256" s="96"/>
      <c r="AS256" s="96"/>
      <c r="AT256" s="96"/>
      <c r="AU256" s="96"/>
      <c r="AV256" s="96"/>
      <c r="AW256" s="97"/>
      <c r="AX256" s="408" t="s">
        <v>48</v>
      </c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7"/>
      <c r="BK256" s="440">
        <v>28614.25</v>
      </c>
      <c r="BL256" s="96"/>
      <c r="BM256" s="96"/>
      <c r="BN256" s="96"/>
      <c r="BO256" s="96"/>
      <c r="BP256" s="96"/>
      <c r="BQ256" s="96"/>
      <c r="BR256" s="97"/>
    </row>
    <row r="257" spans="1:70" ht="64.5" customHeight="1" x14ac:dyDescent="0.2">
      <c r="A257" s="437">
        <f t="shared" si="3"/>
        <v>43858</v>
      </c>
      <c r="B257" s="96"/>
      <c r="C257" s="96"/>
      <c r="D257" s="97"/>
      <c r="E257" s="408">
        <v>8</v>
      </c>
      <c r="F257" s="96"/>
      <c r="G257" s="96"/>
      <c r="H257" s="96"/>
      <c r="I257" s="96"/>
      <c r="J257" s="97"/>
      <c r="K257" s="408" t="s">
        <v>127</v>
      </c>
      <c r="L257" s="96"/>
      <c r="M257" s="96"/>
      <c r="N257" s="96"/>
      <c r="O257" s="96"/>
      <c r="P257" s="96"/>
      <c r="Q257" s="96"/>
      <c r="R257" s="97"/>
      <c r="S257" s="408">
        <v>39438699</v>
      </c>
      <c r="T257" s="96"/>
      <c r="U257" s="96"/>
      <c r="V257" s="96"/>
      <c r="W257" s="96"/>
      <c r="X257" s="96"/>
      <c r="Y257" s="96"/>
      <c r="Z257" s="97"/>
      <c r="AA257" s="408" t="s">
        <v>128</v>
      </c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7"/>
      <c r="AM257" s="408" t="s">
        <v>2223</v>
      </c>
      <c r="AN257" s="96"/>
      <c r="AO257" s="96"/>
      <c r="AP257" s="96"/>
      <c r="AQ257" s="96"/>
      <c r="AR257" s="96"/>
      <c r="AS257" s="96"/>
      <c r="AT257" s="96"/>
      <c r="AU257" s="96"/>
      <c r="AV257" s="96"/>
      <c r="AW257" s="97"/>
      <c r="AX257" s="408" t="s">
        <v>48</v>
      </c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7"/>
      <c r="BK257" s="440">
        <v>29129.119999999999</v>
      </c>
      <c r="BL257" s="96"/>
      <c r="BM257" s="96"/>
      <c r="BN257" s="96"/>
      <c r="BO257" s="96"/>
      <c r="BP257" s="96"/>
      <c r="BQ257" s="96"/>
      <c r="BR257" s="97"/>
    </row>
    <row r="258" spans="1:70" ht="64.5" customHeight="1" x14ac:dyDescent="0.2">
      <c r="A258" s="437">
        <f t="shared" si="3"/>
        <v>43858</v>
      </c>
      <c r="B258" s="96"/>
      <c r="C258" s="96"/>
      <c r="D258" s="97"/>
      <c r="E258" s="408">
        <v>29</v>
      </c>
      <c r="F258" s="96"/>
      <c r="G258" s="96"/>
      <c r="H258" s="96"/>
      <c r="I258" s="96"/>
      <c r="J258" s="97"/>
      <c r="K258" s="408" t="s">
        <v>1166</v>
      </c>
      <c r="L258" s="96"/>
      <c r="M258" s="96"/>
      <c r="N258" s="96"/>
      <c r="O258" s="96"/>
      <c r="P258" s="96"/>
      <c r="Q258" s="96"/>
      <c r="R258" s="97"/>
      <c r="S258" s="408">
        <v>39508645</v>
      </c>
      <c r="T258" s="96"/>
      <c r="U258" s="96"/>
      <c r="V258" s="96"/>
      <c r="W258" s="96"/>
      <c r="X258" s="96"/>
      <c r="Y258" s="96"/>
      <c r="Z258" s="97"/>
      <c r="AA258" s="408" t="s">
        <v>1167</v>
      </c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7"/>
      <c r="AM258" s="408" t="s">
        <v>2224</v>
      </c>
      <c r="AN258" s="96"/>
      <c r="AO258" s="96"/>
      <c r="AP258" s="96"/>
      <c r="AQ258" s="96"/>
      <c r="AR258" s="96"/>
      <c r="AS258" s="96"/>
      <c r="AT258" s="96"/>
      <c r="AU258" s="96"/>
      <c r="AV258" s="96"/>
      <c r="AW258" s="97"/>
      <c r="AX258" s="408" t="s">
        <v>48</v>
      </c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7"/>
      <c r="BK258" s="440">
        <v>29472.18</v>
      </c>
      <c r="BL258" s="96"/>
      <c r="BM258" s="96"/>
      <c r="BN258" s="96"/>
      <c r="BO258" s="96"/>
      <c r="BP258" s="96"/>
      <c r="BQ258" s="96"/>
      <c r="BR258" s="97"/>
    </row>
    <row r="259" spans="1:70" ht="64.5" customHeight="1" x14ac:dyDescent="0.2">
      <c r="A259" s="437">
        <f t="shared" si="3"/>
        <v>43858</v>
      </c>
      <c r="B259" s="96"/>
      <c r="C259" s="96"/>
      <c r="D259" s="97"/>
      <c r="E259" s="408">
        <v>6</v>
      </c>
      <c r="F259" s="96"/>
      <c r="G259" s="96"/>
      <c r="H259" s="96"/>
      <c r="I259" s="96"/>
      <c r="J259" s="97"/>
      <c r="K259" s="408" t="s">
        <v>103</v>
      </c>
      <c r="L259" s="96"/>
      <c r="M259" s="96"/>
      <c r="N259" s="96"/>
      <c r="O259" s="96"/>
      <c r="P259" s="96"/>
      <c r="Q259" s="96"/>
      <c r="R259" s="97"/>
      <c r="S259" s="408">
        <v>39702118</v>
      </c>
      <c r="T259" s="96"/>
      <c r="U259" s="96"/>
      <c r="V259" s="96"/>
      <c r="W259" s="96"/>
      <c r="X259" s="96"/>
      <c r="Y259" s="96"/>
      <c r="Z259" s="97"/>
      <c r="AA259" s="408" t="s">
        <v>104</v>
      </c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7"/>
      <c r="AM259" s="408" t="s">
        <v>2225</v>
      </c>
      <c r="AN259" s="96"/>
      <c r="AO259" s="96"/>
      <c r="AP259" s="96"/>
      <c r="AQ259" s="96"/>
      <c r="AR259" s="96"/>
      <c r="AS259" s="96"/>
      <c r="AT259" s="96"/>
      <c r="AU259" s="96"/>
      <c r="AV259" s="96"/>
      <c r="AW259" s="97"/>
      <c r="AX259" s="408" t="s">
        <v>48</v>
      </c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7"/>
      <c r="BK259" s="440">
        <v>32717.51</v>
      </c>
      <c r="BL259" s="96"/>
      <c r="BM259" s="96"/>
      <c r="BN259" s="96"/>
      <c r="BO259" s="96"/>
      <c r="BP259" s="96"/>
      <c r="BQ259" s="96"/>
      <c r="BR259" s="97"/>
    </row>
    <row r="260" spans="1:70" ht="64.5" customHeight="1" x14ac:dyDescent="0.2">
      <c r="A260" s="437">
        <f t="shared" si="3"/>
        <v>43858</v>
      </c>
      <c r="B260" s="96"/>
      <c r="C260" s="96"/>
      <c r="D260" s="97"/>
      <c r="E260" s="408">
        <v>12</v>
      </c>
      <c r="F260" s="96"/>
      <c r="G260" s="96"/>
      <c r="H260" s="96"/>
      <c r="I260" s="96"/>
      <c r="J260" s="97"/>
      <c r="K260" s="408" t="s">
        <v>1168</v>
      </c>
      <c r="L260" s="96"/>
      <c r="M260" s="96"/>
      <c r="N260" s="96"/>
      <c r="O260" s="96"/>
      <c r="P260" s="96"/>
      <c r="Q260" s="96"/>
      <c r="R260" s="97"/>
      <c r="S260" s="408">
        <v>41146881</v>
      </c>
      <c r="T260" s="96"/>
      <c r="U260" s="96"/>
      <c r="V260" s="96"/>
      <c r="W260" s="96"/>
      <c r="X260" s="96"/>
      <c r="Y260" s="96"/>
      <c r="Z260" s="97"/>
      <c r="AA260" s="408" t="s">
        <v>157</v>
      </c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7"/>
      <c r="AM260" s="408" t="s">
        <v>2226</v>
      </c>
      <c r="AN260" s="96"/>
      <c r="AO260" s="96"/>
      <c r="AP260" s="96"/>
      <c r="AQ260" s="96"/>
      <c r="AR260" s="96"/>
      <c r="AS260" s="96"/>
      <c r="AT260" s="96"/>
      <c r="AU260" s="96"/>
      <c r="AV260" s="96"/>
      <c r="AW260" s="97"/>
      <c r="AX260" s="408" t="s">
        <v>48</v>
      </c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7"/>
      <c r="BK260" s="440">
        <v>37961.5</v>
      </c>
      <c r="BL260" s="96"/>
      <c r="BM260" s="96"/>
      <c r="BN260" s="96"/>
      <c r="BO260" s="96"/>
      <c r="BP260" s="96"/>
      <c r="BQ260" s="96"/>
      <c r="BR260" s="97"/>
    </row>
    <row r="261" spans="1:70" ht="64.5" customHeight="1" x14ac:dyDescent="0.2">
      <c r="A261" s="437">
        <f t="shared" si="3"/>
        <v>43858</v>
      </c>
      <c r="B261" s="96"/>
      <c r="C261" s="96"/>
      <c r="D261" s="97"/>
      <c r="E261" s="408">
        <v>15</v>
      </c>
      <c r="F261" s="96"/>
      <c r="G261" s="96"/>
      <c r="H261" s="96"/>
      <c r="I261" s="96"/>
      <c r="J261" s="97"/>
      <c r="K261" s="408" t="s">
        <v>1169</v>
      </c>
      <c r="L261" s="96"/>
      <c r="M261" s="96"/>
      <c r="N261" s="96"/>
      <c r="O261" s="96"/>
      <c r="P261" s="96"/>
      <c r="Q261" s="96"/>
      <c r="R261" s="97"/>
      <c r="S261" s="408">
        <v>39740347</v>
      </c>
      <c r="T261" s="96"/>
      <c r="U261" s="96"/>
      <c r="V261" s="96"/>
      <c r="W261" s="96"/>
      <c r="X261" s="96"/>
      <c r="Y261" s="96"/>
      <c r="Z261" s="97"/>
      <c r="AA261" s="408" t="s">
        <v>855</v>
      </c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7"/>
      <c r="AM261" s="408" t="s">
        <v>2227</v>
      </c>
      <c r="AN261" s="96"/>
      <c r="AO261" s="96"/>
      <c r="AP261" s="96"/>
      <c r="AQ261" s="96"/>
      <c r="AR261" s="96"/>
      <c r="AS261" s="96"/>
      <c r="AT261" s="96"/>
      <c r="AU261" s="96"/>
      <c r="AV261" s="96"/>
      <c r="AW261" s="97"/>
      <c r="AX261" s="408" t="s">
        <v>48</v>
      </c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7"/>
      <c r="BK261" s="440">
        <v>40377.54</v>
      </c>
      <c r="BL261" s="96"/>
      <c r="BM261" s="96"/>
      <c r="BN261" s="96"/>
      <c r="BO261" s="96"/>
      <c r="BP261" s="96"/>
      <c r="BQ261" s="96"/>
      <c r="BR261" s="97"/>
    </row>
    <row r="262" spans="1:70" ht="64.5" customHeight="1" x14ac:dyDescent="0.2">
      <c r="A262" s="449">
        <f t="shared" si="3"/>
        <v>43858</v>
      </c>
      <c r="B262" s="78"/>
      <c r="C262" s="78"/>
      <c r="D262" s="82"/>
      <c r="E262" s="450">
        <v>28</v>
      </c>
      <c r="F262" s="78"/>
      <c r="G262" s="78"/>
      <c r="H262" s="78"/>
      <c r="I262" s="78"/>
      <c r="J262" s="82"/>
      <c r="K262" s="450" t="s">
        <v>1170</v>
      </c>
      <c r="L262" s="78"/>
      <c r="M262" s="78"/>
      <c r="N262" s="78"/>
      <c r="O262" s="78"/>
      <c r="P262" s="78"/>
      <c r="Q262" s="78"/>
      <c r="R262" s="82"/>
      <c r="S262" s="450">
        <v>39742680</v>
      </c>
      <c r="T262" s="78"/>
      <c r="U262" s="78"/>
      <c r="V262" s="78"/>
      <c r="W262" s="78"/>
      <c r="X262" s="78"/>
      <c r="Y262" s="78"/>
      <c r="Z262" s="82"/>
      <c r="AA262" s="450" t="s">
        <v>1171</v>
      </c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82"/>
      <c r="AM262" s="450" t="s">
        <v>2228</v>
      </c>
      <c r="AN262" s="78"/>
      <c r="AO262" s="78"/>
      <c r="AP262" s="78"/>
      <c r="AQ262" s="78"/>
      <c r="AR262" s="78"/>
      <c r="AS262" s="78"/>
      <c r="AT262" s="78"/>
      <c r="AU262" s="78"/>
      <c r="AV262" s="78"/>
      <c r="AW262" s="82"/>
      <c r="AX262" s="450" t="s">
        <v>48</v>
      </c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82"/>
      <c r="BK262" s="451">
        <v>41936.300000000003</v>
      </c>
      <c r="BL262" s="78"/>
      <c r="BM262" s="78"/>
      <c r="BN262" s="78"/>
      <c r="BO262" s="78"/>
      <c r="BP262" s="78"/>
      <c r="BQ262" s="78"/>
      <c r="BR262" s="82"/>
    </row>
    <row r="263" spans="1:70" ht="64.5" customHeight="1" x14ac:dyDescent="0.2">
      <c r="A263" s="404">
        <f t="shared" si="3"/>
        <v>43858</v>
      </c>
      <c r="B263" s="235"/>
      <c r="C263" s="235"/>
      <c r="D263" s="235"/>
      <c r="E263" s="384">
        <v>21</v>
      </c>
      <c r="F263" s="235"/>
      <c r="G263" s="235"/>
      <c r="H263" s="235"/>
      <c r="I263" s="235"/>
      <c r="J263" s="235"/>
      <c r="K263" s="384" t="s">
        <v>873</v>
      </c>
      <c r="L263" s="235"/>
      <c r="M263" s="235"/>
      <c r="N263" s="235"/>
      <c r="O263" s="235"/>
      <c r="P263" s="235"/>
      <c r="Q263" s="235"/>
      <c r="R263" s="235"/>
      <c r="S263" s="384">
        <v>39602603</v>
      </c>
      <c r="T263" s="235"/>
      <c r="U263" s="235"/>
      <c r="V263" s="235"/>
      <c r="W263" s="235"/>
      <c r="X263" s="235"/>
      <c r="Y263" s="235"/>
      <c r="Z263" s="235"/>
      <c r="AA263" s="384" t="s">
        <v>875</v>
      </c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384" t="s">
        <v>2229</v>
      </c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384" t="s">
        <v>48</v>
      </c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405">
        <v>43120.88</v>
      </c>
      <c r="BL263" s="235"/>
      <c r="BM263" s="235"/>
      <c r="BN263" s="235"/>
      <c r="BO263" s="235"/>
      <c r="BP263" s="235"/>
      <c r="BQ263" s="235"/>
      <c r="BR263" s="235"/>
    </row>
    <row r="264" spans="1:70" ht="64.5" customHeight="1" x14ac:dyDescent="0.2">
      <c r="A264" s="404">
        <f t="shared" si="3"/>
        <v>43858</v>
      </c>
      <c r="B264" s="235"/>
      <c r="C264" s="235"/>
      <c r="D264" s="235"/>
      <c r="E264" s="384">
        <v>25</v>
      </c>
      <c r="F264" s="235"/>
      <c r="G264" s="235"/>
      <c r="H264" s="235"/>
      <c r="I264" s="235"/>
      <c r="J264" s="235"/>
      <c r="K264" s="384" t="s">
        <v>1172</v>
      </c>
      <c r="L264" s="235"/>
      <c r="M264" s="235"/>
      <c r="N264" s="235"/>
      <c r="O264" s="235"/>
      <c r="P264" s="235"/>
      <c r="Q264" s="235"/>
      <c r="R264" s="235"/>
      <c r="S264" s="384">
        <v>26029188</v>
      </c>
      <c r="T264" s="235"/>
      <c r="U264" s="235"/>
      <c r="V264" s="235"/>
      <c r="W264" s="235"/>
      <c r="X264" s="235"/>
      <c r="Y264" s="235"/>
      <c r="Z264" s="235"/>
      <c r="AA264" s="384" t="s">
        <v>1173</v>
      </c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384" t="s">
        <v>2230</v>
      </c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384" t="s">
        <v>48</v>
      </c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405">
        <v>43328.88</v>
      </c>
      <c r="BL264" s="235"/>
      <c r="BM264" s="235"/>
      <c r="BN264" s="235"/>
      <c r="BO264" s="235"/>
      <c r="BP264" s="235"/>
      <c r="BQ264" s="235"/>
      <c r="BR264" s="235"/>
    </row>
    <row r="265" spans="1:70" ht="64.5" customHeight="1" x14ac:dyDescent="0.2">
      <c r="A265" s="404">
        <f t="shared" si="3"/>
        <v>43858</v>
      </c>
      <c r="B265" s="235"/>
      <c r="C265" s="235"/>
      <c r="D265" s="235"/>
      <c r="E265" s="384">
        <v>24</v>
      </c>
      <c r="F265" s="235"/>
      <c r="G265" s="235"/>
      <c r="H265" s="235"/>
      <c r="I265" s="235"/>
      <c r="J265" s="235"/>
      <c r="K265" s="384" t="s">
        <v>840</v>
      </c>
      <c r="L265" s="235"/>
      <c r="M265" s="235"/>
      <c r="N265" s="235"/>
      <c r="O265" s="235"/>
      <c r="P265" s="235"/>
      <c r="Q265" s="235"/>
      <c r="R265" s="235"/>
      <c r="S265" s="384">
        <v>26090791</v>
      </c>
      <c r="T265" s="235"/>
      <c r="U265" s="235"/>
      <c r="V265" s="235"/>
      <c r="W265" s="235"/>
      <c r="X265" s="235"/>
      <c r="Y265" s="235"/>
      <c r="Z265" s="235"/>
      <c r="AA265" s="384" t="s">
        <v>113</v>
      </c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384" t="s">
        <v>2231</v>
      </c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384" t="s">
        <v>48</v>
      </c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405">
        <v>44015.25</v>
      </c>
      <c r="BL265" s="235"/>
      <c r="BM265" s="235"/>
      <c r="BN265" s="235"/>
      <c r="BO265" s="235"/>
      <c r="BP265" s="235"/>
      <c r="BQ265" s="235"/>
      <c r="BR265" s="235"/>
    </row>
    <row r="266" spans="1:70" ht="64.5" customHeight="1" x14ac:dyDescent="0.2">
      <c r="A266" s="404">
        <f t="shared" si="3"/>
        <v>43858</v>
      </c>
      <c r="B266" s="235"/>
      <c r="C266" s="235"/>
      <c r="D266" s="235"/>
      <c r="E266" s="384">
        <v>10</v>
      </c>
      <c r="F266" s="235"/>
      <c r="G266" s="235"/>
      <c r="H266" s="235"/>
      <c r="I266" s="235"/>
      <c r="J266" s="235"/>
      <c r="K266" s="384" t="s">
        <v>884</v>
      </c>
      <c r="L266" s="235"/>
      <c r="M266" s="235"/>
      <c r="N266" s="235"/>
      <c r="O266" s="235"/>
      <c r="P266" s="235"/>
      <c r="Q266" s="235"/>
      <c r="R266" s="235"/>
      <c r="S266" s="384">
        <v>39614425</v>
      </c>
      <c r="T266" s="235"/>
      <c r="U266" s="235"/>
      <c r="V266" s="235"/>
      <c r="W266" s="235"/>
      <c r="X266" s="235"/>
      <c r="Y266" s="235"/>
      <c r="Z266" s="235"/>
      <c r="AA266" s="384" t="s">
        <v>577</v>
      </c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384" t="s">
        <v>2232</v>
      </c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384" t="s">
        <v>48</v>
      </c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405">
        <v>47396.17</v>
      </c>
      <c r="BL266" s="235"/>
      <c r="BM266" s="235"/>
      <c r="BN266" s="235"/>
      <c r="BO266" s="235"/>
      <c r="BP266" s="235"/>
      <c r="BQ266" s="235"/>
      <c r="BR266" s="235"/>
    </row>
    <row r="267" spans="1:70" ht="64.5" customHeight="1" x14ac:dyDescent="0.2">
      <c r="A267" s="404">
        <f t="shared" si="3"/>
        <v>43858</v>
      </c>
      <c r="B267" s="235"/>
      <c r="C267" s="235"/>
      <c r="D267" s="235"/>
      <c r="E267" s="384">
        <v>22</v>
      </c>
      <c r="F267" s="235"/>
      <c r="G267" s="235"/>
      <c r="H267" s="235"/>
      <c r="I267" s="235"/>
      <c r="J267" s="235"/>
      <c r="K267" s="384" t="s">
        <v>865</v>
      </c>
      <c r="L267" s="235"/>
      <c r="M267" s="235"/>
      <c r="N267" s="235"/>
      <c r="O267" s="235"/>
      <c r="P267" s="235"/>
      <c r="Q267" s="235"/>
      <c r="R267" s="235"/>
      <c r="S267" s="384">
        <v>39434317</v>
      </c>
      <c r="T267" s="235"/>
      <c r="U267" s="235"/>
      <c r="V267" s="235"/>
      <c r="W267" s="235"/>
      <c r="X267" s="235"/>
      <c r="Y267" s="235"/>
      <c r="Z267" s="235"/>
      <c r="AA267" s="384" t="s">
        <v>867</v>
      </c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384" t="s">
        <v>2233</v>
      </c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384" t="s">
        <v>48</v>
      </c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405">
        <v>47730.02</v>
      </c>
      <c r="BL267" s="235"/>
      <c r="BM267" s="235"/>
      <c r="BN267" s="235"/>
      <c r="BO267" s="235"/>
      <c r="BP267" s="235"/>
      <c r="BQ267" s="235"/>
      <c r="BR267" s="235"/>
    </row>
    <row r="268" spans="1:70" ht="64.5" customHeight="1" x14ac:dyDescent="0.2">
      <c r="A268" s="404">
        <f t="shared" si="3"/>
        <v>43858</v>
      </c>
      <c r="B268" s="235"/>
      <c r="C268" s="235"/>
      <c r="D268" s="235"/>
      <c r="E268" s="384">
        <v>16</v>
      </c>
      <c r="F268" s="235"/>
      <c r="G268" s="235"/>
      <c r="H268" s="235"/>
      <c r="I268" s="235"/>
      <c r="J268" s="235"/>
      <c r="K268" s="384" t="s">
        <v>886</v>
      </c>
      <c r="L268" s="235"/>
      <c r="M268" s="235"/>
      <c r="N268" s="235"/>
      <c r="O268" s="235"/>
      <c r="P268" s="235"/>
      <c r="Q268" s="235"/>
      <c r="R268" s="235"/>
      <c r="S268" s="384">
        <v>39950317</v>
      </c>
      <c r="T268" s="235"/>
      <c r="U268" s="235"/>
      <c r="V268" s="235"/>
      <c r="W268" s="235"/>
      <c r="X268" s="235"/>
      <c r="Y268" s="235"/>
      <c r="Z268" s="235"/>
      <c r="AA268" s="384" t="s">
        <v>85</v>
      </c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384" t="s">
        <v>2234</v>
      </c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384" t="s">
        <v>48</v>
      </c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405">
        <v>48700.93</v>
      </c>
      <c r="BL268" s="235"/>
      <c r="BM268" s="235"/>
      <c r="BN268" s="235"/>
      <c r="BO268" s="235"/>
      <c r="BP268" s="235"/>
      <c r="BQ268" s="235"/>
      <c r="BR268" s="235"/>
    </row>
    <row r="269" spans="1:70" ht="64.5" customHeight="1" x14ac:dyDescent="0.2">
      <c r="A269" s="404">
        <f t="shared" si="3"/>
        <v>43858</v>
      </c>
      <c r="B269" s="235"/>
      <c r="C269" s="235"/>
      <c r="D269" s="235"/>
      <c r="E269" s="384">
        <v>13</v>
      </c>
      <c r="F269" s="235"/>
      <c r="G269" s="235"/>
      <c r="H269" s="235"/>
      <c r="I269" s="235"/>
      <c r="J269" s="235"/>
      <c r="K269" s="384" t="s">
        <v>1174</v>
      </c>
      <c r="L269" s="235"/>
      <c r="M269" s="235"/>
      <c r="N269" s="235"/>
      <c r="O269" s="235"/>
      <c r="P269" s="235"/>
      <c r="Q269" s="235"/>
      <c r="R269" s="235"/>
      <c r="S269" s="384">
        <v>39402400</v>
      </c>
      <c r="T269" s="235"/>
      <c r="U269" s="235"/>
      <c r="V269" s="235"/>
      <c r="W269" s="235"/>
      <c r="X269" s="235"/>
      <c r="Y269" s="235"/>
      <c r="Z269" s="235"/>
      <c r="AA269" s="384" t="s">
        <v>1175</v>
      </c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384" t="s">
        <v>2235</v>
      </c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384" t="s">
        <v>48</v>
      </c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405">
        <v>49122.11</v>
      </c>
      <c r="BL269" s="235"/>
      <c r="BM269" s="235"/>
      <c r="BN269" s="235"/>
      <c r="BO269" s="235"/>
      <c r="BP269" s="235"/>
      <c r="BQ269" s="235"/>
      <c r="BR269" s="235"/>
    </row>
    <row r="270" spans="1:70" ht="59.25" customHeight="1" x14ac:dyDescent="0.2">
      <c r="A270" s="404">
        <f t="shared" si="3"/>
        <v>43858</v>
      </c>
      <c r="B270" s="235"/>
      <c r="C270" s="235"/>
      <c r="D270" s="235"/>
      <c r="E270" s="384">
        <v>4</v>
      </c>
      <c r="F270" s="235"/>
      <c r="G270" s="235"/>
      <c r="H270" s="235"/>
      <c r="I270" s="235"/>
      <c r="J270" s="235"/>
      <c r="K270" s="384" t="s">
        <v>798</v>
      </c>
      <c r="L270" s="235"/>
      <c r="M270" s="235"/>
      <c r="N270" s="235"/>
      <c r="O270" s="235"/>
      <c r="P270" s="235"/>
      <c r="Q270" s="235"/>
      <c r="R270" s="235"/>
      <c r="S270" s="384">
        <v>37975298</v>
      </c>
      <c r="T270" s="235"/>
      <c r="U270" s="235"/>
      <c r="V270" s="235"/>
      <c r="W270" s="235"/>
      <c r="X270" s="235"/>
      <c r="Y270" s="235"/>
      <c r="Z270" s="235"/>
      <c r="AA270" s="384" t="s">
        <v>799</v>
      </c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384" t="s">
        <v>1176</v>
      </c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384" t="s">
        <v>48</v>
      </c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405">
        <v>60019.59</v>
      </c>
      <c r="BL270" s="235"/>
      <c r="BM270" s="235"/>
      <c r="BN270" s="235"/>
      <c r="BO270" s="235"/>
      <c r="BP270" s="235"/>
      <c r="BQ270" s="235"/>
      <c r="BR270" s="235"/>
    </row>
    <row r="271" spans="1:70" ht="64.5" customHeight="1" x14ac:dyDescent="0.2">
      <c r="A271" s="404">
        <f t="shared" si="3"/>
        <v>43858</v>
      </c>
      <c r="B271" s="235"/>
      <c r="C271" s="235"/>
      <c r="D271" s="235"/>
      <c r="E271" s="384">
        <v>14</v>
      </c>
      <c r="F271" s="235"/>
      <c r="G271" s="235"/>
      <c r="H271" s="235"/>
      <c r="I271" s="235"/>
      <c r="J271" s="235"/>
      <c r="K271" s="384" t="s">
        <v>118</v>
      </c>
      <c r="L271" s="235"/>
      <c r="M271" s="235"/>
      <c r="N271" s="235"/>
      <c r="O271" s="235"/>
      <c r="P271" s="235"/>
      <c r="Q271" s="235"/>
      <c r="R271" s="235"/>
      <c r="S271" s="384">
        <v>39587135</v>
      </c>
      <c r="T271" s="235"/>
      <c r="U271" s="235"/>
      <c r="V271" s="235"/>
      <c r="W271" s="235"/>
      <c r="X271" s="235"/>
      <c r="Y271" s="235"/>
      <c r="Z271" s="235"/>
      <c r="AA271" s="384" t="s">
        <v>893</v>
      </c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384" t="s">
        <v>2236</v>
      </c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384" t="s">
        <v>48</v>
      </c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405">
        <v>69444.789999999994</v>
      </c>
      <c r="BL271" s="235"/>
      <c r="BM271" s="235"/>
      <c r="BN271" s="235"/>
      <c r="BO271" s="235"/>
      <c r="BP271" s="235"/>
      <c r="BQ271" s="235"/>
      <c r="BR271" s="235"/>
    </row>
    <row r="272" spans="1:70" ht="59.25" customHeight="1" x14ac:dyDescent="0.2">
      <c r="A272" s="404" t="s">
        <v>1177</v>
      </c>
      <c r="B272" s="235"/>
      <c r="C272" s="235"/>
      <c r="D272" s="235"/>
      <c r="E272" s="384">
        <v>157872</v>
      </c>
      <c r="F272" s="235"/>
      <c r="G272" s="235"/>
      <c r="H272" s="235"/>
      <c r="I272" s="235"/>
      <c r="J272" s="235"/>
      <c r="K272" s="384" t="s">
        <v>788</v>
      </c>
      <c r="L272" s="235"/>
      <c r="M272" s="235"/>
      <c r="N272" s="235"/>
      <c r="O272" s="235"/>
      <c r="P272" s="235"/>
      <c r="Q272" s="235"/>
      <c r="R272" s="235"/>
      <c r="S272" s="384" t="s">
        <v>789</v>
      </c>
      <c r="T272" s="235"/>
      <c r="U272" s="235"/>
      <c r="V272" s="235"/>
      <c r="W272" s="235"/>
      <c r="X272" s="235"/>
      <c r="Y272" s="235"/>
      <c r="Z272" s="235"/>
      <c r="AA272" s="384" t="s">
        <v>790</v>
      </c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384" t="s">
        <v>1156</v>
      </c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384" t="s">
        <v>48</v>
      </c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405">
        <v>64</v>
      </c>
      <c r="BL272" s="235"/>
      <c r="BM272" s="235"/>
      <c r="BN272" s="235"/>
      <c r="BO272" s="235"/>
      <c r="BP272" s="235"/>
      <c r="BQ272" s="235"/>
      <c r="BR272" s="235"/>
    </row>
    <row r="273" spans="1:70" ht="64.5" customHeight="1" x14ac:dyDescent="0.2">
      <c r="A273" s="404">
        <v>43859</v>
      </c>
      <c r="B273" s="235"/>
      <c r="C273" s="235"/>
      <c r="D273" s="235"/>
      <c r="E273" s="384">
        <v>69</v>
      </c>
      <c r="F273" s="235"/>
      <c r="G273" s="235"/>
      <c r="H273" s="235"/>
      <c r="I273" s="235"/>
      <c r="J273" s="235"/>
      <c r="K273" s="384" t="s">
        <v>1170</v>
      </c>
      <c r="L273" s="235"/>
      <c r="M273" s="235"/>
      <c r="N273" s="235"/>
      <c r="O273" s="235"/>
      <c r="P273" s="235"/>
      <c r="Q273" s="235"/>
      <c r="R273" s="235"/>
      <c r="S273" s="384">
        <v>39742680</v>
      </c>
      <c r="T273" s="235"/>
      <c r="U273" s="235"/>
      <c r="V273" s="235"/>
      <c r="W273" s="235"/>
      <c r="X273" s="235"/>
      <c r="Y273" s="235"/>
      <c r="Z273" s="235"/>
      <c r="AA273" s="384" t="s">
        <v>1171</v>
      </c>
      <c r="AB273" s="235"/>
      <c r="AC273" s="235"/>
      <c r="AD273" s="235"/>
      <c r="AE273" s="235"/>
      <c r="AF273" s="235"/>
      <c r="AG273" s="235"/>
      <c r="AH273" s="235"/>
      <c r="AI273" s="235"/>
      <c r="AJ273" s="235"/>
      <c r="AK273" s="235"/>
      <c r="AL273" s="235"/>
      <c r="AM273" s="384" t="s">
        <v>2237</v>
      </c>
      <c r="AN273" s="235"/>
      <c r="AO273" s="235"/>
      <c r="AP273" s="235"/>
      <c r="AQ273" s="235"/>
      <c r="AR273" s="235"/>
      <c r="AS273" s="235"/>
      <c r="AT273" s="235"/>
      <c r="AU273" s="235"/>
      <c r="AV273" s="235"/>
      <c r="AW273" s="235"/>
      <c r="AX273" s="384" t="s">
        <v>48</v>
      </c>
      <c r="AY273" s="235"/>
      <c r="AZ273" s="235"/>
      <c r="BA273" s="235"/>
      <c r="BB273" s="235"/>
      <c r="BC273" s="235"/>
      <c r="BD273" s="235"/>
      <c r="BE273" s="235"/>
      <c r="BF273" s="235"/>
      <c r="BG273" s="235"/>
      <c r="BH273" s="235"/>
      <c r="BI273" s="235"/>
      <c r="BJ273" s="235"/>
      <c r="BK273" s="405">
        <v>16405.97</v>
      </c>
      <c r="BL273" s="235"/>
      <c r="BM273" s="235"/>
      <c r="BN273" s="235"/>
      <c r="BO273" s="235"/>
      <c r="BP273" s="235"/>
      <c r="BQ273" s="235"/>
      <c r="BR273" s="235"/>
    </row>
    <row r="274" spans="1:70" ht="64.5" customHeight="1" x14ac:dyDescent="0.2">
      <c r="A274" s="404">
        <v>43859</v>
      </c>
      <c r="B274" s="235"/>
      <c r="C274" s="235"/>
      <c r="D274" s="235"/>
      <c r="E274" s="384">
        <v>55</v>
      </c>
      <c r="F274" s="235"/>
      <c r="G274" s="235"/>
      <c r="H274" s="235"/>
      <c r="I274" s="235"/>
      <c r="J274" s="235"/>
      <c r="K274" s="384" t="s">
        <v>1168</v>
      </c>
      <c r="L274" s="235"/>
      <c r="M274" s="235"/>
      <c r="N274" s="235"/>
      <c r="O274" s="235"/>
      <c r="P274" s="235"/>
      <c r="Q274" s="235"/>
      <c r="R274" s="235"/>
      <c r="S274" s="384">
        <v>41146881</v>
      </c>
      <c r="T274" s="235"/>
      <c r="U274" s="235"/>
      <c r="V274" s="235"/>
      <c r="W274" s="235"/>
      <c r="X274" s="235"/>
      <c r="Y274" s="235"/>
      <c r="Z274" s="235"/>
      <c r="AA274" s="384" t="s">
        <v>157</v>
      </c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384" t="s">
        <v>2238</v>
      </c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384" t="s">
        <v>48</v>
      </c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405">
        <v>18600</v>
      </c>
      <c r="BL274" s="235"/>
      <c r="BM274" s="235"/>
      <c r="BN274" s="235"/>
      <c r="BO274" s="235"/>
      <c r="BP274" s="235"/>
      <c r="BQ274" s="235"/>
      <c r="BR274" s="235"/>
    </row>
    <row r="275" spans="1:70" ht="64.5" customHeight="1" x14ac:dyDescent="0.2">
      <c r="A275" s="404">
        <v>43859</v>
      </c>
      <c r="B275" s="235"/>
      <c r="C275" s="235"/>
      <c r="D275" s="235"/>
      <c r="E275" s="384">
        <v>56</v>
      </c>
      <c r="F275" s="235"/>
      <c r="G275" s="235"/>
      <c r="H275" s="235"/>
      <c r="I275" s="235"/>
      <c r="J275" s="235"/>
      <c r="K275" s="384" t="s">
        <v>1174</v>
      </c>
      <c r="L275" s="235"/>
      <c r="M275" s="235"/>
      <c r="N275" s="235"/>
      <c r="O275" s="235"/>
      <c r="P275" s="235"/>
      <c r="Q275" s="235"/>
      <c r="R275" s="235"/>
      <c r="S275" s="384">
        <v>39402400</v>
      </c>
      <c r="T275" s="235"/>
      <c r="U275" s="235"/>
      <c r="V275" s="235"/>
      <c r="W275" s="235"/>
      <c r="X275" s="235"/>
      <c r="Y275" s="235"/>
      <c r="Z275" s="235"/>
      <c r="AA275" s="384" t="s">
        <v>1175</v>
      </c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384" t="s">
        <v>2239</v>
      </c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384" t="s">
        <v>48</v>
      </c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405">
        <v>27890.57</v>
      </c>
      <c r="BL275" s="235"/>
      <c r="BM275" s="235"/>
      <c r="BN275" s="235"/>
      <c r="BO275" s="235"/>
      <c r="BP275" s="235"/>
      <c r="BQ275" s="235"/>
      <c r="BR275" s="235"/>
    </row>
    <row r="276" spans="1:70" ht="64.5" customHeight="1" x14ac:dyDescent="0.2">
      <c r="A276" s="404">
        <v>43859</v>
      </c>
      <c r="B276" s="235"/>
      <c r="C276" s="235"/>
      <c r="D276" s="235"/>
      <c r="E276" s="384">
        <v>67</v>
      </c>
      <c r="F276" s="235"/>
      <c r="G276" s="235"/>
      <c r="H276" s="235"/>
      <c r="I276" s="235"/>
      <c r="J276" s="235"/>
      <c r="K276" s="384" t="s">
        <v>840</v>
      </c>
      <c r="L276" s="235"/>
      <c r="M276" s="235"/>
      <c r="N276" s="235"/>
      <c r="O276" s="235"/>
      <c r="P276" s="235"/>
      <c r="Q276" s="235"/>
      <c r="R276" s="235"/>
      <c r="S276" s="384">
        <v>26090791</v>
      </c>
      <c r="T276" s="235"/>
      <c r="U276" s="235"/>
      <c r="V276" s="235"/>
      <c r="W276" s="235"/>
      <c r="X276" s="235"/>
      <c r="Y276" s="235"/>
      <c r="Z276" s="235"/>
      <c r="AA276" s="384" t="s">
        <v>113</v>
      </c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384" t="s">
        <v>2240</v>
      </c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384" t="s">
        <v>48</v>
      </c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405">
        <v>42000</v>
      </c>
      <c r="BL276" s="235"/>
      <c r="BM276" s="235"/>
      <c r="BN276" s="235"/>
      <c r="BO276" s="235"/>
      <c r="BP276" s="235"/>
      <c r="BQ276" s="235"/>
      <c r="BR276" s="235"/>
    </row>
    <row r="277" spans="1:70" ht="64.5" customHeight="1" x14ac:dyDescent="0.2">
      <c r="A277" s="404">
        <v>43859</v>
      </c>
      <c r="B277" s="235"/>
      <c r="C277" s="235"/>
      <c r="D277" s="235"/>
      <c r="E277" s="384">
        <v>64</v>
      </c>
      <c r="F277" s="235"/>
      <c r="G277" s="235"/>
      <c r="H277" s="235"/>
      <c r="I277" s="235"/>
      <c r="J277" s="235"/>
      <c r="K277" s="384" t="s">
        <v>873</v>
      </c>
      <c r="L277" s="235"/>
      <c r="M277" s="235"/>
      <c r="N277" s="235"/>
      <c r="O277" s="235"/>
      <c r="P277" s="235"/>
      <c r="Q277" s="235"/>
      <c r="R277" s="235"/>
      <c r="S277" s="384">
        <v>39602603</v>
      </c>
      <c r="T277" s="235"/>
      <c r="U277" s="235"/>
      <c r="V277" s="235"/>
      <c r="W277" s="235"/>
      <c r="X277" s="235"/>
      <c r="Y277" s="235"/>
      <c r="Z277" s="235"/>
      <c r="AA277" s="384" t="s">
        <v>875</v>
      </c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384" t="s">
        <v>2241</v>
      </c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384" t="s">
        <v>48</v>
      </c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405">
        <v>44279.77</v>
      </c>
      <c r="BL277" s="235"/>
      <c r="BM277" s="235"/>
      <c r="BN277" s="235"/>
      <c r="BO277" s="235"/>
      <c r="BP277" s="235"/>
      <c r="BQ277" s="235"/>
      <c r="BR277" s="235"/>
    </row>
    <row r="278" spans="1:70" ht="64.5" customHeight="1" x14ac:dyDescent="0.2">
      <c r="A278" s="404">
        <v>43859</v>
      </c>
      <c r="B278" s="235"/>
      <c r="C278" s="235"/>
      <c r="D278" s="235"/>
      <c r="E278" s="384">
        <v>58</v>
      </c>
      <c r="F278" s="235"/>
      <c r="G278" s="235"/>
      <c r="H278" s="235"/>
      <c r="I278" s="235"/>
      <c r="J278" s="235"/>
      <c r="K278" s="384" t="s">
        <v>98</v>
      </c>
      <c r="L278" s="235"/>
      <c r="M278" s="235"/>
      <c r="N278" s="235"/>
      <c r="O278" s="235"/>
      <c r="P278" s="235"/>
      <c r="Q278" s="235"/>
      <c r="R278" s="235"/>
      <c r="S278" s="384">
        <v>39697790</v>
      </c>
      <c r="T278" s="235"/>
      <c r="U278" s="235"/>
      <c r="V278" s="235"/>
      <c r="W278" s="235"/>
      <c r="X278" s="235"/>
      <c r="Y278" s="235"/>
      <c r="Z278" s="235"/>
      <c r="AA278" s="384" t="s">
        <v>99</v>
      </c>
      <c r="AB278" s="235"/>
      <c r="AC278" s="235"/>
      <c r="AD278" s="235"/>
      <c r="AE278" s="235"/>
      <c r="AF278" s="235"/>
      <c r="AG278" s="235"/>
      <c r="AH278" s="235"/>
      <c r="AI278" s="235"/>
      <c r="AJ278" s="235"/>
      <c r="AK278" s="235"/>
      <c r="AL278" s="235"/>
      <c r="AM278" s="384" t="s">
        <v>2581</v>
      </c>
      <c r="AN278" s="235"/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384" t="s">
        <v>48</v>
      </c>
      <c r="AY278" s="235"/>
      <c r="AZ278" s="235"/>
      <c r="BA278" s="235"/>
      <c r="BB278" s="235"/>
      <c r="BC278" s="235"/>
      <c r="BD278" s="235"/>
      <c r="BE278" s="235"/>
      <c r="BF278" s="235"/>
      <c r="BG278" s="235"/>
      <c r="BH278" s="235"/>
      <c r="BI278" s="235"/>
      <c r="BJ278" s="235"/>
      <c r="BK278" s="405">
        <v>45147.66</v>
      </c>
      <c r="BL278" s="235"/>
      <c r="BM278" s="235"/>
      <c r="BN278" s="235"/>
      <c r="BO278" s="235"/>
      <c r="BP278" s="235"/>
      <c r="BQ278" s="235"/>
      <c r="BR278" s="235"/>
    </row>
    <row r="279" spans="1:70" ht="64.5" customHeight="1" x14ac:dyDescent="0.2">
      <c r="A279" s="404">
        <v>43859</v>
      </c>
      <c r="B279" s="235"/>
      <c r="C279" s="235"/>
      <c r="D279" s="235"/>
      <c r="E279" s="384">
        <v>77</v>
      </c>
      <c r="F279" s="235"/>
      <c r="G279" s="235"/>
      <c r="H279" s="235"/>
      <c r="I279" s="235"/>
      <c r="J279" s="235"/>
      <c r="K279" s="384" t="s">
        <v>1178</v>
      </c>
      <c r="L279" s="235"/>
      <c r="M279" s="235"/>
      <c r="N279" s="235"/>
      <c r="O279" s="235"/>
      <c r="P279" s="235"/>
      <c r="Q279" s="235"/>
      <c r="R279" s="235"/>
      <c r="S279" s="384">
        <v>39154804</v>
      </c>
      <c r="T279" s="235"/>
      <c r="U279" s="235"/>
      <c r="V279" s="235"/>
      <c r="W279" s="235"/>
      <c r="X279" s="235"/>
      <c r="Y279" s="235"/>
      <c r="Z279" s="235"/>
      <c r="AA279" s="384" t="s">
        <v>96</v>
      </c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384" t="s">
        <v>2297</v>
      </c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384" t="s">
        <v>48</v>
      </c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405">
        <v>47145.62</v>
      </c>
      <c r="BL279" s="235"/>
      <c r="BM279" s="235"/>
      <c r="BN279" s="235"/>
      <c r="BO279" s="235"/>
      <c r="BP279" s="235"/>
      <c r="BQ279" s="235"/>
      <c r="BR279" s="235"/>
    </row>
    <row r="280" spans="1:70" ht="64.5" customHeight="1" x14ac:dyDescent="0.2">
      <c r="A280" s="404">
        <v>43859</v>
      </c>
      <c r="B280" s="235"/>
      <c r="C280" s="235"/>
      <c r="D280" s="235"/>
      <c r="E280" s="384">
        <v>61</v>
      </c>
      <c r="F280" s="235"/>
      <c r="G280" s="235"/>
      <c r="H280" s="235"/>
      <c r="I280" s="235"/>
      <c r="J280" s="235"/>
      <c r="K280" s="384" t="s">
        <v>848</v>
      </c>
      <c r="L280" s="235"/>
      <c r="M280" s="235"/>
      <c r="N280" s="235"/>
      <c r="O280" s="235"/>
      <c r="P280" s="235"/>
      <c r="Q280" s="235"/>
      <c r="R280" s="235"/>
      <c r="S280" s="384">
        <v>39825996</v>
      </c>
      <c r="T280" s="235"/>
      <c r="U280" s="235"/>
      <c r="V280" s="235"/>
      <c r="W280" s="235"/>
      <c r="X280" s="235"/>
      <c r="Y280" s="235"/>
      <c r="Z280" s="235"/>
      <c r="AA280" s="384" t="s">
        <v>102</v>
      </c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384" t="s">
        <v>2298</v>
      </c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384" t="s">
        <v>48</v>
      </c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405">
        <v>49674.44</v>
      </c>
      <c r="BL280" s="235"/>
      <c r="BM280" s="235"/>
      <c r="BN280" s="235"/>
      <c r="BO280" s="235"/>
      <c r="BP280" s="235"/>
      <c r="BQ280" s="235"/>
      <c r="BR280" s="235"/>
    </row>
    <row r="281" spans="1:70" ht="64.5" customHeight="1" x14ac:dyDescent="0.2">
      <c r="A281" s="404">
        <v>43859</v>
      </c>
      <c r="B281" s="235"/>
      <c r="C281" s="235"/>
      <c r="D281" s="235"/>
      <c r="E281" s="384">
        <v>71</v>
      </c>
      <c r="F281" s="235"/>
      <c r="G281" s="235"/>
      <c r="H281" s="235"/>
      <c r="I281" s="235"/>
      <c r="J281" s="235"/>
      <c r="K281" s="384" t="s">
        <v>115</v>
      </c>
      <c r="L281" s="235"/>
      <c r="M281" s="235"/>
      <c r="N281" s="235"/>
      <c r="O281" s="235"/>
      <c r="P281" s="235"/>
      <c r="Q281" s="235"/>
      <c r="R281" s="235"/>
      <c r="S281" s="384">
        <v>39757256</v>
      </c>
      <c r="T281" s="235"/>
      <c r="U281" s="235"/>
      <c r="V281" s="235"/>
      <c r="W281" s="235"/>
      <c r="X281" s="235"/>
      <c r="Y281" s="235"/>
      <c r="Z281" s="235"/>
      <c r="AA281" s="384" t="s">
        <v>116</v>
      </c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384" t="s">
        <v>2242</v>
      </c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384" t="s">
        <v>48</v>
      </c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405">
        <v>55725.09</v>
      </c>
      <c r="BL281" s="235"/>
      <c r="BM281" s="235"/>
      <c r="BN281" s="235"/>
      <c r="BO281" s="235"/>
      <c r="BP281" s="235"/>
      <c r="BQ281" s="235"/>
      <c r="BR281" s="235"/>
    </row>
    <row r="282" spans="1:70" ht="64.5" customHeight="1" x14ac:dyDescent="0.2">
      <c r="A282" s="404">
        <f t="shared" ref="A282:A297" si="4">A281</f>
        <v>43859</v>
      </c>
      <c r="B282" s="235"/>
      <c r="C282" s="235"/>
      <c r="D282" s="235"/>
      <c r="E282" s="384">
        <v>57</v>
      </c>
      <c r="F282" s="235"/>
      <c r="G282" s="235"/>
      <c r="H282" s="235"/>
      <c r="I282" s="235"/>
      <c r="J282" s="235"/>
      <c r="K282" s="384" t="s">
        <v>118</v>
      </c>
      <c r="L282" s="235"/>
      <c r="M282" s="235"/>
      <c r="N282" s="235"/>
      <c r="O282" s="235"/>
      <c r="P282" s="235"/>
      <c r="Q282" s="235"/>
      <c r="R282" s="235"/>
      <c r="S282" s="384">
        <v>39587135</v>
      </c>
      <c r="T282" s="235"/>
      <c r="U282" s="235"/>
      <c r="V282" s="235"/>
      <c r="W282" s="235"/>
      <c r="X282" s="235"/>
      <c r="Y282" s="235"/>
      <c r="Z282" s="235"/>
      <c r="AA282" s="384" t="s">
        <v>893</v>
      </c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384" t="s">
        <v>2299</v>
      </c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384" t="s">
        <v>48</v>
      </c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405">
        <v>62928.38</v>
      </c>
      <c r="BL282" s="235"/>
      <c r="BM282" s="235"/>
      <c r="BN282" s="235"/>
      <c r="BO282" s="235"/>
      <c r="BP282" s="235"/>
      <c r="BQ282" s="235"/>
      <c r="BR282" s="235"/>
    </row>
    <row r="283" spans="1:70" ht="64.5" customHeight="1" x14ac:dyDescent="0.2">
      <c r="A283" s="404">
        <f t="shared" si="4"/>
        <v>43859</v>
      </c>
      <c r="B283" s="235"/>
      <c r="C283" s="235"/>
      <c r="D283" s="235"/>
      <c r="E283" s="384">
        <v>68</v>
      </c>
      <c r="F283" s="235"/>
      <c r="G283" s="235"/>
      <c r="H283" s="235"/>
      <c r="I283" s="235"/>
      <c r="J283" s="235"/>
      <c r="K283" s="384" t="s">
        <v>1172</v>
      </c>
      <c r="L283" s="235"/>
      <c r="M283" s="235"/>
      <c r="N283" s="235"/>
      <c r="O283" s="235"/>
      <c r="P283" s="235"/>
      <c r="Q283" s="235"/>
      <c r="R283" s="235"/>
      <c r="S283" s="384">
        <v>26029188</v>
      </c>
      <c r="T283" s="235"/>
      <c r="U283" s="235"/>
      <c r="V283" s="235"/>
      <c r="W283" s="235"/>
      <c r="X283" s="235"/>
      <c r="Y283" s="235"/>
      <c r="Z283" s="235"/>
      <c r="AA283" s="384" t="s">
        <v>1173</v>
      </c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384" t="s">
        <v>2243</v>
      </c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384" t="s">
        <v>48</v>
      </c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405">
        <v>75000</v>
      </c>
      <c r="BL283" s="235"/>
      <c r="BM283" s="235"/>
      <c r="BN283" s="235"/>
      <c r="BO283" s="235"/>
      <c r="BP283" s="235"/>
      <c r="BQ283" s="235"/>
      <c r="BR283" s="235"/>
    </row>
    <row r="284" spans="1:70" ht="64.5" customHeight="1" x14ac:dyDescent="0.2">
      <c r="A284" s="404">
        <f t="shared" si="4"/>
        <v>43859</v>
      </c>
      <c r="B284" s="235"/>
      <c r="C284" s="235"/>
      <c r="D284" s="235"/>
      <c r="E284" s="384">
        <v>74</v>
      </c>
      <c r="F284" s="235"/>
      <c r="G284" s="235"/>
      <c r="H284" s="235"/>
      <c r="I284" s="235"/>
      <c r="J284" s="235"/>
      <c r="K284" s="384" t="s">
        <v>127</v>
      </c>
      <c r="L284" s="235"/>
      <c r="M284" s="235"/>
      <c r="N284" s="235"/>
      <c r="O284" s="235"/>
      <c r="P284" s="235"/>
      <c r="Q284" s="235"/>
      <c r="R284" s="235"/>
      <c r="S284" s="384">
        <v>39438699</v>
      </c>
      <c r="T284" s="235"/>
      <c r="U284" s="235"/>
      <c r="V284" s="235"/>
      <c r="W284" s="235"/>
      <c r="X284" s="235"/>
      <c r="Y284" s="235"/>
      <c r="Z284" s="235"/>
      <c r="AA284" s="384" t="s">
        <v>128</v>
      </c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384" t="s">
        <v>2244</v>
      </c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384" t="s">
        <v>48</v>
      </c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405">
        <v>82400</v>
      </c>
      <c r="BL284" s="235"/>
      <c r="BM284" s="235"/>
      <c r="BN284" s="235"/>
      <c r="BO284" s="235"/>
      <c r="BP284" s="235"/>
      <c r="BQ284" s="235"/>
      <c r="BR284" s="235"/>
    </row>
    <row r="285" spans="1:70" ht="64.5" customHeight="1" x14ac:dyDescent="0.2">
      <c r="A285" s="404">
        <f t="shared" si="4"/>
        <v>43859</v>
      </c>
      <c r="B285" s="235"/>
      <c r="C285" s="235"/>
      <c r="D285" s="235"/>
      <c r="E285" s="384">
        <v>70</v>
      </c>
      <c r="F285" s="235"/>
      <c r="G285" s="235"/>
      <c r="H285" s="235"/>
      <c r="I285" s="235"/>
      <c r="J285" s="235"/>
      <c r="K285" s="384" t="s">
        <v>884</v>
      </c>
      <c r="L285" s="235"/>
      <c r="M285" s="235"/>
      <c r="N285" s="235"/>
      <c r="O285" s="235"/>
      <c r="P285" s="235"/>
      <c r="Q285" s="235"/>
      <c r="R285" s="235"/>
      <c r="S285" s="384">
        <v>39614425</v>
      </c>
      <c r="T285" s="235"/>
      <c r="U285" s="235"/>
      <c r="V285" s="235"/>
      <c r="W285" s="235"/>
      <c r="X285" s="235"/>
      <c r="Y285" s="235"/>
      <c r="Z285" s="235"/>
      <c r="AA285" s="384" t="s">
        <v>577</v>
      </c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384" t="s">
        <v>2245</v>
      </c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384" t="s">
        <v>48</v>
      </c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405">
        <v>82891.8</v>
      </c>
      <c r="BL285" s="235"/>
      <c r="BM285" s="235"/>
      <c r="BN285" s="235"/>
      <c r="BO285" s="235"/>
      <c r="BP285" s="235"/>
      <c r="BQ285" s="235"/>
      <c r="BR285" s="235"/>
    </row>
    <row r="286" spans="1:70" ht="64.5" customHeight="1" x14ac:dyDescent="0.2">
      <c r="A286" s="404">
        <f t="shared" si="4"/>
        <v>43859</v>
      </c>
      <c r="B286" s="235"/>
      <c r="C286" s="235"/>
      <c r="D286" s="235"/>
      <c r="E286" s="384">
        <v>60</v>
      </c>
      <c r="F286" s="235"/>
      <c r="G286" s="235"/>
      <c r="H286" s="235"/>
      <c r="I286" s="235"/>
      <c r="J286" s="235"/>
      <c r="K286" s="384" t="s">
        <v>886</v>
      </c>
      <c r="L286" s="235"/>
      <c r="M286" s="235"/>
      <c r="N286" s="235"/>
      <c r="O286" s="235"/>
      <c r="P286" s="235"/>
      <c r="Q286" s="235"/>
      <c r="R286" s="235"/>
      <c r="S286" s="384">
        <v>39950317</v>
      </c>
      <c r="T286" s="235"/>
      <c r="U286" s="235"/>
      <c r="V286" s="235"/>
      <c r="W286" s="235"/>
      <c r="X286" s="235"/>
      <c r="Y286" s="235"/>
      <c r="Z286" s="235"/>
      <c r="AA286" s="384" t="s">
        <v>85</v>
      </c>
      <c r="AB286" s="235"/>
      <c r="AC286" s="235"/>
      <c r="AD286" s="235"/>
      <c r="AE286" s="235"/>
      <c r="AF286" s="235"/>
      <c r="AG286" s="235"/>
      <c r="AH286" s="235"/>
      <c r="AI286" s="235"/>
      <c r="AJ286" s="235"/>
      <c r="AK286" s="235"/>
      <c r="AL286" s="235"/>
      <c r="AM286" s="384" t="s">
        <v>2246</v>
      </c>
      <c r="AN286" s="235"/>
      <c r="AO286" s="235"/>
      <c r="AP286" s="235"/>
      <c r="AQ286" s="235"/>
      <c r="AR286" s="235"/>
      <c r="AS286" s="235"/>
      <c r="AT286" s="235"/>
      <c r="AU286" s="235"/>
      <c r="AV286" s="235"/>
      <c r="AW286" s="235"/>
      <c r="AX286" s="384" t="s">
        <v>48</v>
      </c>
      <c r="AY286" s="235"/>
      <c r="AZ286" s="235"/>
      <c r="BA286" s="235"/>
      <c r="BB286" s="235"/>
      <c r="BC286" s="235"/>
      <c r="BD286" s="235"/>
      <c r="BE286" s="235"/>
      <c r="BF286" s="235"/>
      <c r="BG286" s="235"/>
      <c r="BH286" s="235"/>
      <c r="BI286" s="235"/>
      <c r="BJ286" s="235"/>
      <c r="BK286" s="405">
        <v>89372.73</v>
      </c>
      <c r="BL286" s="235"/>
      <c r="BM286" s="235"/>
      <c r="BN286" s="235"/>
      <c r="BO286" s="235"/>
      <c r="BP286" s="235"/>
      <c r="BQ286" s="235"/>
      <c r="BR286" s="235"/>
    </row>
    <row r="287" spans="1:70" ht="64.5" customHeight="1" x14ac:dyDescent="0.2">
      <c r="A287" s="404">
        <f t="shared" si="4"/>
        <v>43859</v>
      </c>
      <c r="B287" s="235"/>
      <c r="C287" s="235"/>
      <c r="D287" s="235"/>
      <c r="E287" s="384">
        <v>65</v>
      </c>
      <c r="F287" s="235"/>
      <c r="G287" s="235"/>
      <c r="H287" s="235"/>
      <c r="I287" s="235"/>
      <c r="J287" s="235"/>
      <c r="K287" s="384" t="s">
        <v>865</v>
      </c>
      <c r="L287" s="235"/>
      <c r="M287" s="235"/>
      <c r="N287" s="235"/>
      <c r="O287" s="235"/>
      <c r="P287" s="235"/>
      <c r="Q287" s="235"/>
      <c r="R287" s="235"/>
      <c r="S287" s="384">
        <v>39434317</v>
      </c>
      <c r="T287" s="235"/>
      <c r="U287" s="235"/>
      <c r="V287" s="235"/>
      <c r="W287" s="235"/>
      <c r="X287" s="235"/>
      <c r="Y287" s="235"/>
      <c r="Z287" s="235"/>
      <c r="AA287" s="384" t="s">
        <v>867</v>
      </c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384" t="s">
        <v>2247</v>
      </c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384" t="s">
        <v>48</v>
      </c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405">
        <v>100000</v>
      </c>
      <c r="BL287" s="235"/>
      <c r="BM287" s="235"/>
      <c r="BN287" s="235"/>
      <c r="BO287" s="235"/>
      <c r="BP287" s="235"/>
      <c r="BQ287" s="235"/>
      <c r="BR287" s="235"/>
    </row>
    <row r="288" spans="1:70" ht="64.5" customHeight="1" x14ac:dyDescent="0.2">
      <c r="A288" s="404">
        <f t="shared" si="4"/>
        <v>43859</v>
      </c>
      <c r="B288" s="235"/>
      <c r="C288" s="235"/>
      <c r="D288" s="235"/>
      <c r="E288" s="384">
        <v>73</v>
      </c>
      <c r="F288" s="235"/>
      <c r="G288" s="235"/>
      <c r="H288" s="235"/>
      <c r="I288" s="235"/>
      <c r="J288" s="235"/>
      <c r="K288" s="384" t="s">
        <v>74</v>
      </c>
      <c r="L288" s="235"/>
      <c r="M288" s="235"/>
      <c r="N288" s="235"/>
      <c r="O288" s="235"/>
      <c r="P288" s="235"/>
      <c r="Q288" s="235"/>
      <c r="R288" s="235"/>
      <c r="S288" s="384">
        <v>39795490</v>
      </c>
      <c r="T288" s="235"/>
      <c r="U288" s="235"/>
      <c r="V288" s="235"/>
      <c r="W288" s="235"/>
      <c r="X288" s="235"/>
      <c r="Y288" s="235"/>
      <c r="Z288" s="235"/>
      <c r="AA288" s="384" t="s">
        <v>76</v>
      </c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384" t="s">
        <v>2248</v>
      </c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384" t="s">
        <v>48</v>
      </c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405">
        <v>101505</v>
      </c>
      <c r="BL288" s="235"/>
      <c r="BM288" s="235"/>
      <c r="BN288" s="235"/>
      <c r="BO288" s="235"/>
      <c r="BP288" s="235"/>
      <c r="BQ288" s="235"/>
      <c r="BR288" s="235"/>
    </row>
    <row r="289" spans="1:70" ht="64.5" customHeight="1" x14ac:dyDescent="0.2">
      <c r="A289" s="404">
        <f t="shared" si="4"/>
        <v>43859</v>
      </c>
      <c r="B289" s="235"/>
      <c r="C289" s="235"/>
      <c r="D289" s="235"/>
      <c r="E289" s="384">
        <v>54</v>
      </c>
      <c r="F289" s="235"/>
      <c r="G289" s="235"/>
      <c r="H289" s="235"/>
      <c r="I289" s="235"/>
      <c r="J289" s="235"/>
      <c r="K289" s="384" t="s">
        <v>138</v>
      </c>
      <c r="L289" s="235"/>
      <c r="M289" s="235"/>
      <c r="N289" s="235"/>
      <c r="O289" s="235"/>
      <c r="P289" s="235"/>
      <c r="Q289" s="235"/>
      <c r="R289" s="235"/>
      <c r="S289" s="384">
        <v>39692702</v>
      </c>
      <c r="T289" s="235"/>
      <c r="U289" s="235"/>
      <c r="V289" s="235"/>
      <c r="W289" s="235"/>
      <c r="X289" s="235"/>
      <c r="Y289" s="235"/>
      <c r="Z289" s="235"/>
      <c r="AA289" s="384" t="s">
        <v>139</v>
      </c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384" t="s">
        <v>2249</v>
      </c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384" t="s">
        <v>48</v>
      </c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405">
        <v>107853.85</v>
      </c>
      <c r="BL289" s="235"/>
      <c r="BM289" s="235"/>
      <c r="BN289" s="235"/>
      <c r="BO289" s="235"/>
      <c r="BP289" s="235"/>
      <c r="BQ289" s="235"/>
      <c r="BR289" s="235"/>
    </row>
    <row r="290" spans="1:70" ht="64.5" customHeight="1" x14ac:dyDescent="0.2">
      <c r="A290" s="404">
        <f t="shared" si="4"/>
        <v>43859</v>
      </c>
      <c r="B290" s="235"/>
      <c r="C290" s="235"/>
      <c r="D290" s="235"/>
      <c r="E290" s="384">
        <v>75</v>
      </c>
      <c r="F290" s="235"/>
      <c r="G290" s="235"/>
      <c r="H290" s="235"/>
      <c r="I290" s="235"/>
      <c r="J290" s="235"/>
      <c r="K290" s="384" t="s">
        <v>103</v>
      </c>
      <c r="L290" s="235"/>
      <c r="M290" s="235"/>
      <c r="N290" s="235"/>
      <c r="O290" s="235"/>
      <c r="P290" s="235"/>
      <c r="Q290" s="235"/>
      <c r="R290" s="235"/>
      <c r="S290" s="384">
        <v>39702118</v>
      </c>
      <c r="T290" s="235"/>
      <c r="U290" s="235"/>
      <c r="V290" s="235"/>
      <c r="W290" s="235"/>
      <c r="X290" s="235"/>
      <c r="Y290" s="235"/>
      <c r="Z290" s="235"/>
      <c r="AA290" s="384" t="s">
        <v>104</v>
      </c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384" t="s">
        <v>2250</v>
      </c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384" t="s">
        <v>48</v>
      </c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405">
        <v>114286.47</v>
      </c>
      <c r="BL290" s="235"/>
      <c r="BM290" s="235"/>
      <c r="BN290" s="235"/>
      <c r="BO290" s="235"/>
      <c r="BP290" s="235"/>
      <c r="BQ290" s="235"/>
      <c r="BR290" s="235"/>
    </row>
    <row r="291" spans="1:70" ht="64.5" customHeight="1" x14ac:dyDescent="0.2">
      <c r="A291" s="404">
        <f t="shared" si="4"/>
        <v>43859</v>
      </c>
      <c r="B291" s="235"/>
      <c r="C291" s="235"/>
      <c r="D291" s="235"/>
      <c r="E291" s="384">
        <v>76</v>
      </c>
      <c r="F291" s="235"/>
      <c r="G291" s="235"/>
      <c r="H291" s="235"/>
      <c r="I291" s="235"/>
      <c r="J291" s="235"/>
      <c r="K291" s="384" t="s">
        <v>1179</v>
      </c>
      <c r="L291" s="235"/>
      <c r="M291" s="235"/>
      <c r="N291" s="235"/>
      <c r="O291" s="235"/>
      <c r="P291" s="235"/>
      <c r="Q291" s="235"/>
      <c r="R291" s="235"/>
      <c r="S291" s="384">
        <v>39645186</v>
      </c>
      <c r="T291" s="235"/>
      <c r="U291" s="235"/>
      <c r="V291" s="235"/>
      <c r="W291" s="235"/>
      <c r="X291" s="235"/>
      <c r="Y291" s="235"/>
      <c r="Z291" s="235"/>
      <c r="AA291" s="384" t="s">
        <v>1180</v>
      </c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384" t="s">
        <v>2251</v>
      </c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384" t="s">
        <v>48</v>
      </c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405">
        <v>128000</v>
      </c>
      <c r="BL291" s="235"/>
      <c r="BM291" s="235"/>
      <c r="BN291" s="235"/>
      <c r="BO291" s="235"/>
      <c r="BP291" s="235"/>
      <c r="BQ291" s="235"/>
      <c r="BR291" s="235"/>
    </row>
    <row r="292" spans="1:70" ht="64.5" customHeight="1" x14ac:dyDescent="0.2">
      <c r="A292" s="404">
        <f t="shared" si="4"/>
        <v>43859</v>
      </c>
      <c r="B292" s="235"/>
      <c r="C292" s="235"/>
      <c r="D292" s="235"/>
      <c r="E292" s="384">
        <v>78</v>
      </c>
      <c r="F292" s="235"/>
      <c r="G292" s="235"/>
      <c r="H292" s="235"/>
      <c r="I292" s="235"/>
      <c r="J292" s="235"/>
      <c r="K292" s="384" t="s">
        <v>81</v>
      </c>
      <c r="L292" s="235"/>
      <c r="M292" s="235"/>
      <c r="N292" s="235"/>
      <c r="O292" s="235"/>
      <c r="P292" s="235"/>
      <c r="Q292" s="235"/>
      <c r="R292" s="235"/>
      <c r="S292" s="384">
        <v>39682762</v>
      </c>
      <c r="T292" s="235"/>
      <c r="U292" s="235"/>
      <c r="V292" s="235"/>
      <c r="W292" s="235"/>
      <c r="X292" s="235"/>
      <c r="Y292" s="235"/>
      <c r="Z292" s="235"/>
      <c r="AA292" s="384" t="s">
        <v>1164</v>
      </c>
      <c r="AB292" s="235"/>
      <c r="AC292" s="235"/>
      <c r="AD292" s="235"/>
      <c r="AE292" s="235"/>
      <c r="AF292" s="235"/>
      <c r="AG292" s="235"/>
      <c r="AH292" s="235"/>
      <c r="AI292" s="235"/>
      <c r="AJ292" s="235"/>
      <c r="AK292" s="235"/>
      <c r="AL292" s="235"/>
      <c r="AM292" s="384" t="s">
        <v>2252</v>
      </c>
      <c r="AN292" s="235"/>
      <c r="AO292" s="235"/>
      <c r="AP292" s="235"/>
      <c r="AQ292" s="235"/>
      <c r="AR292" s="235"/>
      <c r="AS292" s="235"/>
      <c r="AT292" s="235"/>
      <c r="AU292" s="235"/>
      <c r="AV292" s="235"/>
      <c r="AW292" s="235"/>
      <c r="AX292" s="384" t="s">
        <v>48</v>
      </c>
      <c r="AY292" s="235"/>
      <c r="AZ292" s="235"/>
      <c r="BA292" s="235"/>
      <c r="BB292" s="235"/>
      <c r="BC292" s="235"/>
      <c r="BD292" s="235"/>
      <c r="BE292" s="235"/>
      <c r="BF292" s="235"/>
      <c r="BG292" s="235"/>
      <c r="BH292" s="235"/>
      <c r="BI292" s="235"/>
      <c r="BJ292" s="235"/>
      <c r="BK292" s="405">
        <v>135532.93</v>
      </c>
      <c r="BL292" s="235"/>
      <c r="BM292" s="235"/>
      <c r="BN292" s="235"/>
      <c r="BO292" s="235"/>
      <c r="BP292" s="235"/>
      <c r="BQ292" s="235"/>
      <c r="BR292" s="235"/>
    </row>
    <row r="293" spans="1:70" ht="64.5" customHeight="1" x14ac:dyDescent="0.2">
      <c r="A293" s="404">
        <f t="shared" si="4"/>
        <v>43859</v>
      </c>
      <c r="B293" s="235"/>
      <c r="C293" s="235"/>
      <c r="D293" s="235"/>
      <c r="E293" s="384">
        <v>66</v>
      </c>
      <c r="F293" s="235"/>
      <c r="G293" s="235"/>
      <c r="H293" s="235"/>
      <c r="I293" s="235"/>
      <c r="J293" s="235"/>
      <c r="K293" s="384" t="s">
        <v>850</v>
      </c>
      <c r="L293" s="235"/>
      <c r="M293" s="235"/>
      <c r="N293" s="235"/>
      <c r="O293" s="235"/>
      <c r="P293" s="235"/>
      <c r="Q293" s="235"/>
      <c r="R293" s="235"/>
      <c r="S293" s="384">
        <v>39607381</v>
      </c>
      <c r="T293" s="235"/>
      <c r="U293" s="235"/>
      <c r="V293" s="235"/>
      <c r="W293" s="235"/>
      <c r="X293" s="235"/>
      <c r="Y293" s="235"/>
      <c r="Z293" s="235"/>
      <c r="AA293" s="384" t="s">
        <v>110</v>
      </c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384" t="s">
        <v>2253</v>
      </c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384" t="s">
        <v>48</v>
      </c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405">
        <v>140303.6</v>
      </c>
      <c r="BL293" s="235"/>
      <c r="BM293" s="235"/>
      <c r="BN293" s="235"/>
      <c r="BO293" s="235"/>
      <c r="BP293" s="235"/>
      <c r="BQ293" s="235"/>
      <c r="BR293" s="235"/>
    </row>
    <row r="294" spans="1:70" ht="64.5" customHeight="1" x14ac:dyDescent="0.2">
      <c r="A294" s="404">
        <f t="shared" si="4"/>
        <v>43859</v>
      </c>
      <c r="B294" s="235"/>
      <c r="C294" s="235"/>
      <c r="D294" s="235"/>
      <c r="E294" s="384">
        <v>72</v>
      </c>
      <c r="F294" s="235"/>
      <c r="G294" s="235"/>
      <c r="H294" s="235"/>
      <c r="I294" s="235"/>
      <c r="J294" s="235"/>
      <c r="K294" s="384" t="s">
        <v>859</v>
      </c>
      <c r="L294" s="235"/>
      <c r="M294" s="235"/>
      <c r="N294" s="235"/>
      <c r="O294" s="235"/>
      <c r="P294" s="235"/>
      <c r="Q294" s="235"/>
      <c r="R294" s="235"/>
      <c r="S294" s="384">
        <v>39545645</v>
      </c>
      <c r="T294" s="235"/>
      <c r="U294" s="235"/>
      <c r="V294" s="235"/>
      <c r="W294" s="235"/>
      <c r="X294" s="235"/>
      <c r="Y294" s="235"/>
      <c r="Z294" s="235"/>
      <c r="AA294" s="384" t="s">
        <v>132</v>
      </c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384" t="s">
        <v>2255</v>
      </c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384" t="s">
        <v>48</v>
      </c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405">
        <v>140949.57999999999</v>
      </c>
      <c r="BL294" s="235"/>
      <c r="BM294" s="235"/>
      <c r="BN294" s="235"/>
      <c r="BO294" s="235"/>
      <c r="BP294" s="235"/>
      <c r="BQ294" s="235"/>
      <c r="BR294" s="235"/>
    </row>
    <row r="295" spans="1:70" ht="64.5" customHeight="1" x14ac:dyDescent="0.2">
      <c r="A295" s="404">
        <f t="shared" si="4"/>
        <v>43859</v>
      </c>
      <c r="B295" s="235"/>
      <c r="C295" s="235"/>
      <c r="D295" s="235"/>
      <c r="E295" s="384">
        <v>59</v>
      </c>
      <c r="F295" s="235"/>
      <c r="G295" s="235"/>
      <c r="H295" s="235"/>
      <c r="I295" s="235"/>
      <c r="J295" s="235"/>
      <c r="K295" s="384" t="s">
        <v>1169</v>
      </c>
      <c r="L295" s="235"/>
      <c r="M295" s="235"/>
      <c r="N295" s="235"/>
      <c r="O295" s="235"/>
      <c r="P295" s="235"/>
      <c r="Q295" s="235"/>
      <c r="R295" s="235"/>
      <c r="S295" s="384">
        <v>39740347</v>
      </c>
      <c r="T295" s="235"/>
      <c r="U295" s="235"/>
      <c r="V295" s="235"/>
      <c r="W295" s="235"/>
      <c r="X295" s="235"/>
      <c r="Y295" s="235"/>
      <c r="Z295" s="235"/>
      <c r="AA295" s="384" t="s">
        <v>855</v>
      </c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384" t="s">
        <v>2254</v>
      </c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384" t="s">
        <v>48</v>
      </c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405">
        <v>144000</v>
      </c>
      <c r="BL295" s="235"/>
      <c r="BM295" s="235"/>
      <c r="BN295" s="235"/>
      <c r="BO295" s="235"/>
      <c r="BP295" s="235"/>
      <c r="BQ295" s="235"/>
      <c r="BR295" s="235"/>
    </row>
    <row r="296" spans="1:70" ht="64.5" customHeight="1" x14ac:dyDescent="0.2">
      <c r="A296" s="404">
        <f t="shared" si="4"/>
        <v>43859</v>
      </c>
      <c r="B296" s="235"/>
      <c r="C296" s="235"/>
      <c r="D296" s="235"/>
      <c r="E296" s="384">
        <v>62</v>
      </c>
      <c r="F296" s="235"/>
      <c r="G296" s="235"/>
      <c r="H296" s="235"/>
      <c r="I296" s="235"/>
      <c r="J296" s="235"/>
      <c r="K296" s="384" t="s">
        <v>1165</v>
      </c>
      <c r="L296" s="235"/>
      <c r="M296" s="235"/>
      <c r="N296" s="235"/>
      <c r="O296" s="235"/>
      <c r="P296" s="235"/>
      <c r="Q296" s="235"/>
      <c r="R296" s="235"/>
      <c r="S296" s="384">
        <v>39655372</v>
      </c>
      <c r="T296" s="235"/>
      <c r="U296" s="235"/>
      <c r="V296" s="235"/>
      <c r="W296" s="235"/>
      <c r="X296" s="235"/>
      <c r="Y296" s="235"/>
      <c r="Z296" s="235"/>
      <c r="AA296" s="384" t="s">
        <v>92</v>
      </c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384" t="s">
        <v>2256</v>
      </c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384" t="s">
        <v>48</v>
      </c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405">
        <v>200654.27</v>
      </c>
      <c r="BL296" s="235"/>
      <c r="BM296" s="235"/>
      <c r="BN296" s="235"/>
      <c r="BO296" s="235"/>
      <c r="BP296" s="235"/>
      <c r="BQ296" s="235"/>
      <c r="BR296" s="235"/>
    </row>
    <row r="297" spans="1:70" ht="64.5" customHeight="1" x14ac:dyDescent="0.2">
      <c r="A297" s="404">
        <f t="shared" si="4"/>
        <v>43859</v>
      </c>
      <c r="B297" s="235"/>
      <c r="C297" s="235"/>
      <c r="D297" s="235"/>
      <c r="E297" s="384">
        <v>63</v>
      </c>
      <c r="F297" s="235"/>
      <c r="G297" s="235"/>
      <c r="H297" s="235"/>
      <c r="I297" s="235"/>
      <c r="J297" s="235"/>
      <c r="K297" s="384" t="s">
        <v>844</v>
      </c>
      <c r="L297" s="235"/>
      <c r="M297" s="235"/>
      <c r="N297" s="235"/>
      <c r="O297" s="235"/>
      <c r="P297" s="235"/>
      <c r="Q297" s="235"/>
      <c r="R297" s="235"/>
      <c r="S297" s="384">
        <v>39495516</v>
      </c>
      <c r="T297" s="235"/>
      <c r="U297" s="235"/>
      <c r="V297" s="235"/>
      <c r="W297" s="235"/>
      <c r="X297" s="235"/>
      <c r="Y297" s="235"/>
      <c r="Z297" s="235"/>
      <c r="AA297" s="384" t="s">
        <v>846</v>
      </c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384" t="s">
        <v>2257</v>
      </c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384" t="s">
        <v>48</v>
      </c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405">
        <v>251635.99</v>
      </c>
      <c r="BL297" s="235"/>
      <c r="BM297" s="235"/>
      <c r="BN297" s="235"/>
      <c r="BO297" s="235"/>
      <c r="BP297" s="235"/>
      <c r="BQ297" s="235"/>
      <c r="BR297" s="235"/>
    </row>
    <row r="298" spans="1:70" ht="59.25" customHeight="1" x14ac:dyDescent="0.2">
      <c r="A298" s="404">
        <v>43860</v>
      </c>
      <c r="B298" s="235"/>
      <c r="C298" s="235"/>
      <c r="D298" s="235"/>
      <c r="E298" s="384">
        <v>167260</v>
      </c>
      <c r="F298" s="235"/>
      <c r="G298" s="235"/>
      <c r="H298" s="235"/>
      <c r="I298" s="235"/>
      <c r="J298" s="235"/>
      <c r="K298" s="384" t="s">
        <v>788</v>
      </c>
      <c r="L298" s="235"/>
      <c r="M298" s="235"/>
      <c r="N298" s="235"/>
      <c r="O298" s="235"/>
      <c r="P298" s="235"/>
      <c r="Q298" s="235"/>
      <c r="R298" s="235"/>
      <c r="S298" s="384" t="s">
        <v>789</v>
      </c>
      <c r="T298" s="235"/>
      <c r="U298" s="235"/>
      <c r="V298" s="235"/>
      <c r="W298" s="235"/>
      <c r="X298" s="235"/>
      <c r="Y298" s="235"/>
      <c r="Z298" s="235"/>
      <c r="AA298" s="384" t="s">
        <v>790</v>
      </c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384" t="s">
        <v>1156</v>
      </c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384" t="s">
        <v>48</v>
      </c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405">
        <v>18</v>
      </c>
      <c r="BL298" s="235"/>
      <c r="BM298" s="235"/>
      <c r="BN298" s="235"/>
      <c r="BO298" s="235"/>
      <c r="BP298" s="235"/>
      <c r="BQ298" s="235"/>
      <c r="BR298" s="235"/>
    </row>
    <row r="299" spans="1:70" ht="59.25" customHeight="1" x14ac:dyDescent="0.2">
      <c r="A299" s="404">
        <v>43861</v>
      </c>
      <c r="B299" s="235"/>
      <c r="C299" s="235"/>
      <c r="D299" s="235"/>
      <c r="E299" s="384">
        <v>179097</v>
      </c>
      <c r="F299" s="235"/>
      <c r="G299" s="235"/>
      <c r="H299" s="235"/>
      <c r="I299" s="235"/>
      <c r="J299" s="235"/>
      <c r="K299" s="384" t="s">
        <v>788</v>
      </c>
      <c r="L299" s="235"/>
      <c r="M299" s="235"/>
      <c r="N299" s="235"/>
      <c r="O299" s="235"/>
      <c r="P299" s="235"/>
      <c r="Q299" s="235"/>
      <c r="R299" s="235"/>
      <c r="S299" s="384" t="s">
        <v>789</v>
      </c>
      <c r="T299" s="235"/>
      <c r="U299" s="235"/>
      <c r="V299" s="235"/>
      <c r="W299" s="235"/>
      <c r="X299" s="235"/>
      <c r="Y299" s="235"/>
      <c r="Z299" s="235"/>
      <c r="AA299" s="384" t="s">
        <v>790</v>
      </c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384" t="s">
        <v>1156</v>
      </c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384" t="s">
        <v>48</v>
      </c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405">
        <v>12</v>
      </c>
      <c r="BL299" s="235"/>
      <c r="BM299" s="235"/>
      <c r="BN299" s="235"/>
      <c r="BO299" s="235"/>
      <c r="BP299" s="235"/>
      <c r="BQ299" s="235"/>
      <c r="BR299" s="235"/>
    </row>
    <row r="300" spans="1:70" ht="59.25" customHeight="1" x14ac:dyDescent="0.2">
      <c r="A300" s="404">
        <v>43864</v>
      </c>
      <c r="B300" s="235"/>
      <c r="C300" s="235"/>
      <c r="D300" s="235"/>
      <c r="E300" s="384">
        <v>191834</v>
      </c>
      <c r="F300" s="235"/>
      <c r="G300" s="235"/>
      <c r="H300" s="235"/>
      <c r="I300" s="235"/>
      <c r="J300" s="235"/>
      <c r="K300" s="384" t="s">
        <v>788</v>
      </c>
      <c r="L300" s="235"/>
      <c r="M300" s="235"/>
      <c r="N300" s="235"/>
      <c r="O300" s="235"/>
      <c r="P300" s="235"/>
      <c r="Q300" s="235"/>
      <c r="R300" s="235"/>
      <c r="S300" s="384" t="s">
        <v>789</v>
      </c>
      <c r="T300" s="235"/>
      <c r="U300" s="235"/>
      <c r="V300" s="235"/>
      <c r="W300" s="235"/>
      <c r="X300" s="235"/>
      <c r="Y300" s="235"/>
      <c r="Z300" s="235"/>
      <c r="AA300" s="384" t="s">
        <v>790</v>
      </c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384" t="s">
        <v>1156</v>
      </c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384" t="s">
        <v>48</v>
      </c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405">
        <v>6</v>
      </c>
      <c r="BL300" s="235"/>
      <c r="BM300" s="235"/>
      <c r="BN300" s="235"/>
      <c r="BO300" s="235"/>
      <c r="BP300" s="235"/>
      <c r="BQ300" s="235"/>
      <c r="BR300" s="235"/>
    </row>
    <row r="301" spans="1:70" ht="59.25" customHeight="1" x14ac:dyDescent="0.2">
      <c r="A301" s="404">
        <v>43865</v>
      </c>
      <c r="B301" s="235"/>
      <c r="C301" s="235"/>
      <c r="D301" s="235"/>
      <c r="E301" s="384">
        <v>196384</v>
      </c>
      <c r="F301" s="235"/>
      <c r="G301" s="235"/>
      <c r="H301" s="235"/>
      <c r="I301" s="235"/>
      <c r="J301" s="235"/>
      <c r="K301" s="384" t="s">
        <v>788</v>
      </c>
      <c r="L301" s="235"/>
      <c r="M301" s="235"/>
      <c r="N301" s="235"/>
      <c r="O301" s="235"/>
      <c r="P301" s="235"/>
      <c r="Q301" s="235"/>
      <c r="R301" s="235"/>
      <c r="S301" s="384" t="s">
        <v>789</v>
      </c>
      <c r="T301" s="235"/>
      <c r="U301" s="235"/>
      <c r="V301" s="235"/>
      <c r="W301" s="235"/>
      <c r="X301" s="235"/>
      <c r="Y301" s="235"/>
      <c r="Z301" s="235"/>
      <c r="AA301" s="384" t="s">
        <v>790</v>
      </c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384" t="s">
        <v>1156</v>
      </c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384" t="s">
        <v>48</v>
      </c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405">
        <v>8</v>
      </c>
      <c r="BL301" s="235"/>
      <c r="BM301" s="235"/>
      <c r="BN301" s="235"/>
      <c r="BO301" s="235"/>
      <c r="BP301" s="235"/>
      <c r="BQ301" s="235"/>
      <c r="BR301" s="235"/>
    </row>
    <row r="302" spans="1:70" ht="59.25" customHeight="1" x14ac:dyDescent="0.2">
      <c r="A302" s="404">
        <v>43866</v>
      </c>
      <c r="B302" s="235"/>
      <c r="C302" s="235"/>
      <c r="D302" s="235"/>
      <c r="E302" s="384">
        <v>200627</v>
      </c>
      <c r="F302" s="235"/>
      <c r="G302" s="235"/>
      <c r="H302" s="235"/>
      <c r="I302" s="235"/>
      <c r="J302" s="235"/>
      <c r="K302" s="384" t="s">
        <v>788</v>
      </c>
      <c r="L302" s="235"/>
      <c r="M302" s="235"/>
      <c r="N302" s="235"/>
      <c r="O302" s="235"/>
      <c r="P302" s="235"/>
      <c r="Q302" s="235"/>
      <c r="R302" s="235"/>
      <c r="S302" s="384" t="s">
        <v>789</v>
      </c>
      <c r="T302" s="235"/>
      <c r="U302" s="235"/>
      <c r="V302" s="235"/>
      <c r="W302" s="235"/>
      <c r="X302" s="235"/>
      <c r="Y302" s="235"/>
      <c r="Z302" s="235"/>
      <c r="AA302" s="384" t="s">
        <v>790</v>
      </c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384" t="s">
        <v>1156</v>
      </c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384" t="s">
        <v>48</v>
      </c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405">
        <v>2</v>
      </c>
      <c r="BL302" s="235"/>
      <c r="BM302" s="235"/>
      <c r="BN302" s="235"/>
      <c r="BO302" s="235"/>
      <c r="BP302" s="235"/>
      <c r="BQ302" s="235"/>
      <c r="BR302" s="235"/>
    </row>
    <row r="303" spans="1:70" ht="59.25" customHeight="1" x14ac:dyDescent="0.2">
      <c r="A303" s="404">
        <v>43867</v>
      </c>
      <c r="B303" s="235"/>
      <c r="C303" s="235"/>
      <c r="D303" s="235"/>
      <c r="E303" s="384">
        <v>205349</v>
      </c>
      <c r="F303" s="235"/>
      <c r="G303" s="235"/>
      <c r="H303" s="235"/>
      <c r="I303" s="235"/>
      <c r="J303" s="235"/>
      <c r="K303" s="384" t="s">
        <v>788</v>
      </c>
      <c r="L303" s="235"/>
      <c r="M303" s="235"/>
      <c r="N303" s="235"/>
      <c r="O303" s="235"/>
      <c r="P303" s="235"/>
      <c r="Q303" s="235"/>
      <c r="R303" s="235"/>
      <c r="S303" s="384" t="s">
        <v>789</v>
      </c>
      <c r="T303" s="235"/>
      <c r="U303" s="235"/>
      <c r="V303" s="235"/>
      <c r="W303" s="235"/>
      <c r="X303" s="235"/>
      <c r="Y303" s="235"/>
      <c r="Z303" s="235"/>
      <c r="AA303" s="384" t="s">
        <v>790</v>
      </c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384" t="s">
        <v>1156</v>
      </c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384" t="s">
        <v>48</v>
      </c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405">
        <v>4</v>
      </c>
      <c r="BL303" s="235"/>
      <c r="BM303" s="235"/>
      <c r="BN303" s="235"/>
      <c r="BO303" s="235"/>
      <c r="BP303" s="235"/>
      <c r="BQ303" s="235"/>
      <c r="BR303" s="235"/>
    </row>
    <row r="304" spans="1:70" ht="59.25" customHeight="1" x14ac:dyDescent="0.2">
      <c r="A304" s="404">
        <v>43874</v>
      </c>
      <c r="B304" s="235"/>
      <c r="C304" s="235"/>
      <c r="D304" s="235"/>
      <c r="E304" s="384">
        <v>232649</v>
      </c>
      <c r="F304" s="235"/>
      <c r="G304" s="235"/>
      <c r="H304" s="235"/>
      <c r="I304" s="235"/>
      <c r="J304" s="235"/>
      <c r="K304" s="384" t="s">
        <v>788</v>
      </c>
      <c r="L304" s="235"/>
      <c r="M304" s="235"/>
      <c r="N304" s="235"/>
      <c r="O304" s="235"/>
      <c r="P304" s="235"/>
      <c r="Q304" s="235"/>
      <c r="R304" s="235"/>
      <c r="S304" s="384" t="s">
        <v>789</v>
      </c>
      <c r="T304" s="235"/>
      <c r="U304" s="235"/>
      <c r="V304" s="235"/>
      <c r="W304" s="235"/>
      <c r="X304" s="235"/>
      <c r="Y304" s="235"/>
      <c r="Z304" s="235"/>
      <c r="AA304" s="384" t="s">
        <v>790</v>
      </c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384" t="s">
        <v>1156</v>
      </c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384" t="s">
        <v>48</v>
      </c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405">
        <v>4</v>
      </c>
      <c r="BL304" s="235"/>
      <c r="BM304" s="235"/>
      <c r="BN304" s="235"/>
      <c r="BO304" s="235"/>
      <c r="BP304" s="235"/>
      <c r="BQ304" s="235"/>
      <c r="BR304" s="235"/>
    </row>
    <row r="305" spans="1:70" ht="59.25" customHeight="1" x14ac:dyDescent="0.2">
      <c r="A305" s="404">
        <v>43879</v>
      </c>
      <c r="B305" s="235"/>
      <c r="C305" s="235"/>
      <c r="D305" s="235"/>
      <c r="E305" s="384">
        <v>254343</v>
      </c>
      <c r="F305" s="235"/>
      <c r="G305" s="235"/>
      <c r="H305" s="235"/>
      <c r="I305" s="235"/>
      <c r="J305" s="235"/>
      <c r="K305" s="384" t="s">
        <v>788</v>
      </c>
      <c r="L305" s="235"/>
      <c r="M305" s="235"/>
      <c r="N305" s="235"/>
      <c r="O305" s="235"/>
      <c r="P305" s="235"/>
      <c r="Q305" s="235"/>
      <c r="R305" s="235"/>
      <c r="S305" s="384" t="s">
        <v>789</v>
      </c>
      <c r="T305" s="235"/>
      <c r="U305" s="235"/>
      <c r="V305" s="235"/>
      <c r="W305" s="235"/>
      <c r="X305" s="235"/>
      <c r="Y305" s="235"/>
      <c r="Z305" s="235"/>
      <c r="AA305" s="384" t="s">
        <v>790</v>
      </c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384" t="s">
        <v>1156</v>
      </c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384" t="s">
        <v>48</v>
      </c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405">
        <v>2</v>
      </c>
      <c r="BL305" s="235"/>
      <c r="BM305" s="235"/>
      <c r="BN305" s="235"/>
      <c r="BO305" s="235"/>
      <c r="BP305" s="235"/>
      <c r="BQ305" s="235"/>
      <c r="BR305" s="235"/>
    </row>
    <row r="306" spans="1:70" ht="59.25" customHeight="1" x14ac:dyDescent="0.2">
      <c r="A306" s="404">
        <v>43874</v>
      </c>
      <c r="B306" s="235"/>
      <c r="C306" s="235"/>
      <c r="D306" s="235"/>
      <c r="E306" s="384">
        <v>114</v>
      </c>
      <c r="F306" s="235"/>
      <c r="G306" s="235"/>
      <c r="H306" s="235"/>
      <c r="I306" s="235"/>
      <c r="J306" s="235"/>
      <c r="K306" s="384" t="s">
        <v>1181</v>
      </c>
      <c r="L306" s="235"/>
      <c r="M306" s="235"/>
      <c r="N306" s="235"/>
      <c r="O306" s="235"/>
      <c r="P306" s="235"/>
      <c r="Q306" s="235"/>
      <c r="R306" s="235"/>
      <c r="S306" s="384" t="s">
        <v>1182</v>
      </c>
      <c r="T306" s="235"/>
      <c r="U306" s="235"/>
      <c r="V306" s="235"/>
      <c r="W306" s="235"/>
      <c r="X306" s="235"/>
      <c r="Y306" s="235"/>
      <c r="Z306" s="235"/>
      <c r="AA306" s="384" t="s">
        <v>1183</v>
      </c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384" t="s">
        <v>1184</v>
      </c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384" t="s">
        <v>48</v>
      </c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405">
        <v>47230</v>
      </c>
      <c r="BL306" s="235"/>
      <c r="BM306" s="235"/>
      <c r="BN306" s="235"/>
      <c r="BO306" s="235"/>
      <c r="BP306" s="235"/>
      <c r="BQ306" s="235"/>
      <c r="BR306" s="235"/>
    </row>
    <row r="307" spans="1:70" ht="59.25" customHeight="1" x14ac:dyDescent="0.2">
      <c r="A307" s="404">
        <v>43881</v>
      </c>
      <c r="B307" s="235"/>
      <c r="C307" s="235"/>
      <c r="D307" s="235"/>
      <c r="E307" s="384">
        <v>269509</v>
      </c>
      <c r="F307" s="235"/>
      <c r="G307" s="235"/>
      <c r="H307" s="235"/>
      <c r="I307" s="235"/>
      <c r="J307" s="235"/>
      <c r="K307" s="384" t="s">
        <v>788</v>
      </c>
      <c r="L307" s="235"/>
      <c r="M307" s="235"/>
      <c r="N307" s="235"/>
      <c r="O307" s="235"/>
      <c r="P307" s="235"/>
      <c r="Q307" s="235"/>
      <c r="R307" s="235"/>
      <c r="S307" s="384" t="s">
        <v>789</v>
      </c>
      <c r="T307" s="235"/>
      <c r="U307" s="235"/>
      <c r="V307" s="235"/>
      <c r="W307" s="235"/>
      <c r="X307" s="235"/>
      <c r="Y307" s="235"/>
      <c r="Z307" s="235"/>
      <c r="AA307" s="384" t="s">
        <v>790</v>
      </c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384" t="s">
        <v>1156</v>
      </c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384" t="s">
        <v>48</v>
      </c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405">
        <v>4</v>
      </c>
      <c r="BL307" s="235"/>
      <c r="BM307" s="235"/>
      <c r="BN307" s="235"/>
      <c r="BO307" s="235"/>
      <c r="BP307" s="235"/>
      <c r="BQ307" s="235"/>
      <c r="BR307" s="235"/>
    </row>
    <row r="308" spans="1:70" ht="59.25" customHeight="1" x14ac:dyDescent="0.2">
      <c r="A308" s="404">
        <v>43881</v>
      </c>
      <c r="B308" s="235"/>
      <c r="C308" s="235"/>
      <c r="D308" s="235"/>
      <c r="E308" s="384">
        <v>120</v>
      </c>
      <c r="F308" s="235"/>
      <c r="G308" s="235"/>
      <c r="H308" s="235"/>
      <c r="I308" s="235"/>
      <c r="J308" s="235"/>
      <c r="K308" s="384" t="s">
        <v>1185</v>
      </c>
      <c r="L308" s="235"/>
      <c r="M308" s="235"/>
      <c r="N308" s="235"/>
      <c r="O308" s="235"/>
      <c r="P308" s="235"/>
      <c r="Q308" s="235"/>
      <c r="R308" s="235"/>
      <c r="S308" s="384">
        <v>30368739</v>
      </c>
      <c r="T308" s="235"/>
      <c r="U308" s="235"/>
      <c r="V308" s="235"/>
      <c r="W308" s="235"/>
      <c r="X308" s="235"/>
      <c r="Y308" s="235"/>
      <c r="Z308" s="235"/>
      <c r="AA308" s="384" t="s">
        <v>1186</v>
      </c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384" t="s">
        <v>1187</v>
      </c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384" t="s">
        <v>48</v>
      </c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405">
        <v>14710</v>
      </c>
      <c r="BL308" s="235"/>
      <c r="BM308" s="235"/>
      <c r="BN308" s="235"/>
      <c r="BO308" s="235"/>
      <c r="BP308" s="235"/>
      <c r="BQ308" s="235"/>
      <c r="BR308" s="235"/>
    </row>
    <row r="309" spans="1:70" ht="59.25" customHeight="1" x14ac:dyDescent="0.2">
      <c r="A309" s="404" t="s">
        <v>1188</v>
      </c>
      <c r="B309" s="235"/>
      <c r="C309" s="235"/>
      <c r="D309" s="235"/>
      <c r="E309" s="384">
        <v>121</v>
      </c>
      <c r="F309" s="235"/>
      <c r="G309" s="235"/>
      <c r="H309" s="235"/>
      <c r="I309" s="235"/>
      <c r="J309" s="235"/>
      <c r="K309" s="384" t="s">
        <v>1185</v>
      </c>
      <c r="L309" s="235"/>
      <c r="M309" s="235"/>
      <c r="N309" s="235"/>
      <c r="O309" s="235"/>
      <c r="P309" s="235"/>
      <c r="Q309" s="235"/>
      <c r="R309" s="235"/>
      <c r="S309" s="384">
        <v>30368739</v>
      </c>
      <c r="T309" s="235"/>
      <c r="U309" s="235"/>
      <c r="V309" s="235"/>
      <c r="W309" s="235"/>
      <c r="X309" s="235"/>
      <c r="Y309" s="235"/>
      <c r="Z309" s="235"/>
      <c r="AA309" s="384" t="s">
        <v>1186</v>
      </c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384" t="s">
        <v>1189</v>
      </c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384" t="s">
        <v>48</v>
      </c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405">
        <v>14710</v>
      </c>
      <c r="BL309" s="235"/>
      <c r="BM309" s="235"/>
      <c r="BN309" s="235"/>
      <c r="BO309" s="235"/>
      <c r="BP309" s="235"/>
      <c r="BQ309" s="235"/>
      <c r="BR309" s="235"/>
    </row>
    <row r="310" spans="1:70" ht="59.25" customHeight="1" x14ac:dyDescent="0.2">
      <c r="A310" s="404">
        <v>43886</v>
      </c>
      <c r="B310" s="235"/>
      <c r="C310" s="235"/>
      <c r="D310" s="235"/>
      <c r="E310" s="384">
        <v>304581</v>
      </c>
      <c r="F310" s="235"/>
      <c r="G310" s="235"/>
      <c r="H310" s="235"/>
      <c r="I310" s="235"/>
      <c r="J310" s="235"/>
      <c r="K310" s="384" t="s">
        <v>788</v>
      </c>
      <c r="L310" s="235"/>
      <c r="M310" s="235"/>
      <c r="N310" s="235"/>
      <c r="O310" s="235"/>
      <c r="P310" s="235"/>
      <c r="Q310" s="235"/>
      <c r="R310" s="235"/>
      <c r="S310" s="384" t="s">
        <v>789</v>
      </c>
      <c r="T310" s="235"/>
      <c r="U310" s="235"/>
      <c r="V310" s="235"/>
      <c r="W310" s="235"/>
      <c r="X310" s="235"/>
      <c r="Y310" s="235"/>
      <c r="Z310" s="235"/>
      <c r="AA310" s="384" t="s">
        <v>790</v>
      </c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384" t="s">
        <v>1190</v>
      </c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384" t="s">
        <v>48</v>
      </c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405">
        <v>100</v>
      </c>
      <c r="BL310" s="235"/>
      <c r="BM310" s="235"/>
      <c r="BN310" s="235"/>
      <c r="BO310" s="235"/>
      <c r="BP310" s="235"/>
      <c r="BQ310" s="235"/>
      <c r="BR310" s="235"/>
    </row>
    <row r="311" spans="1:70" ht="59.25" customHeight="1" x14ac:dyDescent="0.2">
      <c r="A311" s="404">
        <v>43886</v>
      </c>
      <c r="B311" s="235"/>
      <c r="C311" s="235"/>
      <c r="D311" s="235"/>
      <c r="E311" s="384">
        <v>304640</v>
      </c>
      <c r="F311" s="235"/>
      <c r="G311" s="235"/>
      <c r="H311" s="235"/>
      <c r="I311" s="235"/>
      <c r="J311" s="235"/>
      <c r="K311" s="384" t="s">
        <v>788</v>
      </c>
      <c r="L311" s="235"/>
      <c r="M311" s="235"/>
      <c r="N311" s="235"/>
      <c r="O311" s="235"/>
      <c r="P311" s="235"/>
      <c r="Q311" s="235"/>
      <c r="R311" s="235"/>
      <c r="S311" s="384" t="s">
        <v>789</v>
      </c>
      <c r="T311" s="235"/>
      <c r="U311" s="235"/>
      <c r="V311" s="235"/>
      <c r="W311" s="235"/>
      <c r="X311" s="235"/>
      <c r="Y311" s="235"/>
      <c r="Z311" s="235"/>
      <c r="AA311" s="384" t="s">
        <v>790</v>
      </c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384" t="s">
        <v>1191</v>
      </c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384" t="s">
        <v>48</v>
      </c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405">
        <v>2</v>
      </c>
      <c r="BL311" s="235"/>
      <c r="BM311" s="235"/>
      <c r="BN311" s="235"/>
      <c r="BO311" s="235"/>
      <c r="BP311" s="235"/>
      <c r="BQ311" s="235"/>
      <c r="BR311" s="235"/>
    </row>
    <row r="312" spans="1:70" ht="59.25" customHeight="1" x14ac:dyDescent="0.2">
      <c r="A312" s="404">
        <v>43887</v>
      </c>
      <c r="B312" s="235"/>
      <c r="C312" s="235"/>
      <c r="D312" s="235"/>
      <c r="E312" s="384">
        <v>323362</v>
      </c>
      <c r="F312" s="235"/>
      <c r="G312" s="235"/>
      <c r="H312" s="235"/>
      <c r="I312" s="235"/>
      <c r="J312" s="235"/>
      <c r="K312" s="384" t="s">
        <v>788</v>
      </c>
      <c r="L312" s="235"/>
      <c r="M312" s="235"/>
      <c r="N312" s="235"/>
      <c r="O312" s="235"/>
      <c r="P312" s="235"/>
      <c r="Q312" s="235"/>
      <c r="R312" s="235"/>
      <c r="S312" s="384" t="s">
        <v>789</v>
      </c>
      <c r="T312" s="235"/>
      <c r="U312" s="235"/>
      <c r="V312" s="235"/>
      <c r="W312" s="235"/>
      <c r="X312" s="235"/>
      <c r="Y312" s="235"/>
      <c r="Z312" s="235"/>
      <c r="AA312" s="384" t="s">
        <v>790</v>
      </c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384" t="s">
        <v>1191</v>
      </c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384" t="s">
        <v>48</v>
      </c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405">
        <v>2</v>
      </c>
      <c r="BL312" s="235"/>
      <c r="BM312" s="235"/>
      <c r="BN312" s="235"/>
      <c r="BO312" s="235"/>
      <c r="BP312" s="235"/>
      <c r="BQ312" s="235"/>
      <c r="BR312" s="235"/>
    </row>
    <row r="313" spans="1:70" ht="59.25" customHeight="1" x14ac:dyDescent="0.2">
      <c r="A313" s="404">
        <v>43889</v>
      </c>
      <c r="B313" s="235"/>
      <c r="C313" s="235"/>
      <c r="D313" s="235"/>
      <c r="E313" s="384">
        <v>343561</v>
      </c>
      <c r="F313" s="235"/>
      <c r="G313" s="235"/>
      <c r="H313" s="235"/>
      <c r="I313" s="235"/>
      <c r="J313" s="235"/>
      <c r="K313" s="384" t="s">
        <v>788</v>
      </c>
      <c r="L313" s="235"/>
      <c r="M313" s="235"/>
      <c r="N313" s="235"/>
      <c r="O313" s="235"/>
      <c r="P313" s="235"/>
      <c r="Q313" s="235"/>
      <c r="R313" s="235"/>
      <c r="S313" s="384" t="s">
        <v>789</v>
      </c>
      <c r="T313" s="235"/>
      <c r="U313" s="235"/>
      <c r="V313" s="235"/>
      <c r="W313" s="235"/>
      <c r="X313" s="235"/>
      <c r="Y313" s="235"/>
      <c r="Z313" s="235"/>
      <c r="AA313" s="384" t="s">
        <v>790</v>
      </c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384" t="s">
        <v>1191</v>
      </c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384" t="s">
        <v>48</v>
      </c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405">
        <v>2</v>
      </c>
      <c r="BL313" s="235"/>
      <c r="BM313" s="235"/>
      <c r="BN313" s="235"/>
      <c r="BO313" s="235"/>
      <c r="BP313" s="235"/>
      <c r="BQ313" s="235"/>
      <c r="BR313" s="235"/>
    </row>
    <row r="314" spans="1:70" ht="59.25" customHeight="1" x14ac:dyDescent="0.2">
      <c r="A314" s="404">
        <v>43893</v>
      </c>
      <c r="B314" s="235"/>
      <c r="C314" s="235"/>
      <c r="D314" s="235"/>
      <c r="E314" s="384">
        <v>350605</v>
      </c>
      <c r="F314" s="235"/>
      <c r="G314" s="235"/>
      <c r="H314" s="235"/>
      <c r="I314" s="235"/>
      <c r="J314" s="235"/>
      <c r="K314" s="384" t="s">
        <v>788</v>
      </c>
      <c r="L314" s="235"/>
      <c r="M314" s="235"/>
      <c r="N314" s="235"/>
      <c r="O314" s="235"/>
      <c r="P314" s="235"/>
      <c r="Q314" s="235"/>
      <c r="R314" s="235"/>
      <c r="S314" s="384" t="s">
        <v>789</v>
      </c>
      <c r="T314" s="235"/>
      <c r="U314" s="235"/>
      <c r="V314" s="235"/>
      <c r="W314" s="235"/>
      <c r="X314" s="235"/>
      <c r="Y314" s="235"/>
      <c r="Z314" s="235"/>
      <c r="AA314" s="384" t="s">
        <v>790</v>
      </c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384" t="s">
        <v>1191</v>
      </c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384" t="s">
        <v>48</v>
      </c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405">
        <v>2</v>
      </c>
      <c r="BL314" s="235"/>
      <c r="BM314" s="235"/>
      <c r="BN314" s="235"/>
      <c r="BO314" s="235"/>
      <c r="BP314" s="235"/>
      <c r="BQ314" s="235"/>
      <c r="BR314" s="235"/>
    </row>
    <row r="315" spans="1:70" ht="59.25" customHeight="1" x14ac:dyDescent="0.2">
      <c r="A315" s="404">
        <v>43893</v>
      </c>
      <c r="B315" s="235"/>
      <c r="C315" s="235"/>
      <c r="D315" s="235"/>
      <c r="E315" s="384">
        <v>360744</v>
      </c>
      <c r="F315" s="235"/>
      <c r="G315" s="235"/>
      <c r="H315" s="235"/>
      <c r="I315" s="235"/>
      <c r="J315" s="235"/>
      <c r="K315" s="384" t="s">
        <v>788</v>
      </c>
      <c r="L315" s="235"/>
      <c r="M315" s="235"/>
      <c r="N315" s="235"/>
      <c r="O315" s="235"/>
      <c r="P315" s="235"/>
      <c r="Q315" s="235"/>
      <c r="R315" s="235"/>
      <c r="S315" s="384" t="s">
        <v>789</v>
      </c>
      <c r="T315" s="235"/>
      <c r="U315" s="235"/>
      <c r="V315" s="235"/>
      <c r="W315" s="235"/>
      <c r="X315" s="235"/>
      <c r="Y315" s="235"/>
      <c r="Z315" s="235"/>
      <c r="AA315" s="384" t="s">
        <v>790</v>
      </c>
      <c r="AB315" s="235"/>
      <c r="AC315" s="235"/>
      <c r="AD315" s="235"/>
      <c r="AE315" s="235"/>
      <c r="AF315" s="235"/>
      <c r="AG315" s="235"/>
      <c r="AH315" s="235"/>
      <c r="AI315" s="235"/>
      <c r="AJ315" s="235"/>
      <c r="AK315" s="235"/>
      <c r="AL315" s="235"/>
      <c r="AM315" s="384" t="s">
        <v>1191</v>
      </c>
      <c r="AN315" s="235"/>
      <c r="AO315" s="235"/>
      <c r="AP315" s="235"/>
      <c r="AQ315" s="235"/>
      <c r="AR315" s="235"/>
      <c r="AS315" s="235"/>
      <c r="AT315" s="235"/>
      <c r="AU315" s="235"/>
      <c r="AV315" s="235"/>
      <c r="AW315" s="235"/>
      <c r="AX315" s="384" t="s">
        <v>48</v>
      </c>
      <c r="AY315" s="235"/>
      <c r="AZ315" s="235"/>
      <c r="BA315" s="235"/>
      <c r="BB315" s="235"/>
      <c r="BC315" s="235"/>
      <c r="BD315" s="235"/>
      <c r="BE315" s="235"/>
      <c r="BF315" s="235"/>
      <c r="BG315" s="235"/>
      <c r="BH315" s="235"/>
      <c r="BI315" s="235"/>
      <c r="BJ315" s="235"/>
      <c r="BK315" s="405">
        <v>2</v>
      </c>
      <c r="BL315" s="235"/>
      <c r="BM315" s="235"/>
      <c r="BN315" s="235"/>
      <c r="BO315" s="235"/>
      <c r="BP315" s="235"/>
      <c r="BQ315" s="235"/>
      <c r="BR315" s="235"/>
    </row>
    <row r="316" spans="1:70" ht="59.25" customHeight="1" x14ac:dyDescent="0.2">
      <c r="A316" s="404">
        <v>43894</v>
      </c>
      <c r="B316" s="235"/>
      <c r="C316" s="235"/>
      <c r="D316" s="235"/>
      <c r="E316" s="384">
        <v>365008</v>
      </c>
      <c r="F316" s="235"/>
      <c r="G316" s="235"/>
      <c r="H316" s="235"/>
      <c r="I316" s="235"/>
      <c r="J316" s="235"/>
      <c r="K316" s="384" t="s">
        <v>788</v>
      </c>
      <c r="L316" s="235"/>
      <c r="M316" s="235"/>
      <c r="N316" s="235"/>
      <c r="O316" s="235"/>
      <c r="P316" s="235"/>
      <c r="Q316" s="235"/>
      <c r="R316" s="235"/>
      <c r="S316" s="384" t="s">
        <v>789</v>
      </c>
      <c r="T316" s="235"/>
      <c r="U316" s="235"/>
      <c r="V316" s="235"/>
      <c r="W316" s="235"/>
      <c r="X316" s="235"/>
      <c r="Y316" s="235"/>
      <c r="Z316" s="235"/>
      <c r="AA316" s="384" t="s">
        <v>790</v>
      </c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384" t="s">
        <v>1191</v>
      </c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384" t="s">
        <v>48</v>
      </c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405">
        <v>4</v>
      </c>
      <c r="BL316" s="235"/>
      <c r="BM316" s="235"/>
      <c r="BN316" s="235"/>
      <c r="BO316" s="235"/>
      <c r="BP316" s="235"/>
      <c r="BQ316" s="235"/>
      <c r="BR316" s="235"/>
    </row>
    <row r="317" spans="1:70" ht="59.25" customHeight="1" x14ac:dyDescent="0.2">
      <c r="A317" s="404">
        <v>43900</v>
      </c>
      <c r="B317" s="235"/>
      <c r="C317" s="235"/>
      <c r="D317" s="235"/>
      <c r="E317" s="384">
        <v>380959</v>
      </c>
      <c r="F317" s="235"/>
      <c r="G317" s="235"/>
      <c r="H317" s="235"/>
      <c r="I317" s="235"/>
      <c r="J317" s="235"/>
      <c r="K317" s="384" t="s">
        <v>788</v>
      </c>
      <c r="L317" s="235"/>
      <c r="M317" s="235"/>
      <c r="N317" s="235"/>
      <c r="O317" s="235"/>
      <c r="P317" s="235"/>
      <c r="Q317" s="235"/>
      <c r="R317" s="235"/>
      <c r="S317" s="384" t="s">
        <v>789</v>
      </c>
      <c r="T317" s="235"/>
      <c r="U317" s="235"/>
      <c r="V317" s="235"/>
      <c r="W317" s="235"/>
      <c r="X317" s="235"/>
      <c r="Y317" s="235"/>
      <c r="Z317" s="235"/>
      <c r="AA317" s="384" t="s">
        <v>790</v>
      </c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384" t="s">
        <v>1191</v>
      </c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384" t="s">
        <v>48</v>
      </c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405">
        <v>2</v>
      </c>
      <c r="BL317" s="235"/>
      <c r="BM317" s="235"/>
      <c r="BN317" s="235"/>
      <c r="BO317" s="235"/>
      <c r="BP317" s="235"/>
      <c r="BQ317" s="235"/>
      <c r="BR317" s="235"/>
    </row>
    <row r="318" spans="1:70" ht="59.25" customHeight="1" x14ac:dyDescent="0.2">
      <c r="A318" s="404">
        <v>43900</v>
      </c>
      <c r="B318" s="235"/>
      <c r="C318" s="235"/>
      <c r="D318" s="235"/>
      <c r="E318" s="384">
        <v>129</v>
      </c>
      <c r="F318" s="235"/>
      <c r="G318" s="235"/>
      <c r="H318" s="235"/>
      <c r="I318" s="235"/>
      <c r="J318" s="235"/>
      <c r="K318" s="384" t="s">
        <v>1192</v>
      </c>
      <c r="L318" s="235"/>
      <c r="M318" s="235"/>
      <c r="N318" s="235"/>
      <c r="O318" s="235"/>
      <c r="P318" s="235"/>
      <c r="Q318" s="235"/>
      <c r="R318" s="235"/>
      <c r="S318" s="384">
        <v>30178193</v>
      </c>
      <c r="T318" s="235"/>
      <c r="U318" s="235"/>
      <c r="V318" s="235"/>
      <c r="W318" s="235"/>
      <c r="X318" s="235"/>
      <c r="Y318" s="235"/>
      <c r="Z318" s="235"/>
      <c r="AA318" s="384" t="s">
        <v>1193</v>
      </c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384" t="s">
        <v>1194</v>
      </c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384" t="s">
        <v>48</v>
      </c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405">
        <v>48980</v>
      </c>
      <c r="BL318" s="235"/>
      <c r="BM318" s="235"/>
      <c r="BN318" s="235"/>
      <c r="BO318" s="235"/>
      <c r="BP318" s="235"/>
      <c r="BQ318" s="235"/>
      <c r="BR318" s="235"/>
    </row>
    <row r="319" spans="1:70" ht="59.25" customHeight="1" x14ac:dyDescent="0.2">
      <c r="A319" s="404">
        <v>43901</v>
      </c>
      <c r="B319" s="235"/>
      <c r="C319" s="235"/>
      <c r="D319" s="235"/>
      <c r="E319" s="384">
        <v>386900</v>
      </c>
      <c r="F319" s="235"/>
      <c r="G319" s="235"/>
      <c r="H319" s="235"/>
      <c r="I319" s="235"/>
      <c r="J319" s="235"/>
      <c r="K319" s="384" t="s">
        <v>788</v>
      </c>
      <c r="L319" s="235"/>
      <c r="M319" s="235"/>
      <c r="N319" s="235"/>
      <c r="O319" s="235"/>
      <c r="P319" s="235"/>
      <c r="Q319" s="235"/>
      <c r="R319" s="235"/>
      <c r="S319" s="384" t="s">
        <v>789</v>
      </c>
      <c r="T319" s="235"/>
      <c r="U319" s="235"/>
      <c r="V319" s="235"/>
      <c r="W319" s="235"/>
      <c r="X319" s="235"/>
      <c r="Y319" s="235"/>
      <c r="Z319" s="235"/>
      <c r="AA319" s="384" t="s">
        <v>790</v>
      </c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384" t="s">
        <v>1191</v>
      </c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384" t="s">
        <v>48</v>
      </c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405">
        <v>2</v>
      </c>
      <c r="BL319" s="235"/>
      <c r="BM319" s="235"/>
      <c r="BN319" s="235"/>
      <c r="BO319" s="235"/>
      <c r="BP319" s="235"/>
      <c r="BQ319" s="235"/>
      <c r="BR319" s="235"/>
    </row>
    <row r="320" spans="1:70" ht="59.25" customHeight="1" x14ac:dyDescent="0.2">
      <c r="A320" s="404">
        <v>43908</v>
      </c>
      <c r="B320" s="235"/>
      <c r="C320" s="235"/>
      <c r="D320" s="235"/>
      <c r="E320" s="384">
        <v>420318</v>
      </c>
      <c r="F320" s="235"/>
      <c r="G320" s="235"/>
      <c r="H320" s="235"/>
      <c r="I320" s="235"/>
      <c r="J320" s="235"/>
      <c r="K320" s="384" t="s">
        <v>788</v>
      </c>
      <c r="L320" s="235"/>
      <c r="M320" s="235"/>
      <c r="N320" s="235"/>
      <c r="O320" s="235"/>
      <c r="P320" s="235"/>
      <c r="Q320" s="235"/>
      <c r="R320" s="235"/>
      <c r="S320" s="384" t="s">
        <v>789</v>
      </c>
      <c r="T320" s="235"/>
      <c r="U320" s="235"/>
      <c r="V320" s="235"/>
      <c r="W320" s="235"/>
      <c r="X320" s="235"/>
      <c r="Y320" s="235"/>
      <c r="Z320" s="235"/>
      <c r="AA320" s="384" t="s">
        <v>790</v>
      </c>
      <c r="AB320" s="235"/>
      <c r="AC320" s="235"/>
      <c r="AD320" s="235"/>
      <c r="AE320" s="235"/>
      <c r="AF320" s="235"/>
      <c r="AG320" s="235"/>
      <c r="AH320" s="235"/>
      <c r="AI320" s="235"/>
      <c r="AJ320" s="235"/>
      <c r="AK320" s="235"/>
      <c r="AL320" s="235"/>
      <c r="AM320" s="384" t="s">
        <v>1191</v>
      </c>
      <c r="AN320" s="235"/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384" t="s">
        <v>48</v>
      </c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405">
        <v>2</v>
      </c>
      <c r="BL320" s="235"/>
      <c r="BM320" s="235"/>
      <c r="BN320" s="235"/>
      <c r="BO320" s="235"/>
      <c r="BP320" s="235"/>
      <c r="BQ320" s="235"/>
      <c r="BR320" s="235"/>
    </row>
    <row r="321" spans="1:70" ht="59.25" customHeight="1" x14ac:dyDescent="0.2">
      <c r="A321" s="404">
        <v>43908</v>
      </c>
      <c r="B321" s="235"/>
      <c r="C321" s="235"/>
      <c r="D321" s="235"/>
      <c r="E321" s="384">
        <v>131</v>
      </c>
      <c r="F321" s="235"/>
      <c r="G321" s="235"/>
      <c r="H321" s="235"/>
      <c r="I321" s="235"/>
      <c r="J321" s="235"/>
      <c r="K321" s="384" t="s">
        <v>918</v>
      </c>
      <c r="L321" s="235"/>
      <c r="M321" s="235"/>
      <c r="N321" s="235"/>
      <c r="O321" s="235"/>
      <c r="P321" s="235"/>
      <c r="Q321" s="235"/>
      <c r="R321" s="235"/>
      <c r="S321" s="384">
        <v>40695518</v>
      </c>
      <c r="T321" s="235"/>
      <c r="U321" s="235"/>
      <c r="V321" s="235"/>
      <c r="W321" s="235"/>
      <c r="X321" s="235"/>
      <c r="Y321" s="235"/>
      <c r="Z321" s="235"/>
      <c r="AA321" s="384" t="s">
        <v>920</v>
      </c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384" t="s">
        <v>1195</v>
      </c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384" t="s">
        <v>48</v>
      </c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405">
        <v>2034</v>
      </c>
      <c r="BL321" s="235"/>
      <c r="BM321" s="235"/>
      <c r="BN321" s="235"/>
      <c r="BO321" s="235"/>
      <c r="BP321" s="235"/>
      <c r="BQ321" s="235"/>
      <c r="BR321" s="235"/>
    </row>
    <row r="322" spans="1:70" ht="59.25" customHeight="1" x14ac:dyDescent="0.2">
      <c r="A322" s="404">
        <v>43915</v>
      </c>
      <c r="B322" s="235"/>
      <c r="C322" s="235"/>
      <c r="D322" s="235"/>
      <c r="E322" s="384">
        <v>467277</v>
      </c>
      <c r="F322" s="235"/>
      <c r="G322" s="235"/>
      <c r="H322" s="235"/>
      <c r="I322" s="235"/>
      <c r="J322" s="235"/>
      <c r="K322" s="384" t="s">
        <v>788</v>
      </c>
      <c r="L322" s="235"/>
      <c r="M322" s="235"/>
      <c r="N322" s="235"/>
      <c r="O322" s="235"/>
      <c r="P322" s="235"/>
      <c r="Q322" s="235"/>
      <c r="R322" s="235"/>
      <c r="S322" s="384" t="s">
        <v>789</v>
      </c>
      <c r="T322" s="235"/>
      <c r="U322" s="235"/>
      <c r="V322" s="235"/>
      <c r="W322" s="235"/>
      <c r="X322" s="235"/>
      <c r="Y322" s="235"/>
      <c r="Z322" s="235"/>
      <c r="AA322" s="384" t="s">
        <v>790</v>
      </c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384" t="s">
        <v>1196</v>
      </c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384" t="s">
        <v>48</v>
      </c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405">
        <v>101.72</v>
      </c>
      <c r="BL322" s="235"/>
      <c r="BM322" s="235"/>
      <c r="BN322" s="235"/>
      <c r="BO322" s="235"/>
      <c r="BP322" s="235"/>
      <c r="BQ322" s="235"/>
      <c r="BR322" s="235"/>
    </row>
    <row r="323" spans="1:70" ht="36" customHeight="1" x14ac:dyDescent="0.2">
      <c r="A323" s="404">
        <v>43917</v>
      </c>
      <c r="B323" s="235"/>
      <c r="C323" s="235"/>
      <c r="D323" s="235"/>
      <c r="E323" s="384">
        <v>132</v>
      </c>
      <c r="F323" s="235"/>
      <c r="G323" s="235"/>
      <c r="H323" s="235"/>
      <c r="I323" s="235"/>
      <c r="J323" s="235"/>
      <c r="K323" s="384" t="s">
        <v>1197</v>
      </c>
      <c r="L323" s="235"/>
      <c r="M323" s="235"/>
      <c r="N323" s="235"/>
      <c r="O323" s="235"/>
      <c r="P323" s="235"/>
      <c r="Q323" s="235"/>
      <c r="R323" s="235"/>
      <c r="S323" s="384"/>
      <c r="T323" s="235"/>
      <c r="U323" s="235"/>
      <c r="V323" s="235"/>
      <c r="W323" s="235"/>
      <c r="X323" s="235"/>
      <c r="Y323" s="235"/>
      <c r="Z323" s="235"/>
      <c r="AA323" s="384" t="s">
        <v>1198</v>
      </c>
      <c r="AB323" s="235"/>
      <c r="AC323" s="235"/>
      <c r="AD323" s="235"/>
      <c r="AE323" s="235"/>
      <c r="AF323" s="235"/>
      <c r="AG323" s="235"/>
      <c r="AH323" s="235"/>
      <c r="AI323" s="235"/>
      <c r="AJ323" s="235"/>
      <c r="AK323" s="235"/>
      <c r="AL323" s="235"/>
      <c r="AM323" s="384" t="s">
        <v>1199</v>
      </c>
      <c r="AN323" s="235"/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384" t="s">
        <v>48</v>
      </c>
      <c r="AY323" s="235"/>
      <c r="AZ323" s="235"/>
      <c r="BA323" s="235"/>
      <c r="BB323" s="235"/>
      <c r="BC323" s="235"/>
      <c r="BD323" s="235"/>
      <c r="BE323" s="235"/>
      <c r="BF323" s="235"/>
      <c r="BG323" s="235"/>
      <c r="BH323" s="235"/>
      <c r="BI323" s="235"/>
      <c r="BJ323" s="235"/>
      <c r="BK323" s="405">
        <v>164400</v>
      </c>
      <c r="BL323" s="235"/>
      <c r="BM323" s="235"/>
      <c r="BN323" s="235"/>
      <c r="BO323" s="235"/>
      <c r="BP323" s="235"/>
      <c r="BQ323" s="235"/>
      <c r="BR323" s="235"/>
    </row>
    <row r="324" spans="1:70" ht="45.75" customHeight="1" x14ac:dyDescent="0.2">
      <c r="A324" s="404">
        <v>43917</v>
      </c>
      <c r="B324" s="235"/>
      <c r="C324" s="235"/>
      <c r="D324" s="235"/>
      <c r="E324" s="384">
        <v>492303</v>
      </c>
      <c r="F324" s="235"/>
      <c r="G324" s="235"/>
      <c r="H324" s="235"/>
      <c r="I324" s="235"/>
      <c r="J324" s="235"/>
      <c r="K324" s="384" t="s">
        <v>788</v>
      </c>
      <c r="L324" s="235"/>
      <c r="M324" s="235"/>
      <c r="N324" s="235"/>
      <c r="O324" s="235"/>
      <c r="P324" s="235"/>
      <c r="Q324" s="235"/>
      <c r="R324" s="235"/>
      <c r="S324" s="384" t="s">
        <v>789</v>
      </c>
      <c r="T324" s="235"/>
      <c r="U324" s="235"/>
      <c r="V324" s="235"/>
      <c r="W324" s="235"/>
      <c r="X324" s="235"/>
      <c r="Y324" s="235"/>
      <c r="Z324" s="235"/>
      <c r="AA324" s="384" t="s">
        <v>790</v>
      </c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384" t="s">
        <v>1156</v>
      </c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384" t="s">
        <v>48</v>
      </c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405">
        <v>2</v>
      </c>
      <c r="BL324" s="235"/>
      <c r="BM324" s="235"/>
      <c r="BN324" s="235"/>
      <c r="BO324" s="235"/>
      <c r="BP324" s="235"/>
      <c r="BQ324" s="235"/>
      <c r="BR324" s="235"/>
    </row>
    <row r="325" spans="1:70" ht="38.25" customHeight="1" x14ac:dyDescent="0.2">
      <c r="A325" s="404">
        <v>43922</v>
      </c>
      <c r="B325" s="235"/>
      <c r="C325" s="235"/>
      <c r="D325" s="235"/>
      <c r="E325" s="384">
        <v>523132</v>
      </c>
      <c r="F325" s="235"/>
      <c r="G325" s="235"/>
      <c r="H325" s="235"/>
      <c r="I325" s="235"/>
      <c r="J325" s="235"/>
      <c r="K325" s="384" t="s">
        <v>788</v>
      </c>
      <c r="L325" s="235"/>
      <c r="M325" s="235"/>
      <c r="N325" s="235"/>
      <c r="O325" s="235"/>
      <c r="P325" s="235"/>
      <c r="Q325" s="235"/>
      <c r="R325" s="235"/>
      <c r="S325" s="384">
        <v>35810511</v>
      </c>
      <c r="T325" s="235"/>
      <c r="U325" s="235"/>
      <c r="V325" s="235"/>
      <c r="W325" s="235"/>
      <c r="X325" s="235"/>
      <c r="Y325" s="235"/>
      <c r="Z325" s="235"/>
      <c r="AA325" s="384" t="s">
        <v>790</v>
      </c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452" t="s">
        <v>1200</v>
      </c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384" t="s">
        <v>48</v>
      </c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405">
        <v>4</v>
      </c>
      <c r="BL325" s="235"/>
      <c r="BM325" s="235"/>
      <c r="BN325" s="235"/>
      <c r="BO325" s="235"/>
      <c r="BP325" s="235"/>
      <c r="BQ325" s="235"/>
      <c r="BR325" s="235"/>
    </row>
    <row r="326" spans="1:70" ht="59.25" customHeight="1" x14ac:dyDescent="0.2">
      <c r="A326" s="404">
        <v>43927</v>
      </c>
      <c r="B326" s="235"/>
      <c r="C326" s="235"/>
      <c r="D326" s="235"/>
      <c r="E326" s="384">
        <v>135</v>
      </c>
      <c r="F326" s="235"/>
      <c r="G326" s="235"/>
      <c r="H326" s="235"/>
      <c r="I326" s="235"/>
      <c r="J326" s="235"/>
      <c r="K326" s="384" t="s">
        <v>1201</v>
      </c>
      <c r="L326" s="235"/>
      <c r="M326" s="235"/>
      <c r="N326" s="235"/>
      <c r="O326" s="235"/>
      <c r="P326" s="235"/>
      <c r="Q326" s="235"/>
      <c r="R326" s="235"/>
      <c r="S326" s="384">
        <v>33143011</v>
      </c>
      <c r="T326" s="235"/>
      <c r="U326" s="235"/>
      <c r="V326" s="235"/>
      <c r="W326" s="235"/>
      <c r="X326" s="235"/>
      <c r="Y326" s="235"/>
      <c r="Z326" s="235"/>
      <c r="AA326" s="384" t="s">
        <v>1202</v>
      </c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452" t="s">
        <v>1203</v>
      </c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384" t="s">
        <v>48</v>
      </c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405">
        <v>122280</v>
      </c>
      <c r="BL326" s="235"/>
      <c r="BM326" s="235"/>
      <c r="BN326" s="235"/>
      <c r="BO326" s="235"/>
      <c r="BP326" s="235"/>
      <c r="BQ326" s="235"/>
      <c r="BR326" s="235"/>
    </row>
    <row r="327" spans="1:70" ht="59.25" customHeight="1" x14ac:dyDescent="0.2">
      <c r="A327" s="404">
        <v>43948</v>
      </c>
      <c r="B327" s="235"/>
      <c r="C327" s="235"/>
      <c r="D327" s="235"/>
      <c r="E327" s="384">
        <v>624764</v>
      </c>
      <c r="F327" s="235"/>
      <c r="G327" s="235"/>
      <c r="H327" s="235"/>
      <c r="I327" s="235"/>
      <c r="J327" s="235"/>
      <c r="K327" s="384" t="s">
        <v>788</v>
      </c>
      <c r="L327" s="235"/>
      <c r="M327" s="235"/>
      <c r="N327" s="235"/>
      <c r="O327" s="235"/>
      <c r="P327" s="235"/>
      <c r="Q327" s="235"/>
      <c r="R327" s="235"/>
      <c r="S327" s="384">
        <v>35810511</v>
      </c>
      <c r="T327" s="235"/>
      <c r="U327" s="235"/>
      <c r="V327" s="235"/>
      <c r="W327" s="235"/>
      <c r="X327" s="235"/>
      <c r="Y327" s="235"/>
      <c r="Z327" s="235"/>
      <c r="AA327" s="384" t="s">
        <v>790</v>
      </c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452" t="s">
        <v>962</v>
      </c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384" t="s">
        <v>48</v>
      </c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405">
        <v>150</v>
      </c>
      <c r="BL327" s="235"/>
      <c r="BM327" s="235"/>
      <c r="BN327" s="235"/>
      <c r="BO327" s="235"/>
      <c r="BP327" s="235"/>
      <c r="BQ327" s="235"/>
      <c r="BR327" s="235"/>
    </row>
    <row r="328" spans="1:70" ht="59.25" customHeight="1" x14ac:dyDescent="0.2">
      <c r="A328" s="404">
        <v>43949</v>
      </c>
      <c r="B328" s="235"/>
      <c r="C328" s="235"/>
      <c r="D328" s="235"/>
      <c r="E328" s="384">
        <v>641419</v>
      </c>
      <c r="F328" s="235"/>
      <c r="G328" s="235"/>
      <c r="H328" s="235"/>
      <c r="I328" s="235"/>
      <c r="J328" s="235"/>
      <c r="K328" s="384" t="s">
        <v>788</v>
      </c>
      <c r="L328" s="235"/>
      <c r="M328" s="235"/>
      <c r="N328" s="235"/>
      <c r="O328" s="235"/>
      <c r="P328" s="235"/>
      <c r="Q328" s="235"/>
      <c r="R328" s="235"/>
      <c r="S328" s="384">
        <v>35810511</v>
      </c>
      <c r="T328" s="235"/>
      <c r="U328" s="235"/>
      <c r="V328" s="235"/>
      <c r="W328" s="235"/>
      <c r="X328" s="235"/>
      <c r="Y328" s="235"/>
      <c r="Z328" s="235"/>
      <c r="AA328" s="384" t="s">
        <v>790</v>
      </c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452" t="s">
        <v>869</v>
      </c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384" t="s">
        <v>48</v>
      </c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405">
        <v>4</v>
      </c>
      <c r="BL328" s="235"/>
      <c r="BM328" s="235"/>
      <c r="BN328" s="235"/>
      <c r="BO328" s="235"/>
      <c r="BP328" s="235"/>
      <c r="BQ328" s="235"/>
      <c r="BR328" s="235"/>
    </row>
    <row r="329" spans="1:70" ht="59.25" customHeight="1" x14ac:dyDescent="0.2">
      <c r="A329" s="404">
        <v>43949</v>
      </c>
      <c r="B329" s="235"/>
      <c r="C329" s="235"/>
      <c r="D329" s="235"/>
      <c r="E329" s="384">
        <v>142</v>
      </c>
      <c r="F329" s="235"/>
      <c r="G329" s="235"/>
      <c r="H329" s="235"/>
      <c r="I329" s="235"/>
      <c r="J329" s="235"/>
      <c r="K329" s="384" t="s">
        <v>1204</v>
      </c>
      <c r="L329" s="235"/>
      <c r="M329" s="235"/>
      <c r="N329" s="235"/>
      <c r="O329" s="235"/>
      <c r="P329" s="235"/>
      <c r="Q329" s="235"/>
      <c r="R329" s="235"/>
      <c r="S329" s="384"/>
      <c r="T329" s="235"/>
      <c r="U329" s="235"/>
      <c r="V329" s="235"/>
      <c r="W329" s="235"/>
      <c r="X329" s="235"/>
      <c r="Y329" s="235"/>
      <c r="Z329" s="235"/>
      <c r="AA329" s="384" t="s">
        <v>1205</v>
      </c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452" t="s">
        <v>1206</v>
      </c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384" t="s">
        <v>48</v>
      </c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405">
        <v>38290</v>
      </c>
      <c r="BL329" s="235"/>
      <c r="BM329" s="235"/>
      <c r="BN329" s="235"/>
      <c r="BO329" s="235"/>
      <c r="BP329" s="235"/>
      <c r="BQ329" s="235"/>
      <c r="BR329" s="235"/>
    </row>
    <row r="330" spans="1:70" ht="59.25" customHeight="1" x14ac:dyDescent="0.2">
      <c r="A330" s="404">
        <v>43949</v>
      </c>
      <c r="B330" s="235"/>
      <c r="C330" s="235"/>
      <c r="D330" s="235"/>
      <c r="E330" s="384">
        <v>141</v>
      </c>
      <c r="F330" s="235"/>
      <c r="G330" s="235"/>
      <c r="H330" s="235"/>
      <c r="I330" s="235"/>
      <c r="J330" s="235"/>
      <c r="K330" s="384" t="s">
        <v>1207</v>
      </c>
      <c r="L330" s="235"/>
      <c r="M330" s="235"/>
      <c r="N330" s="235"/>
      <c r="O330" s="235"/>
      <c r="P330" s="235"/>
      <c r="Q330" s="235"/>
      <c r="R330" s="235"/>
      <c r="S330" s="384"/>
      <c r="T330" s="235"/>
      <c r="U330" s="235"/>
      <c r="V330" s="235"/>
      <c r="W330" s="235"/>
      <c r="X330" s="235"/>
      <c r="Y330" s="235"/>
      <c r="Z330" s="235"/>
      <c r="AA330" s="384" t="s">
        <v>1208</v>
      </c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452" t="s">
        <v>1209</v>
      </c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384" t="s">
        <v>48</v>
      </c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405">
        <v>745452</v>
      </c>
      <c r="BL330" s="235"/>
      <c r="BM330" s="235"/>
      <c r="BN330" s="235"/>
      <c r="BO330" s="235"/>
      <c r="BP330" s="235"/>
      <c r="BQ330" s="235"/>
      <c r="BR330" s="235"/>
    </row>
    <row r="331" spans="1:70" ht="46.5" customHeight="1" x14ac:dyDescent="0.2">
      <c r="A331" s="404">
        <v>43976</v>
      </c>
      <c r="B331" s="235"/>
      <c r="C331" s="235"/>
      <c r="D331" s="235"/>
      <c r="E331" s="384">
        <v>759235</v>
      </c>
      <c r="F331" s="235"/>
      <c r="G331" s="235"/>
      <c r="H331" s="235"/>
      <c r="I331" s="235"/>
      <c r="J331" s="235"/>
      <c r="K331" s="384" t="s">
        <v>788</v>
      </c>
      <c r="L331" s="235"/>
      <c r="M331" s="235"/>
      <c r="N331" s="235"/>
      <c r="O331" s="235"/>
      <c r="P331" s="235"/>
      <c r="Q331" s="235"/>
      <c r="R331" s="235"/>
      <c r="S331" s="384">
        <v>35810511</v>
      </c>
      <c r="T331" s="235"/>
      <c r="U331" s="235"/>
      <c r="V331" s="235"/>
      <c r="W331" s="235"/>
      <c r="X331" s="235"/>
      <c r="Y331" s="235"/>
      <c r="Z331" s="235"/>
      <c r="AA331" s="384" t="s">
        <v>790</v>
      </c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452" t="s">
        <v>1210</v>
      </c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384" t="s">
        <v>48</v>
      </c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405">
        <v>150</v>
      </c>
      <c r="BL331" s="235"/>
      <c r="BM331" s="235"/>
      <c r="BN331" s="235"/>
      <c r="BO331" s="235"/>
      <c r="BP331" s="235"/>
      <c r="BQ331" s="235"/>
      <c r="BR331" s="235"/>
    </row>
    <row r="332" spans="1:70" ht="33" customHeight="1" x14ac:dyDescent="0.2">
      <c r="A332" s="404">
        <v>43986</v>
      </c>
      <c r="B332" s="235"/>
      <c r="C332" s="235"/>
      <c r="D332" s="235"/>
      <c r="E332" s="384">
        <v>824719</v>
      </c>
      <c r="F332" s="235"/>
      <c r="G332" s="235"/>
      <c r="H332" s="235"/>
      <c r="I332" s="235"/>
      <c r="J332" s="235"/>
      <c r="K332" s="384" t="s">
        <v>788</v>
      </c>
      <c r="L332" s="235"/>
      <c r="M332" s="235"/>
      <c r="N332" s="235"/>
      <c r="O332" s="235"/>
      <c r="P332" s="235"/>
      <c r="Q332" s="235"/>
      <c r="R332" s="235"/>
      <c r="S332" s="384">
        <v>35810511</v>
      </c>
      <c r="T332" s="235"/>
      <c r="U332" s="235"/>
      <c r="V332" s="235"/>
      <c r="W332" s="235"/>
      <c r="X332" s="235"/>
      <c r="Y332" s="235"/>
      <c r="Z332" s="235"/>
      <c r="AA332" s="384" t="s">
        <v>790</v>
      </c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452" t="s">
        <v>1211</v>
      </c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384" t="s">
        <v>48</v>
      </c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405">
        <v>2</v>
      </c>
      <c r="BL332" s="235"/>
      <c r="BM332" s="235"/>
      <c r="BN332" s="235"/>
      <c r="BO332" s="235"/>
      <c r="BP332" s="235"/>
      <c r="BQ332" s="235"/>
      <c r="BR332" s="235"/>
    </row>
    <row r="333" spans="1:70" ht="49.5" customHeight="1" x14ac:dyDescent="0.2">
      <c r="A333" s="404">
        <v>43986</v>
      </c>
      <c r="B333" s="235"/>
      <c r="C333" s="235"/>
      <c r="D333" s="235"/>
      <c r="E333" s="384">
        <v>145</v>
      </c>
      <c r="F333" s="235"/>
      <c r="G333" s="235"/>
      <c r="H333" s="235"/>
      <c r="I333" s="235"/>
      <c r="J333" s="235"/>
      <c r="K333" s="384" t="s">
        <v>1212</v>
      </c>
      <c r="L333" s="235"/>
      <c r="M333" s="235"/>
      <c r="N333" s="235"/>
      <c r="O333" s="235"/>
      <c r="P333" s="235"/>
      <c r="Q333" s="235"/>
      <c r="R333" s="235"/>
      <c r="S333" s="384">
        <v>21560766</v>
      </c>
      <c r="T333" s="235"/>
      <c r="U333" s="235"/>
      <c r="V333" s="235"/>
      <c r="W333" s="235"/>
      <c r="X333" s="235"/>
      <c r="Y333" s="235"/>
      <c r="Z333" s="235"/>
      <c r="AA333" s="384" t="s">
        <v>1213</v>
      </c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452" t="s">
        <v>1214</v>
      </c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384" t="s">
        <v>48</v>
      </c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405">
        <v>21897.03</v>
      </c>
      <c r="BL333" s="235"/>
      <c r="BM333" s="235"/>
      <c r="BN333" s="235"/>
      <c r="BO333" s="235"/>
      <c r="BP333" s="235"/>
      <c r="BQ333" s="235"/>
      <c r="BR333" s="235"/>
    </row>
    <row r="334" spans="1:70" ht="36" customHeight="1" x14ac:dyDescent="0.2">
      <c r="A334" s="404">
        <v>44007</v>
      </c>
      <c r="B334" s="235"/>
      <c r="C334" s="235"/>
      <c r="D334" s="235"/>
      <c r="E334" s="384">
        <v>932380</v>
      </c>
      <c r="F334" s="235"/>
      <c r="G334" s="235"/>
      <c r="H334" s="235"/>
      <c r="I334" s="235"/>
      <c r="J334" s="235"/>
      <c r="K334" s="384" t="s">
        <v>788</v>
      </c>
      <c r="L334" s="235"/>
      <c r="M334" s="235"/>
      <c r="N334" s="235"/>
      <c r="O334" s="235"/>
      <c r="P334" s="235"/>
      <c r="Q334" s="235"/>
      <c r="R334" s="235"/>
      <c r="S334" s="384">
        <v>35810511</v>
      </c>
      <c r="T334" s="235"/>
      <c r="U334" s="235"/>
      <c r="V334" s="235"/>
      <c r="W334" s="235"/>
      <c r="X334" s="235"/>
      <c r="Y334" s="235"/>
      <c r="Z334" s="235"/>
      <c r="AA334" s="384" t="s">
        <v>790</v>
      </c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452" t="s">
        <v>1200</v>
      </c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384" t="s">
        <v>48</v>
      </c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405">
        <v>2</v>
      </c>
      <c r="BL334" s="235"/>
      <c r="BM334" s="235"/>
      <c r="BN334" s="235"/>
      <c r="BO334" s="235"/>
      <c r="BP334" s="235"/>
      <c r="BQ334" s="235"/>
      <c r="BR334" s="235"/>
    </row>
    <row r="335" spans="1:70" ht="50.25" customHeight="1" x14ac:dyDescent="0.2">
      <c r="A335" s="404">
        <v>44007</v>
      </c>
      <c r="B335" s="235"/>
      <c r="C335" s="235"/>
      <c r="D335" s="235"/>
      <c r="E335" s="384">
        <v>922324</v>
      </c>
      <c r="F335" s="235"/>
      <c r="G335" s="235"/>
      <c r="H335" s="235"/>
      <c r="I335" s="235"/>
      <c r="J335" s="235"/>
      <c r="K335" s="384" t="s">
        <v>788</v>
      </c>
      <c r="L335" s="235"/>
      <c r="M335" s="235"/>
      <c r="N335" s="235"/>
      <c r="O335" s="235"/>
      <c r="P335" s="235"/>
      <c r="Q335" s="235"/>
      <c r="R335" s="235"/>
      <c r="S335" s="384">
        <v>35810511</v>
      </c>
      <c r="T335" s="235"/>
      <c r="U335" s="235"/>
      <c r="V335" s="235"/>
      <c r="W335" s="235"/>
      <c r="X335" s="235"/>
      <c r="Y335" s="235"/>
      <c r="Z335" s="235"/>
      <c r="AA335" s="384" t="s">
        <v>790</v>
      </c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452" t="s">
        <v>1215</v>
      </c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384" t="s">
        <v>48</v>
      </c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405">
        <v>150</v>
      </c>
      <c r="BL335" s="235"/>
      <c r="BM335" s="235"/>
      <c r="BN335" s="235"/>
      <c r="BO335" s="235"/>
      <c r="BP335" s="235"/>
      <c r="BQ335" s="235"/>
      <c r="BR335" s="235"/>
    </row>
    <row r="336" spans="1:70" ht="33" customHeight="1" x14ac:dyDescent="0.2">
      <c r="A336" s="404">
        <v>44007</v>
      </c>
      <c r="B336" s="235"/>
      <c r="C336" s="235"/>
      <c r="D336" s="235"/>
      <c r="E336" s="384">
        <v>146</v>
      </c>
      <c r="F336" s="235"/>
      <c r="G336" s="235"/>
      <c r="H336" s="235"/>
      <c r="I336" s="235"/>
      <c r="J336" s="235"/>
      <c r="K336" s="384" t="s">
        <v>1216</v>
      </c>
      <c r="L336" s="235"/>
      <c r="M336" s="235"/>
      <c r="N336" s="235"/>
      <c r="O336" s="235"/>
      <c r="P336" s="235"/>
      <c r="Q336" s="235"/>
      <c r="R336" s="235"/>
      <c r="S336" s="384">
        <v>39695436</v>
      </c>
      <c r="T336" s="235"/>
      <c r="U336" s="235"/>
      <c r="V336" s="235"/>
      <c r="W336" s="235"/>
      <c r="X336" s="235"/>
      <c r="Y336" s="235"/>
      <c r="Z336" s="235"/>
      <c r="AA336" s="384" t="s">
        <v>1217</v>
      </c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452" t="s">
        <v>1218</v>
      </c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384" t="s">
        <v>48</v>
      </c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405">
        <v>35230</v>
      </c>
      <c r="BL336" s="235"/>
      <c r="BM336" s="235"/>
      <c r="BN336" s="235"/>
      <c r="BO336" s="235"/>
      <c r="BP336" s="235"/>
      <c r="BQ336" s="235"/>
      <c r="BR336" s="235"/>
    </row>
    <row r="337" spans="1:70" ht="49.5" customHeight="1" x14ac:dyDescent="0.2">
      <c r="A337" s="384" t="s">
        <v>1219</v>
      </c>
      <c r="B337" s="235"/>
      <c r="C337" s="235"/>
      <c r="D337" s="235"/>
      <c r="E337" s="384">
        <v>1087073</v>
      </c>
      <c r="F337" s="235"/>
      <c r="G337" s="235"/>
      <c r="H337" s="235"/>
      <c r="I337" s="235"/>
      <c r="J337" s="235"/>
      <c r="K337" s="384" t="s">
        <v>788</v>
      </c>
      <c r="L337" s="235"/>
      <c r="M337" s="235"/>
      <c r="N337" s="235"/>
      <c r="O337" s="235"/>
      <c r="P337" s="235"/>
      <c r="Q337" s="235"/>
      <c r="R337" s="235"/>
      <c r="S337" s="384">
        <v>35810511</v>
      </c>
      <c r="T337" s="235"/>
      <c r="U337" s="235"/>
      <c r="V337" s="235"/>
      <c r="W337" s="235"/>
      <c r="X337" s="235"/>
      <c r="Y337" s="235"/>
      <c r="Z337" s="235"/>
      <c r="AA337" s="384" t="s">
        <v>790</v>
      </c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384" t="s">
        <v>1005</v>
      </c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453" t="s">
        <v>48</v>
      </c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405">
        <v>150</v>
      </c>
      <c r="BL337" s="235"/>
      <c r="BM337" s="235"/>
      <c r="BN337" s="235"/>
      <c r="BO337" s="235"/>
      <c r="BP337" s="235"/>
      <c r="BQ337" s="235"/>
      <c r="BR337" s="235"/>
    </row>
    <row r="338" spans="1:70" ht="49.5" customHeight="1" x14ac:dyDescent="0.2">
      <c r="A338" s="404">
        <v>44041</v>
      </c>
      <c r="B338" s="235"/>
      <c r="C338" s="235"/>
      <c r="D338" s="235"/>
      <c r="E338" s="384">
        <v>1114623</v>
      </c>
      <c r="F338" s="235"/>
      <c r="G338" s="235"/>
      <c r="H338" s="235"/>
      <c r="I338" s="235"/>
      <c r="J338" s="235"/>
      <c r="K338" s="384" t="s">
        <v>788</v>
      </c>
      <c r="L338" s="235"/>
      <c r="M338" s="235"/>
      <c r="N338" s="235"/>
      <c r="O338" s="235"/>
      <c r="P338" s="235"/>
      <c r="Q338" s="235"/>
      <c r="R338" s="235"/>
      <c r="S338" s="384">
        <v>35810511</v>
      </c>
      <c r="T338" s="235"/>
      <c r="U338" s="235"/>
      <c r="V338" s="235"/>
      <c r="W338" s="235"/>
      <c r="X338" s="235"/>
      <c r="Y338" s="235"/>
      <c r="Z338" s="235"/>
      <c r="AA338" s="384" t="s">
        <v>790</v>
      </c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384" t="s">
        <v>869</v>
      </c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453" t="s">
        <v>48</v>
      </c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405">
        <v>2.5</v>
      </c>
      <c r="BL338" s="235"/>
      <c r="BM338" s="235"/>
      <c r="BN338" s="235"/>
      <c r="BO338" s="235"/>
      <c r="BP338" s="235"/>
      <c r="BQ338" s="235"/>
      <c r="BR338" s="235"/>
    </row>
    <row r="339" spans="1:70" ht="49.5" customHeight="1" x14ac:dyDescent="0.2">
      <c r="A339" s="404">
        <v>44041</v>
      </c>
      <c r="B339" s="235"/>
      <c r="C339" s="235"/>
      <c r="D339" s="235"/>
      <c r="E339" s="384">
        <v>150</v>
      </c>
      <c r="F339" s="235"/>
      <c r="G339" s="235"/>
      <c r="H339" s="235"/>
      <c r="I339" s="235"/>
      <c r="J339" s="235"/>
      <c r="K339" s="384" t="s">
        <v>1220</v>
      </c>
      <c r="L339" s="235"/>
      <c r="M339" s="235"/>
      <c r="N339" s="235"/>
      <c r="O339" s="235"/>
      <c r="P339" s="235"/>
      <c r="Q339" s="235"/>
      <c r="R339" s="235"/>
      <c r="S339" s="384">
        <v>21560766</v>
      </c>
      <c r="T339" s="235"/>
      <c r="U339" s="235"/>
      <c r="V339" s="235"/>
      <c r="W339" s="235"/>
      <c r="X339" s="235"/>
      <c r="Y339" s="235"/>
      <c r="Z339" s="235"/>
      <c r="AA339" s="453" t="s">
        <v>1221</v>
      </c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384" t="s">
        <v>1222</v>
      </c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453" t="s">
        <v>48</v>
      </c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405">
        <v>4565.8100000000004</v>
      </c>
      <c r="BL339" s="235"/>
      <c r="BM339" s="235"/>
      <c r="BN339" s="235"/>
      <c r="BO339" s="235"/>
      <c r="BP339" s="235"/>
      <c r="BQ339" s="235"/>
      <c r="BR339" s="235"/>
    </row>
    <row r="340" spans="1:70" ht="49.5" customHeight="1" x14ac:dyDescent="0.2">
      <c r="A340" s="404">
        <v>44064</v>
      </c>
      <c r="B340" s="235"/>
      <c r="C340" s="235"/>
      <c r="D340" s="235"/>
      <c r="E340" s="384">
        <v>4</v>
      </c>
      <c r="F340" s="235"/>
      <c r="G340" s="235"/>
      <c r="H340" s="235"/>
      <c r="I340" s="235"/>
      <c r="J340" s="235"/>
      <c r="K340" s="384" t="s">
        <v>1223</v>
      </c>
      <c r="L340" s="235"/>
      <c r="M340" s="235"/>
      <c r="N340" s="235"/>
      <c r="O340" s="235"/>
      <c r="P340" s="235"/>
      <c r="Q340" s="235"/>
      <c r="R340" s="235"/>
      <c r="S340" s="422"/>
      <c r="T340" s="235"/>
      <c r="U340" s="235"/>
      <c r="V340" s="235"/>
      <c r="W340" s="235"/>
      <c r="X340" s="235"/>
      <c r="Y340" s="235"/>
      <c r="Z340" s="235"/>
      <c r="AA340" s="384" t="s">
        <v>1224</v>
      </c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384" t="s">
        <v>1225</v>
      </c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384" t="s">
        <v>48</v>
      </c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405">
        <v>7500</v>
      </c>
      <c r="BL340" s="235"/>
      <c r="BM340" s="235"/>
      <c r="BN340" s="235"/>
      <c r="BO340" s="235"/>
      <c r="BP340" s="235"/>
      <c r="BQ340" s="235"/>
      <c r="BR340" s="235"/>
    </row>
    <row r="341" spans="1:70" ht="36.75" customHeight="1" x14ac:dyDescent="0.2">
      <c r="A341" s="404">
        <v>44064</v>
      </c>
      <c r="B341" s="235"/>
      <c r="C341" s="235"/>
      <c r="D341" s="235"/>
      <c r="E341" s="384">
        <v>2</v>
      </c>
      <c r="F341" s="235"/>
      <c r="G341" s="235"/>
      <c r="H341" s="235"/>
      <c r="I341" s="235"/>
      <c r="J341" s="235"/>
      <c r="K341" s="384" t="s">
        <v>1226</v>
      </c>
      <c r="L341" s="235"/>
      <c r="M341" s="235"/>
      <c r="N341" s="235"/>
      <c r="O341" s="235"/>
      <c r="P341" s="235"/>
      <c r="Q341" s="235"/>
      <c r="R341" s="235"/>
      <c r="S341" s="454">
        <v>4948693</v>
      </c>
      <c r="T341" s="235"/>
      <c r="U341" s="235"/>
      <c r="V341" s="235"/>
      <c r="W341" s="235"/>
      <c r="X341" s="235"/>
      <c r="Y341" s="235"/>
      <c r="Z341" s="235"/>
      <c r="AA341" s="384" t="s">
        <v>1227</v>
      </c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384" t="s">
        <v>1228</v>
      </c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384" t="s">
        <v>48</v>
      </c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405">
        <v>4032</v>
      </c>
      <c r="BL341" s="235"/>
      <c r="BM341" s="235"/>
      <c r="BN341" s="235"/>
      <c r="BO341" s="235"/>
      <c r="BP341" s="235"/>
      <c r="BQ341" s="235"/>
      <c r="BR341" s="235"/>
    </row>
    <row r="342" spans="1:70" ht="45.75" customHeight="1" x14ac:dyDescent="0.2">
      <c r="A342" s="404">
        <v>44064</v>
      </c>
      <c r="B342" s="235"/>
      <c r="C342" s="235"/>
      <c r="D342" s="235"/>
      <c r="E342" s="384">
        <v>1</v>
      </c>
      <c r="F342" s="235"/>
      <c r="G342" s="235"/>
      <c r="H342" s="235"/>
      <c r="I342" s="235"/>
      <c r="J342" s="235"/>
      <c r="K342" s="384" t="s">
        <v>1229</v>
      </c>
      <c r="L342" s="235"/>
      <c r="M342" s="235"/>
      <c r="N342" s="235"/>
      <c r="O342" s="235"/>
      <c r="P342" s="235"/>
      <c r="Q342" s="235"/>
      <c r="R342" s="235"/>
      <c r="S342" s="384">
        <v>35829798</v>
      </c>
      <c r="T342" s="235"/>
      <c r="U342" s="235"/>
      <c r="V342" s="235"/>
      <c r="W342" s="235"/>
      <c r="X342" s="235"/>
      <c r="Y342" s="235"/>
      <c r="Z342" s="235"/>
      <c r="AA342" s="384" t="s">
        <v>1230</v>
      </c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384" t="s">
        <v>1231</v>
      </c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453" t="s">
        <v>48</v>
      </c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405">
        <v>115804.54</v>
      </c>
      <c r="BL342" s="235"/>
      <c r="BM342" s="235"/>
      <c r="BN342" s="235"/>
      <c r="BO342" s="235"/>
      <c r="BP342" s="235"/>
      <c r="BQ342" s="235"/>
      <c r="BR342" s="235"/>
    </row>
    <row r="343" spans="1:70" ht="49.5" customHeight="1" x14ac:dyDescent="0.2">
      <c r="A343" s="404">
        <v>44064</v>
      </c>
      <c r="B343" s="235"/>
      <c r="C343" s="235"/>
      <c r="D343" s="235"/>
      <c r="E343" s="384">
        <v>3</v>
      </c>
      <c r="F343" s="235"/>
      <c r="G343" s="235"/>
      <c r="H343" s="235"/>
      <c r="I343" s="235"/>
      <c r="J343" s="235"/>
      <c r="K343" s="384" t="s">
        <v>1226</v>
      </c>
      <c r="L343" s="235"/>
      <c r="M343" s="235"/>
      <c r="N343" s="235"/>
      <c r="O343" s="235"/>
      <c r="P343" s="235"/>
      <c r="Q343" s="235"/>
      <c r="R343" s="235"/>
      <c r="S343" s="454">
        <v>4948693</v>
      </c>
      <c r="T343" s="235"/>
      <c r="U343" s="235"/>
      <c r="V343" s="235"/>
      <c r="W343" s="235"/>
      <c r="X343" s="235"/>
      <c r="Y343" s="235"/>
      <c r="Z343" s="235"/>
      <c r="AA343" s="384" t="s">
        <v>1227</v>
      </c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384" t="s">
        <v>1232</v>
      </c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453" t="s">
        <v>48</v>
      </c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405">
        <v>120000</v>
      </c>
      <c r="BL343" s="235"/>
      <c r="BM343" s="235"/>
      <c r="BN343" s="235"/>
      <c r="BO343" s="235"/>
      <c r="BP343" s="235"/>
      <c r="BQ343" s="235"/>
      <c r="BR343" s="235"/>
    </row>
    <row r="344" spans="1:70" ht="49.5" customHeight="1" x14ac:dyDescent="0.2">
      <c r="A344" s="404">
        <v>44071</v>
      </c>
      <c r="B344" s="235"/>
      <c r="C344" s="235"/>
      <c r="D344" s="235"/>
      <c r="E344" s="384">
        <v>1274575</v>
      </c>
      <c r="F344" s="235"/>
      <c r="G344" s="235"/>
      <c r="H344" s="235"/>
      <c r="I344" s="235"/>
      <c r="J344" s="235"/>
      <c r="K344" s="384" t="s">
        <v>788</v>
      </c>
      <c r="L344" s="235"/>
      <c r="M344" s="235"/>
      <c r="N344" s="235"/>
      <c r="O344" s="235"/>
      <c r="P344" s="235"/>
      <c r="Q344" s="235"/>
      <c r="R344" s="235"/>
      <c r="S344" s="384">
        <v>35810511</v>
      </c>
      <c r="T344" s="235"/>
      <c r="U344" s="235"/>
      <c r="V344" s="235"/>
      <c r="W344" s="235"/>
      <c r="X344" s="235"/>
      <c r="Y344" s="235"/>
      <c r="Z344" s="235"/>
      <c r="AA344" s="384" t="s">
        <v>790</v>
      </c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384" t="s">
        <v>1014</v>
      </c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453" t="s">
        <v>48</v>
      </c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405">
        <v>19.5</v>
      </c>
      <c r="BL344" s="235"/>
      <c r="BM344" s="235"/>
      <c r="BN344" s="235"/>
      <c r="BO344" s="235"/>
      <c r="BP344" s="235"/>
      <c r="BQ344" s="235"/>
      <c r="BR344" s="235"/>
    </row>
    <row r="345" spans="1:70" ht="49.5" customHeight="1" x14ac:dyDescent="0.2">
      <c r="A345" s="404">
        <v>44071</v>
      </c>
      <c r="B345" s="235"/>
      <c r="C345" s="235"/>
      <c r="D345" s="235"/>
      <c r="E345" s="384">
        <v>1274589</v>
      </c>
      <c r="F345" s="235"/>
      <c r="G345" s="235"/>
      <c r="H345" s="235"/>
      <c r="I345" s="235"/>
      <c r="J345" s="235"/>
      <c r="K345" s="384" t="s">
        <v>788</v>
      </c>
      <c r="L345" s="235"/>
      <c r="M345" s="235"/>
      <c r="N345" s="235"/>
      <c r="O345" s="235"/>
      <c r="P345" s="235"/>
      <c r="Q345" s="235"/>
      <c r="R345" s="235"/>
      <c r="S345" s="384">
        <v>35810511</v>
      </c>
      <c r="T345" s="235"/>
      <c r="U345" s="235"/>
      <c r="V345" s="235"/>
      <c r="W345" s="235"/>
      <c r="X345" s="235"/>
      <c r="Y345" s="235"/>
      <c r="Z345" s="235"/>
      <c r="AA345" s="384" t="s">
        <v>790</v>
      </c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384" t="s">
        <v>1008</v>
      </c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453" t="s">
        <v>48</v>
      </c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405">
        <v>150</v>
      </c>
      <c r="BL345" s="235"/>
      <c r="BM345" s="235"/>
      <c r="BN345" s="235"/>
      <c r="BO345" s="235"/>
      <c r="BP345" s="235"/>
      <c r="BQ345" s="235"/>
      <c r="BR345" s="235"/>
    </row>
    <row r="346" spans="1:70" ht="49.5" customHeight="1" x14ac:dyDescent="0.2">
      <c r="A346" s="404">
        <v>44071</v>
      </c>
      <c r="B346" s="235"/>
      <c r="C346" s="235"/>
      <c r="D346" s="235"/>
      <c r="E346" s="384">
        <v>19</v>
      </c>
      <c r="F346" s="235"/>
      <c r="G346" s="235"/>
      <c r="H346" s="235"/>
      <c r="I346" s="235"/>
      <c r="J346" s="235"/>
      <c r="K346" s="384" t="s">
        <v>1233</v>
      </c>
      <c r="L346" s="235"/>
      <c r="M346" s="235"/>
      <c r="N346" s="235"/>
      <c r="O346" s="235"/>
      <c r="P346" s="235"/>
      <c r="Q346" s="235"/>
      <c r="R346" s="235"/>
      <c r="S346" s="384"/>
      <c r="T346" s="235"/>
      <c r="U346" s="235"/>
      <c r="V346" s="235"/>
      <c r="W346" s="235"/>
      <c r="X346" s="235"/>
      <c r="Y346" s="235"/>
      <c r="Z346" s="235"/>
      <c r="AA346" s="384" t="s">
        <v>1234</v>
      </c>
      <c r="AB346" s="235"/>
      <c r="AC346" s="235"/>
      <c r="AD346" s="235"/>
      <c r="AE346" s="235"/>
      <c r="AF346" s="235"/>
      <c r="AG346" s="235"/>
      <c r="AH346" s="235"/>
      <c r="AI346" s="235"/>
      <c r="AJ346" s="235"/>
      <c r="AK346" s="235"/>
      <c r="AL346" s="235"/>
      <c r="AM346" s="384" t="s">
        <v>1235</v>
      </c>
      <c r="AN346" s="235"/>
      <c r="AO346" s="235"/>
      <c r="AP346" s="235"/>
      <c r="AQ346" s="235"/>
      <c r="AR346" s="235"/>
      <c r="AS346" s="235"/>
      <c r="AT346" s="235"/>
      <c r="AU346" s="235"/>
      <c r="AV346" s="235"/>
      <c r="AW346" s="235"/>
      <c r="AX346" s="453" t="s">
        <v>48</v>
      </c>
      <c r="AY346" s="235"/>
      <c r="AZ346" s="235"/>
      <c r="BA346" s="235"/>
      <c r="BB346" s="235"/>
      <c r="BC346" s="235"/>
      <c r="BD346" s="235"/>
      <c r="BE346" s="235"/>
      <c r="BF346" s="235"/>
      <c r="BG346" s="235"/>
      <c r="BH346" s="235"/>
      <c r="BI346" s="235"/>
      <c r="BJ346" s="235"/>
      <c r="BK346" s="405">
        <v>390000</v>
      </c>
      <c r="BL346" s="235"/>
      <c r="BM346" s="235"/>
      <c r="BN346" s="235"/>
      <c r="BO346" s="235"/>
      <c r="BP346" s="235"/>
      <c r="BQ346" s="235"/>
      <c r="BR346" s="235"/>
    </row>
    <row r="347" spans="1:70" ht="49.5" customHeight="1" x14ac:dyDescent="0.2">
      <c r="A347" s="404">
        <v>44071</v>
      </c>
      <c r="B347" s="235"/>
      <c r="C347" s="235"/>
      <c r="D347" s="235"/>
      <c r="E347" s="384">
        <v>8</v>
      </c>
      <c r="F347" s="235"/>
      <c r="G347" s="235"/>
      <c r="H347" s="235"/>
      <c r="I347" s="235"/>
      <c r="J347" s="235"/>
      <c r="K347" s="384" t="s">
        <v>1236</v>
      </c>
      <c r="L347" s="235"/>
      <c r="M347" s="235"/>
      <c r="N347" s="235"/>
      <c r="O347" s="235"/>
      <c r="P347" s="235"/>
      <c r="Q347" s="235"/>
      <c r="R347" s="235"/>
      <c r="S347" s="384">
        <v>40185139</v>
      </c>
      <c r="T347" s="235"/>
      <c r="U347" s="235"/>
      <c r="V347" s="235"/>
      <c r="W347" s="235"/>
      <c r="X347" s="235"/>
      <c r="Y347" s="235"/>
      <c r="Z347" s="235"/>
      <c r="AA347" s="384" t="s">
        <v>1237</v>
      </c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384" t="s">
        <v>1238</v>
      </c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453" t="s">
        <v>48</v>
      </c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405">
        <v>450000</v>
      </c>
      <c r="BL347" s="235"/>
      <c r="BM347" s="235"/>
      <c r="BN347" s="235"/>
      <c r="BO347" s="235"/>
      <c r="BP347" s="235"/>
      <c r="BQ347" s="235"/>
      <c r="BR347" s="235"/>
    </row>
    <row r="348" spans="1:70" ht="49.5" customHeight="1" x14ac:dyDescent="0.2">
      <c r="A348" s="404">
        <v>44071</v>
      </c>
      <c r="B348" s="235"/>
      <c r="C348" s="235"/>
      <c r="D348" s="235"/>
      <c r="E348" s="384">
        <v>10</v>
      </c>
      <c r="F348" s="235"/>
      <c r="G348" s="235"/>
      <c r="H348" s="235"/>
      <c r="I348" s="235"/>
      <c r="J348" s="235"/>
      <c r="K348" s="384" t="s">
        <v>1236</v>
      </c>
      <c r="L348" s="235"/>
      <c r="M348" s="235"/>
      <c r="N348" s="235"/>
      <c r="O348" s="235"/>
      <c r="P348" s="235"/>
      <c r="Q348" s="235"/>
      <c r="R348" s="235"/>
      <c r="S348" s="384">
        <v>40185139</v>
      </c>
      <c r="T348" s="235"/>
      <c r="U348" s="235"/>
      <c r="V348" s="235"/>
      <c r="W348" s="235"/>
      <c r="X348" s="235"/>
      <c r="Y348" s="235"/>
      <c r="Z348" s="235"/>
      <c r="AA348" s="384" t="s">
        <v>1237</v>
      </c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384" t="s">
        <v>1239</v>
      </c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453" t="s">
        <v>48</v>
      </c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405">
        <v>470000</v>
      </c>
      <c r="BL348" s="235"/>
      <c r="BM348" s="235"/>
      <c r="BN348" s="235"/>
      <c r="BO348" s="235"/>
      <c r="BP348" s="235"/>
      <c r="BQ348" s="235"/>
      <c r="BR348" s="235"/>
    </row>
    <row r="349" spans="1:70" ht="49.5" customHeight="1" x14ac:dyDescent="0.2">
      <c r="A349" s="404">
        <v>44071</v>
      </c>
      <c r="B349" s="235"/>
      <c r="C349" s="235"/>
      <c r="D349" s="235"/>
      <c r="E349" s="384">
        <v>6</v>
      </c>
      <c r="F349" s="235"/>
      <c r="G349" s="235"/>
      <c r="H349" s="235"/>
      <c r="I349" s="235"/>
      <c r="J349" s="235"/>
      <c r="K349" s="384" t="s">
        <v>1236</v>
      </c>
      <c r="L349" s="235"/>
      <c r="M349" s="235"/>
      <c r="N349" s="235"/>
      <c r="O349" s="235"/>
      <c r="P349" s="235"/>
      <c r="Q349" s="235"/>
      <c r="R349" s="235"/>
      <c r="S349" s="384">
        <v>40185139</v>
      </c>
      <c r="T349" s="235"/>
      <c r="U349" s="235"/>
      <c r="V349" s="235"/>
      <c r="W349" s="235"/>
      <c r="X349" s="235"/>
      <c r="Y349" s="235"/>
      <c r="Z349" s="235"/>
      <c r="AA349" s="384" t="s">
        <v>1237</v>
      </c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384" t="s">
        <v>1240</v>
      </c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453" t="s">
        <v>48</v>
      </c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405">
        <v>480000</v>
      </c>
      <c r="BL349" s="235"/>
      <c r="BM349" s="235"/>
      <c r="BN349" s="235"/>
      <c r="BO349" s="235"/>
      <c r="BP349" s="235"/>
      <c r="BQ349" s="235"/>
      <c r="BR349" s="235"/>
    </row>
    <row r="350" spans="1:70" ht="49.5" customHeight="1" x14ac:dyDescent="0.2">
      <c r="A350" s="404">
        <v>44071</v>
      </c>
      <c r="B350" s="235"/>
      <c r="C350" s="235"/>
      <c r="D350" s="235"/>
      <c r="E350" s="384">
        <v>9</v>
      </c>
      <c r="F350" s="235"/>
      <c r="G350" s="235"/>
      <c r="H350" s="235"/>
      <c r="I350" s="235"/>
      <c r="J350" s="235"/>
      <c r="K350" s="384" t="s">
        <v>1236</v>
      </c>
      <c r="L350" s="235"/>
      <c r="M350" s="235"/>
      <c r="N350" s="235"/>
      <c r="O350" s="235"/>
      <c r="P350" s="235"/>
      <c r="Q350" s="235"/>
      <c r="R350" s="235"/>
      <c r="S350" s="384">
        <v>40185139</v>
      </c>
      <c r="T350" s="235"/>
      <c r="U350" s="235"/>
      <c r="V350" s="235"/>
      <c r="W350" s="235"/>
      <c r="X350" s="235"/>
      <c r="Y350" s="235"/>
      <c r="Z350" s="235"/>
      <c r="AA350" s="384" t="s">
        <v>1237</v>
      </c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384" t="s">
        <v>1241</v>
      </c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453" t="s">
        <v>48</v>
      </c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405">
        <v>490000</v>
      </c>
      <c r="BL350" s="235"/>
      <c r="BM350" s="235"/>
      <c r="BN350" s="235"/>
      <c r="BO350" s="235"/>
      <c r="BP350" s="235"/>
      <c r="BQ350" s="235"/>
      <c r="BR350" s="235"/>
    </row>
    <row r="351" spans="1:70" ht="49.5" customHeight="1" x14ac:dyDescent="0.2">
      <c r="A351" s="404">
        <v>44071</v>
      </c>
      <c r="B351" s="235"/>
      <c r="C351" s="235"/>
      <c r="D351" s="235"/>
      <c r="E351" s="384">
        <v>11</v>
      </c>
      <c r="F351" s="235"/>
      <c r="G351" s="235"/>
      <c r="H351" s="235"/>
      <c r="I351" s="235"/>
      <c r="J351" s="235"/>
      <c r="K351" s="384" t="s">
        <v>1236</v>
      </c>
      <c r="L351" s="235"/>
      <c r="M351" s="235"/>
      <c r="N351" s="235"/>
      <c r="O351" s="235"/>
      <c r="P351" s="235"/>
      <c r="Q351" s="235"/>
      <c r="R351" s="235"/>
      <c r="S351" s="384">
        <v>40185139</v>
      </c>
      <c r="T351" s="235"/>
      <c r="U351" s="235"/>
      <c r="V351" s="235"/>
      <c r="W351" s="235"/>
      <c r="X351" s="235"/>
      <c r="Y351" s="235"/>
      <c r="Z351" s="235"/>
      <c r="AA351" s="384" t="s">
        <v>1237</v>
      </c>
      <c r="AB351" s="235"/>
      <c r="AC351" s="235"/>
      <c r="AD351" s="235"/>
      <c r="AE351" s="235"/>
      <c r="AF351" s="235"/>
      <c r="AG351" s="235"/>
      <c r="AH351" s="235"/>
      <c r="AI351" s="235"/>
      <c r="AJ351" s="235"/>
      <c r="AK351" s="235"/>
      <c r="AL351" s="235"/>
      <c r="AM351" s="384" t="s">
        <v>1242</v>
      </c>
      <c r="AN351" s="235"/>
      <c r="AO351" s="235"/>
      <c r="AP351" s="235"/>
      <c r="AQ351" s="235"/>
      <c r="AR351" s="235"/>
      <c r="AS351" s="235"/>
      <c r="AT351" s="235"/>
      <c r="AU351" s="235"/>
      <c r="AV351" s="235"/>
      <c r="AW351" s="235"/>
      <c r="AX351" s="453" t="s">
        <v>48</v>
      </c>
      <c r="AY351" s="235"/>
      <c r="AZ351" s="235"/>
      <c r="BA351" s="235"/>
      <c r="BB351" s="235"/>
      <c r="BC351" s="235"/>
      <c r="BD351" s="235"/>
      <c r="BE351" s="235"/>
      <c r="BF351" s="235"/>
      <c r="BG351" s="235"/>
      <c r="BH351" s="235"/>
      <c r="BI351" s="235"/>
      <c r="BJ351" s="235"/>
      <c r="BK351" s="405">
        <v>520000</v>
      </c>
      <c r="BL351" s="235"/>
      <c r="BM351" s="235"/>
      <c r="BN351" s="235"/>
      <c r="BO351" s="235"/>
      <c r="BP351" s="235"/>
      <c r="BQ351" s="235"/>
      <c r="BR351" s="235"/>
    </row>
    <row r="352" spans="1:70" ht="49.5" customHeight="1" x14ac:dyDescent="0.2">
      <c r="A352" s="404">
        <v>44071</v>
      </c>
      <c r="B352" s="235"/>
      <c r="C352" s="235"/>
      <c r="D352" s="235"/>
      <c r="E352" s="384">
        <v>5</v>
      </c>
      <c r="F352" s="235"/>
      <c r="G352" s="235"/>
      <c r="H352" s="235"/>
      <c r="I352" s="235"/>
      <c r="J352" s="235"/>
      <c r="K352" s="384" t="s">
        <v>1236</v>
      </c>
      <c r="L352" s="235"/>
      <c r="M352" s="235"/>
      <c r="N352" s="235"/>
      <c r="O352" s="235"/>
      <c r="P352" s="235"/>
      <c r="Q352" s="235"/>
      <c r="R352" s="235"/>
      <c r="S352" s="384">
        <v>40185139</v>
      </c>
      <c r="T352" s="235"/>
      <c r="U352" s="235"/>
      <c r="V352" s="235"/>
      <c r="W352" s="235"/>
      <c r="X352" s="235"/>
      <c r="Y352" s="235"/>
      <c r="Z352" s="235"/>
      <c r="AA352" s="384" t="s">
        <v>1237</v>
      </c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384" t="s">
        <v>1243</v>
      </c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453" t="s">
        <v>48</v>
      </c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405">
        <v>540000</v>
      </c>
      <c r="BL352" s="235"/>
      <c r="BM352" s="235"/>
      <c r="BN352" s="235"/>
      <c r="BO352" s="235"/>
      <c r="BP352" s="235"/>
      <c r="BQ352" s="235"/>
      <c r="BR352" s="235"/>
    </row>
    <row r="353" spans="1:70" ht="49.5" customHeight="1" x14ac:dyDescent="0.2">
      <c r="A353" s="404">
        <v>44071</v>
      </c>
      <c r="B353" s="235"/>
      <c r="C353" s="235"/>
      <c r="D353" s="235"/>
      <c r="E353" s="384">
        <v>7</v>
      </c>
      <c r="F353" s="235"/>
      <c r="G353" s="235"/>
      <c r="H353" s="235"/>
      <c r="I353" s="235"/>
      <c r="J353" s="235"/>
      <c r="K353" s="384" t="s">
        <v>1236</v>
      </c>
      <c r="L353" s="235"/>
      <c r="M353" s="235"/>
      <c r="N353" s="235"/>
      <c r="O353" s="235"/>
      <c r="P353" s="235"/>
      <c r="Q353" s="235"/>
      <c r="R353" s="235"/>
      <c r="S353" s="384">
        <v>40185139</v>
      </c>
      <c r="T353" s="235"/>
      <c r="U353" s="235"/>
      <c r="V353" s="235"/>
      <c r="W353" s="235"/>
      <c r="X353" s="235"/>
      <c r="Y353" s="235"/>
      <c r="Z353" s="235"/>
      <c r="AA353" s="384" t="s">
        <v>1237</v>
      </c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384" t="s">
        <v>1244</v>
      </c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453" t="s">
        <v>48</v>
      </c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405">
        <v>550000</v>
      </c>
      <c r="BL353" s="235"/>
      <c r="BM353" s="235"/>
      <c r="BN353" s="235"/>
      <c r="BO353" s="235"/>
      <c r="BP353" s="235"/>
      <c r="BQ353" s="235"/>
      <c r="BR353" s="235"/>
    </row>
    <row r="354" spans="1:70" ht="49.5" customHeight="1" x14ac:dyDescent="0.2">
      <c r="A354" s="404">
        <v>44081</v>
      </c>
      <c r="B354" s="235"/>
      <c r="C354" s="235"/>
      <c r="D354" s="235"/>
      <c r="E354" s="384">
        <v>25</v>
      </c>
      <c r="F354" s="235"/>
      <c r="G354" s="235"/>
      <c r="H354" s="235"/>
      <c r="I354" s="235"/>
      <c r="J354" s="235"/>
      <c r="K354" s="384" t="s">
        <v>1245</v>
      </c>
      <c r="L354" s="235"/>
      <c r="M354" s="235"/>
      <c r="N354" s="235"/>
      <c r="O354" s="235"/>
      <c r="P354" s="235"/>
      <c r="Q354" s="235"/>
      <c r="R354" s="235"/>
      <c r="S354" s="384"/>
      <c r="T354" s="235"/>
      <c r="U354" s="235"/>
      <c r="V354" s="235"/>
      <c r="W354" s="235"/>
      <c r="X354" s="235"/>
      <c r="Y354" s="235"/>
      <c r="Z354" s="235"/>
      <c r="AA354" s="384" t="s">
        <v>1246</v>
      </c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384" t="s">
        <v>1247</v>
      </c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453" t="s">
        <v>48</v>
      </c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405">
        <v>810000</v>
      </c>
      <c r="BL354" s="235"/>
      <c r="BM354" s="235"/>
      <c r="BN354" s="235"/>
      <c r="BO354" s="235"/>
      <c r="BP354" s="235"/>
      <c r="BQ354" s="235"/>
      <c r="BR354" s="235"/>
    </row>
    <row r="355" spans="1:70" ht="49.5" customHeight="1" x14ac:dyDescent="0.2">
      <c r="A355" s="404">
        <v>44071</v>
      </c>
      <c r="B355" s="235"/>
      <c r="C355" s="235"/>
      <c r="D355" s="235"/>
      <c r="E355" s="384">
        <v>26</v>
      </c>
      <c r="F355" s="235"/>
      <c r="G355" s="235"/>
      <c r="H355" s="235"/>
      <c r="I355" s="235"/>
      <c r="J355" s="235"/>
      <c r="K355" s="384" t="s">
        <v>1245</v>
      </c>
      <c r="L355" s="235"/>
      <c r="M355" s="235"/>
      <c r="N355" s="235"/>
      <c r="O355" s="235"/>
      <c r="P355" s="235"/>
      <c r="Q355" s="235"/>
      <c r="R355" s="235"/>
      <c r="S355" s="384"/>
      <c r="T355" s="235"/>
      <c r="U355" s="235"/>
      <c r="V355" s="235"/>
      <c r="W355" s="235"/>
      <c r="X355" s="235"/>
      <c r="Y355" s="235"/>
      <c r="Z355" s="235"/>
      <c r="AA355" s="384" t="s">
        <v>1246</v>
      </c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384" t="s">
        <v>1248</v>
      </c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453" t="s">
        <v>48</v>
      </c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405">
        <v>840000</v>
      </c>
      <c r="BL355" s="235"/>
      <c r="BM355" s="235"/>
      <c r="BN355" s="235"/>
      <c r="BO355" s="235"/>
      <c r="BP355" s="235"/>
      <c r="BQ355" s="235"/>
      <c r="BR355" s="235"/>
    </row>
    <row r="356" spans="1:70" ht="49.5" customHeight="1" x14ac:dyDescent="0.2">
      <c r="A356" s="404">
        <v>44071</v>
      </c>
      <c r="B356" s="235"/>
      <c r="C356" s="235"/>
      <c r="D356" s="235"/>
      <c r="E356" s="384">
        <v>24</v>
      </c>
      <c r="F356" s="235"/>
      <c r="G356" s="235"/>
      <c r="H356" s="235"/>
      <c r="I356" s="235"/>
      <c r="J356" s="235"/>
      <c r="K356" s="384" t="s">
        <v>1245</v>
      </c>
      <c r="L356" s="235"/>
      <c r="M356" s="235"/>
      <c r="N356" s="235"/>
      <c r="O356" s="235"/>
      <c r="P356" s="235"/>
      <c r="Q356" s="235"/>
      <c r="R356" s="235"/>
      <c r="S356" s="384"/>
      <c r="T356" s="235"/>
      <c r="U356" s="235"/>
      <c r="V356" s="235"/>
      <c r="W356" s="235"/>
      <c r="X356" s="235"/>
      <c r="Y356" s="235"/>
      <c r="Z356" s="235"/>
      <c r="AA356" s="384" t="s">
        <v>1246</v>
      </c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384" t="s">
        <v>1249</v>
      </c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453" t="s">
        <v>48</v>
      </c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405">
        <v>850000</v>
      </c>
      <c r="BL356" s="235"/>
      <c r="BM356" s="235"/>
      <c r="BN356" s="235"/>
      <c r="BO356" s="235"/>
      <c r="BP356" s="235"/>
      <c r="BQ356" s="235"/>
      <c r="BR356" s="235"/>
    </row>
    <row r="357" spans="1:70" ht="49.5" customHeight="1" x14ac:dyDescent="0.2">
      <c r="A357" s="404">
        <v>44071</v>
      </c>
      <c r="B357" s="235"/>
      <c r="C357" s="235"/>
      <c r="D357" s="235"/>
      <c r="E357" s="384">
        <v>23</v>
      </c>
      <c r="F357" s="235"/>
      <c r="G357" s="235"/>
      <c r="H357" s="235"/>
      <c r="I357" s="235"/>
      <c r="J357" s="235"/>
      <c r="K357" s="384" t="s">
        <v>1233</v>
      </c>
      <c r="L357" s="235"/>
      <c r="M357" s="235"/>
      <c r="N357" s="235"/>
      <c r="O357" s="235"/>
      <c r="P357" s="235"/>
      <c r="Q357" s="235"/>
      <c r="R357" s="235"/>
      <c r="S357" s="384"/>
      <c r="T357" s="235"/>
      <c r="U357" s="235"/>
      <c r="V357" s="235"/>
      <c r="W357" s="235"/>
      <c r="X357" s="235"/>
      <c r="Y357" s="235"/>
      <c r="Z357" s="235"/>
      <c r="AA357" s="384" t="s">
        <v>1234</v>
      </c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384" t="s">
        <v>1250</v>
      </c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453" t="s">
        <v>48</v>
      </c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405">
        <v>926446</v>
      </c>
      <c r="BL357" s="235"/>
      <c r="BM357" s="235"/>
      <c r="BN357" s="235"/>
      <c r="BO357" s="235"/>
      <c r="BP357" s="235"/>
      <c r="BQ357" s="235"/>
      <c r="BR357" s="235"/>
    </row>
    <row r="358" spans="1:70" ht="49.5" customHeight="1" x14ac:dyDescent="0.2">
      <c r="A358" s="404">
        <v>44071</v>
      </c>
      <c r="B358" s="235"/>
      <c r="C358" s="235"/>
      <c r="D358" s="235"/>
      <c r="E358" s="384">
        <v>22</v>
      </c>
      <c r="F358" s="235"/>
      <c r="G358" s="235"/>
      <c r="H358" s="235"/>
      <c r="I358" s="235"/>
      <c r="J358" s="235"/>
      <c r="K358" s="384" t="s">
        <v>1251</v>
      </c>
      <c r="L358" s="235"/>
      <c r="M358" s="235"/>
      <c r="N358" s="235"/>
      <c r="O358" s="235"/>
      <c r="P358" s="235"/>
      <c r="Q358" s="235"/>
      <c r="R358" s="235"/>
      <c r="S358" s="384"/>
      <c r="T358" s="235"/>
      <c r="U358" s="235"/>
      <c r="V358" s="235"/>
      <c r="W358" s="235"/>
      <c r="X358" s="235"/>
      <c r="Y358" s="235"/>
      <c r="Z358" s="235"/>
      <c r="AA358" s="384" t="s">
        <v>1252</v>
      </c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384" t="s">
        <v>1253</v>
      </c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453" t="s">
        <v>48</v>
      </c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405">
        <v>950000</v>
      </c>
      <c r="BL358" s="235"/>
      <c r="BM358" s="235"/>
      <c r="BN358" s="235"/>
      <c r="BO358" s="235"/>
      <c r="BP358" s="235"/>
      <c r="BQ358" s="235"/>
      <c r="BR358" s="235"/>
    </row>
    <row r="359" spans="1:70" ht="49.5" customHeight="1" x14ac:dyDescent="0.2">
      <c r="A359" s="404">
        <v>44071</v>
      </c>
      <c r="B359" s="235"/>
      <c r="C359" s="235"/>
      <c r="D359" s="235"/>
      <c r="E359" s="384">
        <v>20</v>
      </c>
      <c r="F359" s="235"/>
      <c r="G359" s="235"/>
      <c r="H359" s="235"/>
      <c r="I359" s="235"/>
      <c r="J359" s="235"/>
      <c r="K359" s="384" t="s">
        <v>1207</v>
      </c>
      <c r="L359" s="235"/>
      <c r="M359" s="235"/>
      <c r="N359" s="235"/>
      <c r="O359" s="235"/>
      <c r="P359" s="235"/>
      <c r="Q359" s="235"/>
      <c r="R359" s="235"/>
      <c r="S359" s="384"/>
      <c r="T359" s="235"/>
      <c r="U359" s="235"/>
      <c r="V359" s="235"/>
      <c r="W359" s="235"/>
      <c r="X359" s="235"/>
      <c r="Y359" s="235"/>
      <c r="Z359" s="235"/>
      <c r="AA359" s="384" t="s">
        <v>1254</v>
      </c>
      <c r="AB359" s="235"/>
      <c r="AC359" s="235"/>
      <c r="AD359" s="235"/>
      <c r="AE359" s="235"/>
      <c r="AF359" s="235"/>
      <c r="AG359" s="235"/>
      <c r="AH359" s="235"/>
      <c r="AI359" s="235"/>
      <c r="AJ359" s="235"/>
      <c r="AK359" s="235"/>
      <c r="AL359" s="235"/>
      <c r="AM359" s="384" t="s">
        <v>1255</v>
      </c>
      <c r="AN359" s="235"/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453" t="s">
        <v>48</v>
      </c>
      <c r="AY359" s="235"/>
      <c r="AZ359" s="235"/>
      <c r="BA359" s="235"/>
      <c r="BB359" s="235"/>
      <c r="BC359" s="235"/>
      <c r="BD359" s="235"/>
      <c r="BE359" s="235"/>
      <c r="BF359" s="235"/>
      <c r="BG359" s="235"/>
      <c r="BH359" s="235"/>
      <c r="BI359" s="235"/>
      <c r="BJ359" s="235"/>
      <c r="BK359" s="405">
        <v>1050000</v>
      </c>
      <c r="BL359" s="235"/>
      <c r="BM359" s="235"/>
      <c r="BN359" s="235"/>
      <c r="BO359" s="235"/>
      <c r="BP359" s="235"/>
      <c r="BQ359" s="235"/>
      <c r="BR359" s="235"/>
    </row>
    <row r="360" spans="1:70" ht="57" customHeight="1" x14ac:dyDescent="0.2">
      <c r="A360" s="404">
        <v>44074</v>
      </c>
      <c r="B360" s="235"/>
      <c r="C360" s="235"/>
      <c r="D360" s="235"/>
      <c r="E360" s="384">
        <v>1282119</v>
      </c>
      <c r="F360" s="235"/>
      <c r="G360" s="235"/>
      <c r="H360" s="235"/>
      <c r="I360" s="235"/>
      <c r="J360" s="235"/>
      <c r="K360" s="384" t="s">
        <v>788</v>
      </c>
      <c r="L360" s="235"/>
      <c r="M360" s="235"/>
      <c r="N360" s="235"/>
      <c r="O360" s="235"/>
      <c r="P360" s="235"/>
      <c r="Q360" s="235"/>
      <c r="R360" s="235"/>
      <c r="S360" s="384">
        <v>35810511</v>
      </c>
      <c r="T360" s="235"/>
      <c r="U360" s="235"/>
      <c r="V360" s="235"/>
      <c r="W360" s="235"/>
      <c r="X360" s="235"/>
      <c r="Y360" s="235"/>
      <c r="Z360" s="235"/>
      <c r="AA360" s="384" t="s">
        <v>790</v>
      </c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384" t="s">
        <v>1032</v>
      </c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453" t="s">
        <v>48</v>
      </c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405">
        <v>6780</v>
      </c>
      <c r="BL360" s="235"/>
      <c r="BM360" s="235"/>
      <c r="BN360" s="235"/>
      <c r="BO360" s="235"/>
      <c r="BP360" s="235"/>
      <c r="BQ360" s="235"/>
      <c r="BR360" s="235"/>
    </row>
    <row r="361" spans="1:70" ht="64.5" customHeight="1" x14ac:dyDescent="0.2">
      <c r="A361" s="404">
        <v>44077</v>
      </c>
      <c r="B361" s="235"/>
      <c r="C361" s="235"/>
      <c r="D361" s="235"/>
      <c r="E361" s="384">
        <v>27</v>
      </c>
      <c r="F361" s="235"/>
      <c r="G361" s="235"/>
      <c r="H361" s="235"/>
      <c r="I361" s="235"/>
      <c r="J361" s="235"/>
      <c r="K361" s="384" t="s">
        <v>125</v>
      </c>
      <c r="L361" s="235"/>
      <c r="M361" s="235"/>
      <c r="N361" s="235"/>
      <c r="O361" s="235"/>
      <c r="P361" s="235"/>
      <c r="Q361" s="235"/>
      <c r="R361" s="235"/>
      <c r="S361" s="422">
        <v>39740347</v>
      </c>
      <c r="T361" s="235"/>
      <c r="U361" s="235"/>
      <c r="V361" s="235"/>
      <c r="W361" s="235"/>
      <c r="X361" s="235"/>
      <c r="Y361" s="235"/>
      <c r="Z361" s="235"/>
      <c r="AA361" s="384" t="s">
        <v>855</v>
      </c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384" t="s">
        <v>2258</v>
      </c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453" t="s">
        <v>48</v>
      </c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405">
        <v>108000</v>
      </c>
      <c r="BL361" s="235"/>
      <c r="BM361" s="235"/>
      <c r="BN361" s="235"/>
      <c r="BO361" s="235"/>
      <c r="BP361" s="235"/>
      <c r="BQ361" s="235"/>
      <c r="BR361" s="235"/>
    </row>
    <row r="362" spans="1:70" ht="45.75" customHeight="1" x14ac:dyDescent="0.2">
      <c r="A362" s="404">
        <v>44078</v>
      </c>
      <c r="B362" s="235"/>
      <c r="C362" s="235"/>
      <c r="D362" s="235"/>
      <c r="E362" s="384">
        <v>29</v>
      </c>
      <c r="F362" s="235"/>
      <c r="G362" s="235"/>
      <c r="H362" s="235"/>
      <c r="I362" s="235"/>
      <c r="J362" s="235"/>
      <c r="K362" s="384" t="s">
        <v>1229</v>
      </c>
      <c r="L362" s="235"/>
      <c r="M362" s="235"/>
      <c r="N362" s="235"/>
      <c r="O362" s="235"/>
      <c r="P362" s="235"/>
      <c r="Q362" s="235"/>
      <c r="R362" s="235"/>
      <c r="S362" s="384">
        <v>35829798</v>
      </c>
      <c r="T362" s="235"/>
      <c r="U362" s="235"/>
      <c r="V362" s="235"/>
      <c r="W362" s="235"/>
      <c r="X362" s="235"/>
      <c r="Y362" s="235"/>
      <c r="Z362" s="235"/>
      <c r="AA362" s="384" t="s">
        <v>1230</v>
      </c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384" t="s">
        <v>1256</v>
      </c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453" t="s">
        <v>48</v>
      </c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405">
        <v>54611.23</v>
      </c>
      <c r="BL362" s="235"/>
      <c r="BM362" s="235"/>
      <c r="BN362" s="235"/>
      <c r="BO362" s="235"/>
      <c r="BP362" s="235"/>
      <c r="BQ362" s="235"/>
      <c r="BR362" s="235"/>
    </row>
    <row r="363" spans="1:70" ht="42.75" customHeight="1" x14ac:dyDescent="0.2">
      <c r="A363" s="404">
        <v>44078</v>
      </c>
      <c r="B363" s="235"/>
      <c r="C363" s="235"/>
      <c r="D363" s="235"/>
      <c r="E363" s="384">
        <v>28</v>
      </c>
      <c r="F363" s="235"/>
      <c r="G363" s="235"/>
      <c r="H363" s="235"/>
      <c r="I363" s="235"/>
      <c r="J363" s="235"/>
      <c r="K363" s="384" t="s">
        <v>1229</v>
      </c>
      <c r="L363" s="235"/>
      <c r="M363" s="235"/>
      <c r="N363" s="235"/>
      <c r="O363" s="235"/>
      <c r="P363" s="235"/>
      <c r="Q363" s="235"/>
      <c r="R363" s="235"/>
      <c r="S363" s="384">
        <v>35829798</v>
      </c>
      <c r="T363" s="235"/>
      <c r="U363" s="235"/>
      <c r="V363" s="235"/>
      <c r="W363" s="235"/>
      <c r="X363" s="235"/>
      <c r="Y363" s="235"/>
      <c r="Z363" s="235"/>
      <c r="AA363" s="384" t="s">
        <v>1230</v>
      </c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384" t="s">
        <v>1257</v>
      </c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453" t="s">
        <v>48</v>
      </c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405">
        <v>180110.65</v>
      </c>
      <c r="BL363" s="235"/>
      <c r="BM363" s="235"/>
      <c r="BN363" s="235"/>
      <c r="BO363" s="235"/>
      <c r="BP363" s="235"/>
      <c r="BQ363" s="235"/>
      <c r="BR363" s="235"/>
    </row>
    <row r="364" spans="1:70" ht="49.5" customHeight="1" x14ac:dyDescent="0.2">
      <c r="A364" s="384" t="s">
        <v>1258</v>
      </c>
      <c r="B364" s="235"/>
      <c r="C364" s="235"/>
      <c r="D364" s="235"/>
      <c r="E364" s="384">
        <v>31</v>
      </c>
      <c r="F364" s="235"/>
      <c r="G364" s="235"/>
      <c r="H364" s="235"/>
      <c r="I364" s="235"/>
      <c r="J364" s="235"/>
      <c r="K364" s="384" t="s">
        <v>1259</v>
      </c>
      <c r="L364" s="235"/>
      <c r="M364" s="235"/>
      <c r="N364" s="235"/>
      <c r="O364" s="235"/>
      <c r="P364" s="235"/>
      <c r="Q364" s="235"/>
      <c r="R364" s="235"/>
      <c r="S364" s="384">
        <v>21560766</v>
      </c>
      <c r="T364" s="235"/>
      <c r="U364" s="235"/>
      <c r="V364" s="235"/>
      <c r="W364" s="235"/>
      <c r="X364" s="235"/>
      <c r="Y364" s="235"/>
      <c r="Z364" s="235"/>
      <c r="AA364" s="384" t="s">
        <v>1221</v>
      </c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384" t="s">
        <v>1260</v>
      </c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453" t="s">
        <v>48</v>
      </c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405">
        <v>1256.6099999999999</v>
      </c>
      <c r="BL364" s="235"/>
      <c r="BM364" s="235"/>
      <c r="BN364" s="235"/>
      <c r="BO364" s="235"/>
      <c r="BP364" s="235"/>
      <c r="BQ364" s="235"/>
      <c r="BR364" s="235"/>
    </row>
    <row r="365" spans="1:70" ht="39" customHeight="1" x14ac:dyDescent="0.2">
      <c r="A365" s="384" t="str">
        <f>A364</f>
        <v>11.09.2020.</v>
      </c>
      <c r="B365" s="235"/>
      <c r="C365" s="235"/>
      <c r="D365" s="235"/>
      <c r="E365" s="384">
        <v>35</v>
      </c>
      <c r="F365" s="235"/>
      <c r="G365" s="235"/>
      <c r="H365" s="235"/>
      <c r="I365" s="235"/>
      <c r="J365" s="235"/>
      <c r="K365" s="384" t="s">
        <v>1261</v>
      </c>
      <c r="L365" s="235"/>
      <c r="M365" s="235"/>
      <c r="N365" s="235"/>
      <c r="O365" s="235"/>
      <c r="P365" s="235"/>
      <c r="Q365" s="235"/>
      <c r="R365" s="235"/>
      <c r="S365" s="384">
        <v>21657170</v>
      </c>
      <c r="T365" s="235"/>
      <c r="U365" s="235"/>
      <c r="V365" s="235"/>
      <c r="W365" s="235"/>
      <c r="X365" s="235"/>
      <c r="Y365" s="235"/>
      <c r="Z365" s="235"/>
      <c r="AA365" s="384" t="s">
        <v>1262</v>
      </c>
      <c r="AB365" s="235"/>
      <c r="AC365" s="235"/>
      <c r="AD365" s="235"/>
      <c r="AE365" s="235"/>
      <c r="AF365" s="235"/>
      <c r="AG365" s="235"/>
      <c r="AH365" s="235"/>
      <c r="AI365" s="235"/>
      <c r="AJ365" s="235"/>
      <c r="AK365" s="235"/>
      <c r="AL365" s="235"/>
      <c r="AM365" s="384" t="s">
        <v>1263</v>
      </c>
      <c r="AN365" s="235"/>
      <c r="AO365" s="235"/>
      <c r="AP365" s="235"/>
      <c r="AQ365" s="235"/>
      <c r="AR365" s="235"/>
      <c r="AS365" s="235"/>
      <c r="AT365" s="235"/>
      <c r="AU365" s="235"/>
      <c r="AV365" s="235"/>
      <c r="AW365" s="235"/>
      <c r="AX365" s="453" t="s">
        <v>48</v>
      </c>
      <c r="AY365" s="235"/>
      <c r="AZ365" s="235"/>
      <c r="BA365" s="235"/>
      <c r="BB365" s="235"/>
      <c r="BC365" s="235"/>
      <c r="BD365" s="235"/>
      <c r="BE365" s="235"/>
      <c r="BF365" s="235"/>
      <c r="BG365" s="235"/>
      <c r="BH365" s="235"/>
      <c r="BI365" s="235"/>
      <c r="BJ365" s="235"/>
      <c r="BK365" s="405">
        <v>10000</v>
      </c>
      <c r="BL365" s="235"/>
      <c r="BM365" s="235"/>
      <c r="BN365" s="235"/>
      <c r="BO365" s="235"/>
      <c r="BP365" s="235"/>
      <c r="BQ365" s="235"/>
      <c r="BR365" s="235"/>
    </row>
    <row r="366" spans="1:70" ht="45.75" customHeight="1" x14ac:dyDescent="0.2">
      <c r="A366" s="384" t="str">
        <f>A365</f>
        <v>11.09.2020.</v>
      </c>
      <c r="B366" s="235"/>
      <c r="C366" s="235"/>
      <c r="D366" s="235"/>
      <c r="E366" s="384">
        <v>34</v>
      </c>
      <c r="F366" s="235"/>
      <c r="G366" s="235"/>
      <c r="H366" s="235"/>
      <c r="I366" s="235"/>
      <c r="J366" s="235"/>
      <c r="K366" s="384" t="s">
        <v>1226</v>
      </c>
      <c r="L366" s="235"/>
      <c r="M366" s="235"/>
      <c r="N366" s="235"/>
      <c r="O366" s="235"/>
      <c r="P366" s="235"/>
      <c r="Q366" s="235"/>
      <c r="R366" s="235"/>
      <c r="S366" s="454">
        <v>4948693</v>
      </c>
      <c r="T366" s="235"/>
      <c r="U366" s="235"/>
      <c r="V366" s="235"/>
      <c r="W366" s="235"/>
      <c r="X366" s="235"/>
      <c r="Y366" s="235"/>
      <c r="Z366" s="235"/>
      <c r="AA366" s="384" t="s">
        <v>1227</v>
      </c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384" t="s">
        <v>1264</v>
      </c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453" t="s">
        <v>48</v>
      </c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405">
        <v>90726.05</v>
      </c>
      <c r="BL366" s="235"/>
      <c r="BM366" s="235"/>
      <c r="BN366" s="235"/>
      <c r="BO366" s="235"/>
      <c r="BP366" s="235"/>
      <c r="BQ366" s="235"/>
      <c r="BR366" s="235"/>
    </row>
    <row r="367" spans="1:70" ht="49.5" customHeight="1" x14ac:dyDescent="0.2">
      <c r="A367" s="384" t="str">
        <f>A366</f>
        <v>11.09.2020.</v>
      </c>
      <c r="B367" s="235"/>
      <c r="C367" s="235"/>
      <c r="D367" s="235"/>
      <c r="E367" s="384">
        <v>30</v>
      </c>
      <c r="F367" s="235"/>
      <c r="G367" s="235"/>
      <c r="H367" s="235"/>
      <c r="I367" s="235"/>
      <c r="J367" s="235"/>
      <c r="K367" s="384" t="s">
        <v>1265</v>
      </c>
      <c r="L367" s="235"/>
      <c r="M367" s="235"/>
      <c r="N367" s="235"/>
      <c r="O367" s="235"/>
      <c r="P367" s="235"/>
      <c r="Q367" s="235"/>
      <c r="R367" s="235"/>
      <c r="S367" s="384">
        <v>39358818</v>
      </c>
      <c r="T367" s="235"/>
      <c r="U367" s="235"/>
      <c r="V367" s="235"/>
      <c r="W367" s="235"/>
      <c r="X367" s="235"/>
      <c r="Y367" s="235"/>
      <c r="Z367" s="235"/>
      <c r="AA367" s="384" t="s">
        <v>1266</v>
      </c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384" t="s">
        <v>1267</v>
      </c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453" t="s">
        <v>48</v>
      </c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405">
        <v>128600</v>
      </c>
      <c r="BL367" s="235"/>
      <c r="BM367" s="235"/>
      <c r="BN367" s="235"/>
      <c r="BO367" s="235"/>
      <c r="BP367" s="235"/>
      <c r="BQ367" s="235"/>
      <c r="BR367" s="235"/>
    </row>
    <row r="368" spans="1:70" ht="40.5" customHeight="1" x14ac:dyDescent="0.2">
      <c r="A368" s="384" t="str">
        <f>A367</f>
        <v>11.09.2020.</v>
      </c>
      <c r="B368" s="235"/>
      <c r="C368" s="235"/>
      <c r="D368" s="235"/>
      <c r="E368" s="384">
        <v>32</v>
      </c>
      <c r="F368" s="235"/>
      <c r="G368" s="235"/>
      <c r="H368" s="235"/>
      <c r="I368" s="235"/>
      <c r="J368" s="235"/>
      <c r="K368" s="384" t="s">
        <v>1226</v>
      </c>
      <c r="L368" s="235"/>
      <c r="M368" s="235"/>
      <c r="N368" s="235"/>
      <c r="O368" s="235"/>
      <c r="P368" s="235"/>
      <c r="Q368" s="235"/>
      <c r="R368" s="235"/>
      <c r="S368" s="454">
        <v>4948693</v>
      </c>
      <c r="T368" s="235"/>
      <c r="U368" s="235"/>
      <c r="V368" s="235"/>
      <c r="W368" s="235"/>
      <c r="X368" s="235"/>
      <c r="Y368" s="235"/>
      <c r="Z368" s="235"/>
      <c r="AA368" s="384" t="s">
        <v>1227</v>
      </c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384" t="s">
        <v>1268</v>
      </c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453" t="s">
        <v>48</v>
      </c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405">
        <v>137471.04000000001</v>
      </c>
      <c r="BL368" s="235"/>
      <c r="BM368" s="235"/>
      <c r="BN368" s="235"/>
      <c r="BO368" s="235"/>
      <c r="BP368" s="235"/>
      <c r="BQ368" s="235"/>
      <c r="BR368" s="235"/>
    </row>
    <row r="369" spans="1:70" ht="36.75" customHeight="1" x14ac:dyDescent="0.2">
      <c r="A369" s="384" t="str">
        <f>A368</f>
        <v>11.09.2020.</v>
      </c>
      <c r="B369" s="235"/>
      <c r="C369" s="235"/>
      <c r="D369" s="235"/>
      <c r="E369" s="384">
        <v>33</v>
      </c>
      <c r="F369" s="235"/>
      <c r="G369" s="235"/>
      <c r="H369" s="235"/>
      <c r="I369" s="235"/>
      <c r="J369" s="235"/>
      <c r="K369" s="384" t="s">
        <v>1226</v>
      </c>
      <c r="L369" s="235"/>
      <c r="M369" s="235"/>
      <c r="N369" s="235"/>
      <c r="O369" s="235"/>
      <c r="P369" s="235"/>
      <c r="Q369" s="235"/>
      <c r="R369" s="235"/>
      <c r="S369" s="454">
        <v>4948693</v>
      </c>
      <c r="T369" s="235"/>
      <c r="U369" s="235"/>
      <c r="V369" s="235"/>
      <c r="W369" s="235"/>
      <c r="X369" s="235"/>
      <c r="Y369" s="235"/>
      <c r="Z369" s="235"/>
      <c r="AA369" s="384" t="s">
        <v>1227</v>
      </c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384" t="s">
        <v>1269</v>
      </c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453" t="s">
        <v>48</v>
      </c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405">
        <v>156538.37</v>
      </c>
      <c r="BL369" s="235"/>
      <c r="BM369" s="235"/>
      <c r="BN369" s="235"/>
      <c r="BO369" s="235"/>
      <c r="BP369" s="235"/>
      <c r="BQ369" s="235"/>
      <c r="BR369" s="235"/>
    </row>
    <row r="370" spans="1:70" ht="49.5" customHeight="1" x14ac:dyDescent="0.2">
      <c r="A370" s="404">
        <v>44089</v>
      </c>
      <c r="B370" s="235"/>
      <c r="C370" s="235"/>
      <c r="D370" s="235"/>
      <c r="E370" s="384">
        <v>1350772</v>
      </c>
      <c r="F370" s="235"/>
      <c r="G370" s="235"/>
      <c r="H370" s="235"/>
      <c r="I370" s="235"/>
      <c r="J370" s="235"/>
      <c r="K370" s="384" t="s">
        <v>788</v>
      </c>
      <c r="L370" s="235"/>
      <c r="M370" s="235"/>
      <c r="N370" s="235"/>
      <c r="O370" s="235"/>
      <c r="P370" s="235"/>
      <c r="Q370" s="235"/>
      <c r="R370" s="235"/>
      <c r="S370" s="384">
        <v>35810511</v>
      </c>
      <c r="T370" s="235"/>
      <c r="U370" s="235"/>
      <c r="V370" s="235"/>
      <c r="W370" s="235"/>
      <c r="X370" s="235"/>
      <c r="Y370" s="235"/>
      <c r="Z370" s="235"/>
      <c r="AA370" s="384" t="s">
        <v>790</v>
      </c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384" t="s">
        <v>1014</v>
      </c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453" t="s">
        <v>48</v>
      </c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405">
        <v>48.5</v>
      </c>
      <c r="BL370" s="235"/>
      <c r="BM370" s="235"/>
      <c r="BN370" s="235"/>
      <c r="BO370" s="235"/>
      <c r="BP370" s="235"/>
      <c r="BQ370" s="235"/>
      <c r="BR370" s="235"/>
    </row>
    <row r="371" spans="1:70" ht="43.5" customHeight="1" x14ac:dyDescent="0.2">
      <c r="A371" s="404">
        <v>44089</v>
      </c>
      <c r="B371" s="235"/>
      <c r="C371" s="235"/>
      <c r="D371" s="235"/>
      <c r="E371" s="384">
        <v>37</v>
      </c>
      <c r="F371" s="235"/>
      <c r="G371" s="235"/>
      <c r="H371" s="235"/>
      <c r="I371" s="235"/>
      <c r="J371" s="235"/>
      <c r="K371" s="384" t="s">
        <v>1226</v>
      </c>
      <c r="L371" s="235"/>
      <c r="M371" s="235"/>
      <c r="N371" s="235"/>
      <c r="O371" s="235"/>
      <c r="P371" s="235"/>
      <c r="Q371" s="235"/>
      <c r="R371" s="235"/>
      <c r="S371" s="454">
        <v>4948693</v>
      </c>
      <c r="T371" s="235"/>
      <c r="U371" s="235"/>
      <c r="V371" s="235"/>
      <c r="W371" s="235"/>
      <c r="X371" s="235"/>
      <c r="Y371" s="235"/>
      <c r="Z371" s="235"/>
      <c r="AA371" s="384" t="s">
        <v>1227</v>
      </c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384" t="s">
        <v>1270</v>
      </c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453" t="s">
        <v>48</v>
      </c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405">
        <v>150998.39999999999</v>
      </c>
      <c r="BL371" s="235"/>
      <c r="BM371" s="235"/>
      <c r="BN371" s="235"/>
      <c r="BO371" s="235"/>
      <c r="BP371" s="235"/>
      <c r="BQ371" s="235"/>
      <c r="BR371" s="235"/>
    </row>
    <row r="372" spans="1:70" ht="57.75" customHeight="1" x14ac:dyDescent="0.2">
      <c r="A372" s="404">
        <v>44095</v>
      </c>
      <c r="B372" s="235"/>
      <c r="C372" s="235"/>
      <c r="D372" s="235"/>
      <c r="E372" s="384">
        <v>1375216</v>
      </c>
      <c r="F372" s="235"/>
      <c r="G372" s="235"/>
      <c r="H372" s="235"/>
      <c r="I372" s="235"/>
      <c r="J372" s="235"/>
      <c r="K372" s="384" t="s">
        <v>788</v>
      </c>
      <c r="L372" s="235"/>
      <c r="M372" s="235"/>
      <c r="N372" s="235"/>
      <c r="O372" s="235"/>
      <c r="P372" s="235"/>
      <c r="Q372" s="235"/>
      <c r="R372" s="235"/>
      <c r="S372" s="384">
        <v>35810511</v>
      </c>
      <c r="T372" s="235"/>
      <c r="U372" s="235"/>
      <c r="V372" s="235"/>
      <c r="W372" s="235"/>
      <c r="X372" s="235"/>
      <c r="Y372" s="235"/>
      <c r="Z372" s="235"/>
      <c r="AA372" s="384" t="s">
        <v>790</v>
      </c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384" t="s">
        <v>1032</v>
      </c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453" t="s">
        <v>48</v>
      </c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405">
        <v>151</v>
      </c>
      <c r="BL372" s="235"/>
      <c r="BM372" s="235"/>
      <c r="BN372" s="235"/>
      <c r="BO372" s="235"/>
      <c r="BP372" s="235"/>
      <c r="BQ372" s="235"/>
      <c r="BR372" s="235"/>
    </row>
    <row r="373" spans="1:70" ht="64.5" customHeight="1" x14ac:dyDescent="0.2">
      <c r="A373" s="404">
        <v>44095</v>
      </c>
      <c r="B373" s="235"/>
      <c r="C373" s="235"/>
      <c r="D373" s="235"/>
      <c r="E373" s="384">
        <v>56</v>
      </c>
      <c r="F373" s="235"/>
      <c r="G373" s="235"/>
      <c r="H373" s="235"/>
      <c r="I373" s="235"/>
      <c r="J373" s="235"/>
      <c r="K373" s="384" t="s">
        <v>848</v>
      </c>
      <c r="L373" s="235"/>
      <c r="M373" s="235"/>
      <c r="N373" s="235"/>
      <c r="O373" s="235"/>
      <c r="P373" s="235"/>
      <c r="Q373" s="235"/>
      <c r="R373" s="235"/>
      <c r="S373" s="422">
        <v>39825996</v>
      </c>
      <c r="T373" s="235"/>
      <c r="U373" s="235"/>
      <c r="V373" s="235"/>
      <c r="W373" s="235"/>
      <c r="X373" s="235"/>
      <c r="Y373" s="235"/>
      <c r="Z373" s="235"/>
      <c r="AA373" s="384" t="s">
        <v>102</v>
      </c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384" t="s">
        <v>2259</v>
      </c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453" t="s">
        <v>48</v>
      </c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405">
        <v>126286</v>
      </c>
      <c r="BL373" s="235"/>
      <c r="BM373" s="235"/>
      <c r="BN373" s="235"/>
      <c r="BO373" s="235"/>
      <c r="BP373" s="235"/>
      <c r="BQ373" s="235"/>
      <c r="BR373" s="235"/>
    </row>
    <row r="374" spans="1:70" ht="64.5" customHeight="1" x14ac:dyDescent="0.2">
      <c r="A374" s="404">
        <v>44095</v>
      </c>
      <c r="B374" s="235"/>
      <c r="C374" s="235"/>
      <c r="D374" s="235"/>
      <c r="E374" s="384">
        <v>61</v>
      </c>
      <c r="F374" s="235"/>
      <c r="G374" s="235"/>
      <c r="H374" s="235"/>
      <c r="I374" s="235"/>
      <c r="J374" s="235"/>
      <c r="K374" s="384" t="s">
        <v>1178</v>
      </c>
      <c r="L374" s="235"/>
      <c r="M374" s="235"/>
      <c r="N374" s="235"/>
      <c r="O374" s="235"/>
      <c r="P374" s="235"/>
      <c r="Q374" s="235"/>
      <c r="R374" s="235"/>
      <c r="S374" s="422">
        <v>39154804</v>
      </c>
      <c r="T374" s="235"/>
      <c r="U374" s="235"/>
      <c r="V374" s="235"/>
      <c r="W374" s="235"/>
      <c r="X374" s="235"/>
      <c r="Y374" s="235"/>
      <c r="Z374" s="235"/>
      <c r="AA374" s="384" t="s">
        <v>96</v>
      </c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384" t="s">
        <v>2260</v>
      </c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453" t="s">
        <v>48</v>
      </c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405">
        <v>469066</v>
      </c>
      <c r="BL374" s="235"/>
      <c r="BM374" s="235"/>
      <c r="BN374" s="235"/>
      <c r="BO374" s="235"/>
      <c r="BP374" s="235"/>
      <c r="BQ374" s="235"/>
      <c r="BR374" s="235"/>
    </row>
    <row r="375" spans="1:70" ht="64.5" customHeight="1" x14ac:dyDescent="0.2">
      <c r="A375" s="404">
        <v>44095</v>
      </c>
      <c r="B375" s="235"/>
      <c r="C375" s="235"/>
      <c r="D375" s="235"/>
      <c r="E375" s="384">
        <v>55</v>
      </c>
      <c r="F375" s="235"/>
      <c r="G375" s="235"/>
      <c r="H375" s="235"/>
      <c r="I375" s="235"/>
      <c r="J375" s="235"/>
      <c r="K375" s="384" t="s">
        <v>98</v>
      </c>
      <c r="L375" s="235"/>
      <c r="M375" s="235"/>
      <c r="N375" s="235"/>
      <c r="O375" s="235"/>
      <c r="P375" s="235"/>
      <c r="Q375" s="235"/>
      <c r="R375" s="235"/>
      <c r="S375" s="422">
        <v>39697790</v>
      </c>
      <c r="T375" s="235"/>
      <c r="U375" s="235"/>
      <c r="V375" s="235"/>
      <c r="W375" s="235"/>
      <c r="X375" s="235"/>
      <c r="Y375" s="235"/>
      <c r="Z375" s="235"/>
      <c r="AA375" s="384" t="s">
        <v>99</v>
      </c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384" t="s">
        <v>2582</v>
      </c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453" t="s">
        <v>48</v>
      </c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405">
        <v>493463</v>
      </c>
      <c r="BL375" s="235"/>
      <c r="BM375" s="235"/>
      <c r="BN375" s="235"/>
      <c r="BO375" s="235"/>
      <c r="BP375" s="235"/>
      <c r="BQ375" s="235"/>
      <c r="BR375" s="235"/>
    </row>
    <row r="376" spans="1:70" ht="64.5" customHeight="1" x14ac:dyDescent="0.2">
      <c r="A376" s="404">
        <v>44095</v>
      </c>
      <c r="B376" s="235"/>
      <c r="C376" s="235"/>
      <c r="D376" s="235"/>
      <c r="E376" s="384">
        <v>41</v>
      </c>
      <c r="F376" s="235"/>
      <c r="G376" s="235"/>
      <c r="H376" s="235"/>
      <c r="I376" s="235"/>
      <c r="J376" s="235"/>
      <c r="K376" s="384" t="s">
        <v>1179</v>
      </c>
      <c r="L376" s="235"/>
      <c r="M376" s="235"/>
      <c r="N376" s="235"/>
      <c r="O376" s="235"/>
      <c r="P376" s="235"/>
      <c r="Q376" s="235"/>
      <c r="R376" s="235"/>
      <c r="S376" s="422">
        <v>39645186</v>
      </c>
      <c r="T376" s="235"/>
      <c r="U376" s="235"/>
      <c r="V376" s="235"/>
      <c r="W376" s="235"/>
      <c r="X376" s="235"/>
      <c r="Y376" s="235"/>
      <c r="Z376" s="235"/>
      <c r="AA376" s="384" t="s">
        <v>1180</v>
      </c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384" t="s">
        <v>2583</v>
      </c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453" t="s">
        <v>48</v>
      </c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405">
        <v>511605</v>
      </c>
      <c r="BL376" s="235"/>
      <c r="BM376" s="235"/>
      <c r="BN376" s="235"/>
      <c r="BO376" s="235"/>
      <c r="BP376" s="235"/>
      <c r="BQ376" s="235"/>
      <c r="BR376" s="235"/>
    </row>
    <row r="377" spans="1:70" ht="64.5" customHeight="1" x14ac:dyDescent="0.2">
      <c r="A377" s="404">
        <v>44095</v>
      </c>
      <c r="B377" s="235"/>
      <c r="C377" s="235"/>
      <c r="D377" s="235"/>
      <c r="E377" s="384">
        <v>51</v>
      </c>
      <c r="F377" s="235"/>
      <c r="G377" s="235"/>
      <c r="H377" s="235"/>
      <c r="I377" s="235"/>
      <c r="J377" s="235"/>
      <c r="K377" s="384" t="s">
        <v>138</v>
      </c>
      <c r="L377" s="235"/>
      <c r="M377" s="235"/>
      <c r="N377" s="235"/>
      <c r="O377" s="235"/>
      <c r="P377" s="235"/>
      <c r="Q377" s="235"/>
      <c r="R377" s="235"/>
      <c r="S377" s="422">
        <v>39692702</v>
      </c>
      <c r="T377" s="235"/>
      <c r="U377" s="235"/>
      <c r="V377" s="235"/>
      <c r="W377" s="235"/>
      <c r="X377" s="235"/>
      <c r="Y377" s="235"/>
      <c r="Z377" s="235"/>
      <c r="AA377" s="384" t="s">
        <v>139</v>
      </c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384" t="s">
        <v>2261</v>
      </c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453" t="s">
        <v>48</v>
      </c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405">
        <v>523490</v>
      </c>
      <c r="BL377" s="235"/>
      <c r="BM377" s="235"/>
      <c r="BN377" s="235"/>
      <c r="BO377" s="235"/>
      <c r="BP377" s="235"/>
      <c r="BQ377" s="235"/>
      <c r="BR377" s="235"/>
    </row>
    <row r="378" spans="1:70" ht="64.5" customHeight="1" x14ac:dyDescent="0.2">
      <c r="A378" s="404">
        <v>44095</v>
      </c>
      <c r="B378" s="235"/>
      <c r="C378" s="235"/>
      <c r="D378" s="235"/>
      <c r="E378" s="384">
        <v>44</v>
      </c>
      <c r="F378" s="235"/>
      <c r="G378" s="235"/>
      <c r="H378" s="235"/>
      <c r="I378" s="235"/>
      <c r="J378" s="235"/>
      <c r="K378" s="384" t="s">
        <v>1172</v>
      </c>
      <c r="L378" s="235"/>
      <c r="M378" s="235"/>
      <c r="N378" s="235"/>
      <c r="O378" s="235"/>
      <c r="P378" s="235"/>
      <c r="Q378" s="235"/>
      <c r="R378" s="235"/>
      <c r="S378" s="422">
        <v>26029188</v>
      </c>
      <c r="T378" s="235"/>
      <c r="U378" s="235"/>
      <c r="V378" s="235"/>
      <c r="W378" s="235"/>
      <c r="X378" s="235"/>
      <c r="Y378" s="235"/>
      <c r="Z378" s="235"/>
      <c r="AA378" s="384" t="s">
        <v>1173</v>
      </c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384" t="s">
        <v>2262</v>
      </c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453" t="s">
        <v>48</v>
      </c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405">
        <v>557503</v>
      </c>
      <c r="BL378" s="235"/>
      <c r="BM378" s="235"/>
      <c r="BN378" s="235"/>
      <c r="BO378" s="235"/>
      <c r="BP378" s="235"/>
      <c r="BQ378" s="235"/>
      <c r="BR378" s="235"/>
    </row>
    <row r="379" spans="1:70" ht="64.5" customHeight="1" x14ac:dyDescent="0.2">
      <c r="A379" s="404">
        <f t="shared" ref="A379:A395" si="5">A378</f>
        <v>44095</v>
      </c>
      <c r="B379" s="235"/>
      <c r="C379" s="235"/>
      <c r="D379" s="235"/>
      <c r="E379" s="384">
        <v>42</v>
      </c>
      <c r="F379" s="235"/>
      <c r="G379" s="235"/>
      <c r="H379" s="235"/>
      <c r="I379" s="235"/>
      <c r="J379" s="235"/>
      <c r="K379" s="384" t="s">
        <v>886</v>
      </c>
      <c r="L379" s="235"/>
      <c r="M379" s="235"/>
      <c r="N379" s="235"/>
      <c r="O379" s="235"/>
      <c r="P379" s="235"/>
      <c r="Q379" s="235"/>
      <c r="R379" s="235"/>
      <c r="S379" s="422">
        <v>39950317</v>
      </c>
      <c r="T379" s="235"/>
      <c r="U379" s="235"/>
      <c r="V379" s="235"/>
      <c r="W379" s="235"/>
      <c r="X379" s="235"/>
      <c r="Y379" s="235"/>
      <c r="Z379" s="235"/>
      <c r="AA379" s="384" t="s">
        <v>85</v>
      </c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384" t="s">
        <v>2263</v>
      </c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453" t="s">
        <v>48</v>
      </c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405">
        <v>566045</v>
      </c>
      <c r="BL379" s="235"/>
      <c r="BM379" s="235"/>
      <c r="BN379" s="235"/>
      <c r="BO379" s="235"/>
      <c r="BP379" s="235"/>
      <c r="BQ379" s="235"/>
      <c r="BR379" s="235"/>
    </row>
    <row r="380" spans="1:70" ht="52.5" customHeight="1" x14ac:dyDescent="0.2">
      <c r="A380" s="404">
        <f t="shared" si="5"/>
        <v>44095</v>
      </c>
      <c r="B380" s="235"/>
      <c r="C380" s="235"/>
      <c r="D380" s="235"/>
      <c r="E380" s="384">
        <v>57</v>
      </c>
      <c r="F380" s="235"/>
      <c r="G380" s="235"/>
      <c r="H380" s="235"/>
      <c r="I380" s="235"/>
      <c r="J380" s="235"/>
      <c r="K380" s="384" t="s">
        <v>118</v>
      </c>
      <c r="L380" s="235"/>
      <c r="M380" s="235"/>
      <c r="N380" s="235"/>
      <c r="O380" s="235"/>
      <c r="P380" s="235"/>
      <c r="Q380" s="235"/>
      <c r="R380" s="235"/>
      <c r="S380" s="422">
        <v>39587135</v>
      </c>
      <c r="T380" s="235"/>
      <c r="U380" s="235"/>
      <c r="V380" s="235"/>
      <c r="W380" s="235"/>
      <c r="X380" s="235"/>
      <c r="Y380" s="235"/>
      <c r="Z380" s="235"/>
      <c r="AA380" s="384" t="s">
        <v>893</v>
      </c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384" t="s">
        <v>2264</v>
      </c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453" t="s">
        <v>48</v>
      </c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405">
        <v>595762</v>
      </c>
      <c r="BL380" s="235"/>
      <c r="BM380" s="235"/>
      <c r="BN380" s="235"/>
      <c r="BO380" s="235"/>
      <c r="BP380" s="235"/>
      <c r="BQ380" s="235"/>
      <c r="BR380" s="235"/>
    </row>
    <row r="381" spans="1:70" ht="64.5" customHeight="1" x14ac:dyDescent="0.2">
      <c r="A381" s="404">
        <f t="shared" si="5"/>
        <v>44095</v>
      </c>
      <c r="B381" s="235"/>
      <c r="C381" s="235"/>
      <c r="D381" s="235"/>
      <c r="E381" s="384">
        <v>58</v>
      </c>
      <c r="F381" s="235"/>
      <c r="G381" s="235"/>
      <c r="H381" s="235"/>
      <c r="I381" s="235"/>
      <c r="J381" s="235"/>
      <c r="K381" s="384" t="s">
        <v>884</v>
      </c>
      <c r="L381" s="235"/>
      <c r="M381" s="235"/>
      <c r="N381" s="235"/>
      <c r="O381" s="235"/>
      <c r="P381" s="235"/>
      <c r="Q381" s="235"/>
      <c r="R381" s="235"/>
      <c r="S381" s="422">
        <v>39614425</v>
      </c>
      <c r="T381" s="235"/>
      <c r="U381" s="235"/>
      <c r="V381" s="235"/>
      <c r="W381" s="235"/>
      <c r="X381" s="235"/>
      <c r="Y381" s="235"/>
      <c r="Z381" s="235"/>
      <c r="AA381" s="384" t="s">
        <v>577</v>
      </c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384" t="s">
        <v>2265</v>
      </c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453" t="s">
        <v>48</v>
      </c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405">
        <v>622540</v>
      </c>
      <c r="BL381" s="235"/>
      <c r="BM381" s="235"/>
      <c r="BN381" s="235"/>
      <c r="BO381" s="235"/>
      <c r="BP381" s="235"/>
      <c r="BQ381" s="235"/>
      <c r="BR381" s="235"/>
    </row>
    <row r="382" spans="1:70" ht="64.5" customHeight="1" x14ac:dyDescent="0.2">
      <c r="A382" s="404">
        <f t="shared" si="5"/>
        <v>44095</v>
      </c>
      <c r="B382" s="235"/>
      <c r="C382" s="235"/>
      <c r="D382" s="235"/>
      <c r="E382" s="384">
        <v>49</v>
      </c>
      <c r="F382" s="235"/>
      <c r="G382" s="235"/>
      <c r="H382" s="235"/>
      <c r="I382" s="235"/>
      <c r="J382" s="235"/>
      <c r="K382" s="384" t="s">
        <v>859</v>
      </c>
      <c r="L382" s="235"/>
      <c r="M382" s="235"/>
      <c r="N382" s="235"/>
      <c r="O382" s="235"/>
      <c r="P382" s="235"/>
      <c r="Q382" s="235"/>
      <c r="R382" s="235"/>
      <c r="S382" s="422">
        <v>39545645</v>
      </c>
      <c r="T382" s="235"/>
      <c r="U382" s="235"/>
      <c r="V382" s="235"/>
      <c r="W382" s="235"/>
      <c r="X382" s="235"/>
      <c r="Y382" s="235"/>
      <c r="Z382" s="235"/>
      <c r="AA382" s="384" t="s">
        <v>132</v>
      </c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384" t="s">
        <v>2266</v>
      </c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453" t="s">
        <v>48</v>
      </c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405">
        <v>626614</v>
      </c>
      <c r="BL382" s="235"/>
      <c r="BM382" s="235"/>
      <c r="BN382" s="235"/>
      <c r="BO382" s="235"/>
      <c r="BP382" s="235"/>
      <c r="BQ382" s="235"/>
      <c r="BR382" s="235"/>
    </row>
    <row r="383" spans="1:70" ht="64.5" customHeight="1" x14ac:dyDescent="0.2">
      <c r="A383" s="404">
        <f t="shared" si="5"/>
        <v>44095</v>
      </c>
      <c r="B383" s="235"/>
      <c r="C383" s="235"/>
      <c r="D383" s="235"/>
      <c r="E383" s="384">
        <v>59</v>
      </c>
      <c r="F383" s="235"/>
      <c r="G383" s="235"/>
      <c r="H383" s="235"/>
      <c r="I383" s="235"/>
      <c r="J383" s="235"/>
      <c r="K383" s="384" t="s">
        <v>1174</v>
      </c>
      <c r="L383" s="235"/>
      <c r="M383" s="235"/>
      <c r="N383" s="235"/>
      <c r="O383" s="235"/>
      <c r="P383" s="235"/>
      <c r="Q383" s="235"/>
      <c r="R383" s="235"/>
      <c r="S383" s="422">
        <v>39402400</v>
      </c>
      <c r="T383" s="235"/>
      <c r="U383" s="235"/>
      <c r="V383" s="235"/>
      <c r="W383" s="235"/>
      <c r="X383" s="235"/>
      <c r="Y383" s="235"/>
      <c r="Z383" s="235"/>
      <c r="AA383" s="384" t="s">
        <v>1175</v>
      </c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384" t="s">
        <v>2267</v>
      </c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453" t="s">
        <v>48</v>
      </c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405">
        <v>633522</v>
      </c>
      <c r="BL383" s="235"/>
      <c r="BM383" s="235"/>
      <c r="BN383" s="235"/>
      <c r="BO383" s="235"/>
      <c r="BP383" s="235"/>
      <c r="BQ383" s="235"/>
      <c r="BR383" s="235"/>
    </row>
    <row r="384" spans="1:70" ht="64.5" customHeight="1" x14ac:dyDescent="0.2">
      <c r="A384" s="404">
        <f t="shared" si="5"/>
        <v>44095</v>
      </c>
      <c r="B384" s="235"/>
      <c r="C384" s="235"/>
      <c r="D384" s="235"/>
      <c r="E384" s="384">
        <v>48</v>
      </c>
      <c r="F384" s="235"/>
      <c r="G384" s="235"/>
      <c r="H384" s="235"/>
      <c r="I384" s="235"/>
      <c r="J384" s="235"/>
      <c r="K384" s="384" t="s">
        <v>127</v>
      </c>
      <c r="L384" s="235"/>
      <c r="M384" s="235"/>
      <c r="N384" s="235"/>
      <c r="O384" s="235"/>
      <c r="P384" s="235"/>
      <c r="Q384" s="235"/>
      <c r="R384" s="235"/>
      <c r="S384" s="422">
        <v>39438699</v>
      </c>
      <c r="T384" s="235"/>
      <c r="U384" s="235"/>
      <c r="V384" s="235"/>
      <c r="W384" s="235"/>
      <c r="X384" s="235"/>
      <c r="Y384" s="235"/>
      <c r="Z384" s="235"/>
      <c r="AA384" s="384" t="s">
        <v>128</v>
      </c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384" t="s">
        <v>2268</v>
      </c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453" t="s">
        <v>48</v>
      </c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405">
        <v>638169</v>
      </c>
      <c r="BL384" s="235"/>
      <c r="BM384" s="235"/>
      <c r="BN384" s="235"/>
      <c r="BO384" s="235"/>
      <c r="BP384" s="235"/>
      <c r="BQ384" s="235"/>
      <c r="BR384" s="235"/>
    </row>
    <row r="385" spans="1:70" ht="64.5" customHeight="1" x14ac:dyDescent="0.2">
      <c r="A385" s="404">
        <f t="shared" si="5"/>
        <v>44095</v>
      </c>
      <c r="B385" s="235"/>
      <c r="C385" s="235"/>
      <c r="D385" s="235"/>
      <c r="E385" s="384">
        <v>38</v>
      </c>
      <c r="F385" s="235"/>
      <c r="G385" s="235"/>
      <c r="H385" s="235"/>
      <c r="I385" s="235"/>
      <c r="J385" s="235"/>
      <c r="K385" s="384" t="s">
        <v>81</v>
      </c>
      <c r="L385" s="235"/>
      <c r="M385" s="235"/>
      <c r="N385" s="235"/>
      <c r="O385" s="235"/>
      <c r="P385" s="235"/>
      <c r="Q385" s="235"/>
      <c r="R385" s="235"/>
      <c r="S385" s="422">
        <v>39682762</v>
      </c>
      <c r="T385" s="235"/>
      <c r="U385" s="235"/>
      <c r="V385" s="235"/>
      <c r="W385" s="235"/>
      <c r="X385" s="235"/>
      <c r="Y385" s="235"/>
      <c r="Z385" s="235"/>
      <c r="AA385" s="384" t="s">
        <v>1164</v>
      </c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384" t="s">
        <v>2584</v>
      </c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453" t="s">
        <v>48</v>
      </c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405">
        <v>652194</v>
      </c>
      <c r="BL385" s="235"/>
      <c r="BM385" s="235"/>
      <c r="BN385" s="235"/>
      <c r="BO385" s="235"/>
      <c r="BP385" s="235"/>
      <c r="BQ385" s="235"/>
      <c r="BR385" s="235"/>
    </row>
    <row r="386" spans="1:70" ht="64.5" customHeight="1" x14ac:dyDescent="0.2">
      <c r="A386" s="404">
        <f t="shared" si="5"/>
        <v>44095</v>
      </c>
      <c r="B386" s="235"/>
      <c r="C386" s="235"/>
      <c r="D386" s="235"/>
      <c r="E386" s="384">
        <v>50</v>
      </c>
      <c r="F386" s="235"/>
      <c r="G386" s="235"/>
      <c r="H386" s="235"/>
      <c r="I386" s="235"/>
      <c r="J386" s="235"/>
      <c r="K386" s="384" t="s">
        <v>873</v>
      </c>
      <c r="L386" s="235"/>
      <c r="M386" s="235"/>
      <c r="N386" s="235"/>
      <c r="O386" s="235"/>
      <c r="P386" s="235"/>
      <c r="Q386" s="235"/>
      <c r="R386" s="235"/>
      <c r="S386" s="422">
        <v>39602603</v>
      </c>
      <c r="T386" s="235"/>
      <c r="U386" s="235"/>
      <c r="V386" s="235"/>
      <c r="W386" s="235"/>
      <c r="X386" s="235"/>
      <c r="Y386" s="235"/>
      <c r="Z386" s="235"/>
      <c r="AA386" s="384" t="s">
        <v>875</v>
      </c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384" t="s">
        <v>2269</v>
      </c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453" t="s">
        <v>48</v>
      </c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405">
        <v>663801</v>
      </c>
      <c r="BL386" s="235"/>
      <c r="BM386" s="235"/>
      <c r="BN386" s="235"/>
      <c r="BO386" s="235"/>
      <c r="BP386" s="235"/>
      <c r="BQ386" s="235"/>
      <c r="BR386" s="235"/>
    </row>
    <row r="387" spans="1:70" ht="64.5" customHeight="1" x14ac:dyDescent="0.2">
      <c r="A387" s="404">
        <f t="shared" si="5"/>
        <v>44095</v>
      </c>
      <c r="B387" s="235"/>
      <c r="C387" s="235"/>
      <c r="D387" s="235"/>
      <c r="E387" s="384">
        <v>46</v>
      </c>
      <c r="F387" s="235"/>
      <c r="G387" s="235"/>
      <c r="H387" s="235"/>
      <c r="I387" s="235"/>
      <c r="J387" s="235"/>
      <c r="K387" s="384" t="s">
        <v>115</v>
      </c>
      <c r="L387" s="235"/>
      <c r="M387" s="235"/>
      <c r="N387" s="235"/>
      <c r="O387" s="235"/>
      <c r="P387" s="235"/>
      <c r="Q387" s="235"/>
      <c r="R387" s="235"/>
      <c r="S387" s="422">
        <v>39757256</v>
      </c>
      <c r="T387" s="235"/>
      <c r="U387" s="235"/>
      <c r="V387" s="235"/>
      <c r="W387" s="235"/>
      <c r="X387" s="235"/>
      <c r="Y387" s="235"/>
      <c r="Z387" s="235"/>
      <c r="AA387" s="384" t="s">
        <v>116</v>
      </c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384" t="s">
        <v>2585</v>
      </c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453" t="s">
        <v>48</v>
      </c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405">
        <v>710037</v>
      </c>
      <c r="BL387" s="235"/>
      <c r="BM387" s="235"/>
      <c r="BN387" s="235"/>
      <c r="BO387" s="235"/>
      <c r="BP387" s="235"/>
      <c r="BQ387" s="235"/>
      <c r="BR387" s="235"/>
    </row>
    <row r="388" spans="1:70" ht="64.5" customHeight="1" x14ac:dyDescent="0.2">
      <c r="A388" s="404">
        <f t="shared" si="5"/>
        <v>44095</v>
      </c>
      <c r="B388" s="235"/>
      <c r="C388" s="235"/>
      <c r="D388" s="235"/>
      <c r="E388" s="384">
        <v>54</v>
      </c>
      <c r="F388" s="235"/>
      <c r="G388" s="235"/>
      <c r="H388" s="235"/>
      <c r="I388" s="235"/>
      <c r="J388" s="235"/>
      <c r="K388" s="384" t="s">
        <v>1165</v>
      </c>
      <c r="L388" s="235"/>
      <c r="M388" s="235"/>
      <c r="N388" s="235"/>
      <c r="O388" s="235"/>
      <c r="P388" s="235"/>
      <c r="Q388" s="235"/>
      <c r="R388" s="235"/>
      <c r="S388" s="422">
        <v>39655372</v>
      </c>
      <c r="T388" s="235"/>
      <c r="U388" s="235"/>
      <c r="V388" s="235"/>
      <c r="W388" s="235"/>
      <c r="X388" s="235"/>
      <c r="Y388" s="235"/>
      <c r="Z388" s="235"/>
      <c r="AA388" s="384" t="s">
        <v>92</v>
      </c>
      <c r="AB388" s="235"/>
      <c r="AC388" s="235"/>
      <c r="AD388" s="235"/>
      <c r="AE388" s="235"/>
      <c r="AF388" s="235"/>
      <c r="AG388" s="235"/>
      <c r="AH388" s="235"/>
      <c r="AI388" s="235"/>
      <c r="AJ388" s="235"/>
      <c r="AK388" s="235"/>
      <c r="AL388" s="235"/>
      <c r="AM388" s="384" t="s">
        <v>2270</v>
      </c>
      <c r="AN388" s="235"/>
      <c r="AO388" s="235"/>
      <c r="AP388" s="235"/>
      <c r="AQ388" s="235"/>
      <c r="AR388" s="235"/>
      <c r="AS388" s="235"/>
      <c r="AT388" s="235"/>
      <c r="AU388" s="235"/>
      <c r="AV388" s="235"/>
      <c r="AW388" s="235"/>
      <c r="AX388" s="453" t="s">
        <v>48</v>
      </c>
      <c r="AY388" s="235"/>
      <c r="AZ388" s="235"/>
      <c r="BA388" s="235"/>
      <c r="BB388" s="235"/>
      <c r="BC388" s="235"/>
      <c r="BD388" s="235"/>
      <c r="BE388" s="235"/>
      <c r="BF388" s="235"/>
      <c r="BG388" s="235"/>
      <c r="BH388" s="235"/>
      <c r="BI388" s="235"/>
      <c r="BJ388" s="235"/>
      <c r="BK388" s="405">
        <v>747077</v>
      </c>
      <c r="BL388" s="235"/>
      <c r="BM388" s="235"/>
      <c r="BN388" s="235"/>
      <c r="BO388" s="235"/>
      <c r="BP388" s="235"/>
      <c r="BQ388" s="235"/>
      <c r="BR388" s="235"/>
    </row>
    <row r="389" spans="1:70" ht="64.5" customHeight="1" x14ac:dyDescent="0.2">
      <c r="A389" s="404">
        <f t="shared" si="5"/>
        <v>44095</v>
      </c>
      <c r="B389" s="235"/>
      <c r="C389" s="235"/>
      <c r="D389" s="235"/>
      <c r="E389" s="384">
        <v>52</v>
      </c>
      <c r="F389" s="235"/>
      <c r="G389" s="235"/>
      <c r="H389" s="235"/>
      <c r="I389" s="235"/>
      <c r="J389" s="235"/>
      <c r="K389" s="384" t="s">
        <v>1170</v>
      </c>
      <c r="L389" s="235"/>
      <c r="M389" s="235"/>
      <c r="N389" s="235"/>
      <c r="O389" s="235"/>
      <c r="P389" s="235"/>
      <c r="Q389" s="235"/>
      <c r="R389" s="235"/>
      <c r="S389" s="422">
        <v>39742680</v>
      </c>
      <c r="T389" s="235"/>
      <c r="U389" s="235"/>
      <c r="V389" s="235"/>
      <c r="W389" s="235"/>
      <c r="X389" s="235"/>
      <c r="Y389" s="235"/>
      <c r="Z389" s="235"/>
      <c r="AA389" s="384" t="s">
        <v>1171</v>
      </c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384" t="s">
        <v>2271</v>
      </c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453" t="s">
        <v>48</v>
      </c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405">
        <v>880070</v>
      </c>
      <c r="BL389" s="235"/>
      <c r="BM389" s="235"/>
      <c r="BN389" s="235"/>
      <c r="BO389" s="235"/>
      <c r="BP389" s="235"/>
      <c r="BQ389" s="235"/>
      <c r="BR389" s="235"/>
    </row>
    <row r="390" spans="1:70" ht="64.5" customHeight="1" x14ac:dyDescent="0.2">
      <c r="A390" s="404">
        <f t="shared" si="5"/>
        <v>44095</v>
      </c>
      <c r="B390" s="235"/>
      <c r="C390" s="235"/>
      <c r="D390" s="235"/>
      <c r="E390" s="384">
        <v>53</v>
      </c>
      <c r="F390" s="235"/>
      <c r="G390" s="235"/>
      <c r="H390" s="235"/>
      <c r="I390" s="235"/>
      <c r="J390" s="235"/>
      <c r="K390" s="384" t="s">
        <v>865</v>
      </c>
      <c r="L390" s="235"/>
      <c r="M390" s="235"/>
      <c r="N390" s="235"/>
      <c r="O390" s="235"/>
      <c r="P390" s="235"/>
      <c r="Q390" s="235"/>
      <c r="R390" s="235"/>
      <c r="S390" s="422">
        <v>39434317</v>
      </c>
      <c r="T390" s="235"/>
      <c r="U390" s="235"/>
      <c r="V390" s="235"/>
      <c r="W390" s="235"/>
      <c r="X390" s="235"/>
      <c r="Y390" s="235"/>
      <c r="Z390" s="235"/>
      <c r="AA390" s="384" t="s">
        <v>867</v>
      </c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384" t="s">
        <v>2272</v>
      </c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384" t="s">
        <v>48</v>
      </c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405">
        <v>971845</v>
      </c>
      <c r="BL390" s="235"/>
      <c r="BM390" s="235"/>
      <c r="BN390" s="235"/>
      <c r="BO390" s="235"/>
      <c r="BP390" s="235"/>
      <c r="BQ390" s="235"/>
      <c r="BR390" s="235"/>
    </row>
    <row r="391" spans="1:70" ht="64.5" customHeight="1" x14ac:dyDescent="0.2">
      <c r="A391" s="404">
        <f t="shared" si="5"/>
        <v>44095</v>
      </c>
      <c r="B391" s="235"/>
      <c r="C391" s="235"/>
      <c r="D391" s="235"/>
      <c r="E391" s="384">
        <v>39</v>
      </c>
      <c r="F391" s="235"/>
      <c r="G391" s="235"/>
      <c r="H391" s="235"/>
      <c r="I391" s="235"/>
      <c r="J391" s="235"/>
      <c r="K391" s="384" t="s">
        <v>1166</v>
      </c>
      <c r="L391" s="235"/>
      <c r="M391" s="235"/>
      <c r="N391" s="235"/>
      <c r="O391" s="235"/>
      <c r="P391" s="235"/>
      <c r="Q391" s="235"/>
      <c r="R391" s="235"/>
      <c r="S391" s="422">
        <v>39508645</v>
      </c>
      <c r="T391" s="235"/>
      <c r="U391" s="235"/>
      <c r="V391" s="235"/>
      <c r="W391" s="235"/>
      <c r="X391" s="235"/>
      <c r="Y391" s="235"/>
      <c r="Z391" s="235"/>
      <c r="AA391" s="384" t="s">
        <v>1271</v>
      </c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384" t="s">
        <v>2273</v>
      </c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453" t="s">
        <v>48</v>
      </c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405">
        <v>979327</v>
      </c>
      <c r="BL391" s="235"/>
      <c r="BM391" s="235"/>
      <c r="BN391" s="235"/>
      <c r="BO391" s="235"/>
      <c r="BP391" s="235"/>
      <c r="BQ391" s="235"/>
      <c r="BR391" s="235"/>
    </row>
    <row r="392" spans="1:70" ht="64.5" customHeight="1" x14ac:dyDescent="0.2">
      <c r="A392" s="404">
        <f t="shared" si="5"/>
        <v>44095</v>
      </c>
      <c r="B392" s="235"/>
      <c r="C392" s="235"/>
      <c r="D392" s="235"/>
      <c r="E392" s="384">
        <v>43</v>
      </c>
      <c r="F392" s="235"/>
      <c r="G392" s="235"/>
      <c r="H392" s="235"/>
      <c r="I392" s="235"/>
      <c r="J392" s="235"/>
      <c r="K392" s="384" t="s">
        <v>844</v>
      </c>
      <c r="L392" s="235"/>
      <c r="M392" s="235"/>
      <c r="N392" s="235"/>
      <c r="O392" s="235"/>
      <c r="P392" s="235"/>
      <c r="Q392" s="235"/>
      <c r="R392" s="235"/>
      <c r="S392" s="422">
        <v>39495516</v>
      </c>
      <c r="T392" s="235"/>
      <c r="U392" s="235"/>
      <c r="V392" s="235"/>
      <c r="W392" s="235"/>
      <c r="X392" s="235"/>
      <c r="Y392" s="235"/>
      <c r="Z392" s="235"/>
      <c r="AA392" s="384" t="s">
        <v>846</v>
      </c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384" t="s">
        <v>2275</v>
      </c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453" t="s">
        <v>48</v>
      </c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405">
        <v>1099583</v>
      </c>
      <c r="BL392" s="235"/>
      <c r="BM392" s="235"/>
      <c r="BN392" s="235"/>
      <c r="BO392" s="235"/>
      <c r="BP392" s="235"/>
      <c r="BQ392" s="235"/>
      <c r="BR392" s="235"/>
    </row>
    <row r="393" spans="1:70" ht="64.5" customHeight="1" x14ac:dyDescent="0.2">
      <c r="A393" s="404">
        <f t="shared" si="5"/>
        <v>44095</v>
      </c>
      <c r="B393" s="235"/>
      <c r="C393" s="235"/>
      <c r="D393" s="235"/>
      <c r="E393" s="384">
        <v>45</v>
      </c>
      <c r="F393" s="235"/>
      <c r="G393" s="235"/>
      <c r="H393" s="235"/>
      <c r="I393" s="235"/>
      <c r="J393" s="235"/>
      <c r="K393" s="384" t="s">
        <v>850</v>
      </c>
      <c r="L393" s="235"/>
      <c r="M393" s="235"/>
      <c r="N393" s="235"/>
      <c r="O393" s="235"/>
      <c r="P393" s="235"/>
      <c r="Q393" s="235"/>
      <c r="R393" s="235"/>
      <c r="S393" s="422">
        <v>39607381</v>
      </c>
      <c r="T393" s="235"/>
      <c r="U393" s="235"/>
      <c r="V393" s="235"/>
      <c r="W393" s="235"/>
      <c r="X393" s="235"/>
      <c r="Y393" s="235"/>
      <c r="Z393" s="235"/>
      <c r="AA393" s="384" t="s">
        <v>110</v>
      </c>
      <c r="AB393" s="235"/>
      <c r="AC393" s="235"/>
      <c r="AD393" s="235"/>
      <c r="AE393" s="235"/>
      <c r="AF393" s="235"/>
      <c r="AG393" s="235"/>
      <c r="AH393" s="235"/>
      <c r="AI393" s="235"/>
      <c r="AJ393" s="235"/>
      <c r="AK393" s="235"/>
      <c r="AL393" s="235"/>
      <c r="AM393" s="384" t="s">
        <v>2274</v>
      </c>
      <c r="AN393" s="235"/>
      <c r="AO393" s="235"/>
      <c r="AP393" s="235"/>
      <c r="AQ393" s="235"/>
      <c r="AR393" s="235"/>
      <c r="AS393" s="235"/>
      <c r="AT393" s="235"/>
      <c r="AU393" s="235"/>
      <c r="AV393" s="235"/>
      <c r="AW393" s="235"/>
      <c r="AX393" s="453" t="s">
        <v>48</v>
      </c>
      <c r="AY393" s="235"/>
      <c r="AZ393" s="235"/>
      <c r="BA393" s="235"/>
      <c r="BB393" s="235"/>
      <c r="BC393" s="235"/>
      <c r="BD393" s="235"/>
      <c r="BE393" s="235"/>
      <c r="BF393" s="235"/>
      <c r="BG393" s="235"/>
      <c r="BH393" s="235"/>
      <c r="BI393" s="235"/>
      <c r="BJ393" s="235"/>
      <c r="BK393" s="405">
        <v>1279010</v>
      </c>
      <c r="BL393" s="235"/>
      <c r="BM393" s="235"/>
      <c r="BN393" s="235"/>
      <c r="BO393" s="235"/>
      <c r="BP393" s="235"/>
      <c r="BQ393" s="235"/>
      <c r="BR393" s="235"/>
    </row>
    <row r="394" spans="1:70" ht="64.5" customHeight="1" x14ac:dyDescent="0.2">
      <c r="A394" s="404">
        <f t="shared" si="5"/>
        <v>44095</v>
      </c>
      <c r="B394" s="235"/>
      <c r="C394" s="235"/>
      <c r="D394" s="235"/>
      <c r="E394" s="384">
        <v>47</v>
      </c>
      <c r="F394" s="235"/>
      <c r="G394" s="235"/>
      <c r="H394" s="235"/>
      <c r="I394" s="235"/>
      <c r="J394" s="235"/>
      <c r="K394" s="384" t="s">
        <v>125</v>
      </c>
      <c r="L394" s="235"/>
      <c r="M394" s="235"/>
      <c r="N394" s="235"/>
      <c r="O394" s="235"/>
      <c r="P394" s="235"/>
      <c r="Q394" s="235"/>
      <c r="R394" s="235"/>
      <c r="S394" s="422">
        <v>39740347</v>
      </c>
      <c r="T394" s="235"/>
      <c r="U394" s="235"/>
      <c r="V394" s="235"/>
      <c r="W394" s="235"/>
      <c r="X394" s="235"/>
      <c r="Y394" s="235"/>
      <c r="Z394" s="235"/>
      <c r="AA394" s="384" t="s">
        <v>855</v>
      </c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384" t="s">
        <v>2276</v>
      </c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453" t="s">
        <v>48</v>
      </c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405">
        <v>1529003</v>
      </c>
      <c r="BL394" s="235"/>
      <c r="BM394" s="235"/>
      <c r="BN394" s="235"/>
      <c r="BO394" s="235"/>
      <c r="BP394" s="235"/>
      <c r="BQ394" s="235"/>
      <c r="BR394" s="235"/>
    </row>
    <row r="395" spans="1:70" ht="64.5" customHeight="1" x14ac:dyDescent="0.2">
      <c r="A395" s="404">
        <f t="shared" si="5"/>
        <v>44095</v>
      </c>
      <c r="B395" s="235"/>
      <c r="C395" s="235"/>
      <c r="D395" s="235"/>
      <c r="E395" s="384">
        <v>60</v>
      </c>
      <c r="F395" s="235"/>
      <c r="G395" s="235"/>
      <c r="H395" s="235"/>
      <c r="I395" s="235"/>
      <c r="J395" s="235"/>
      <c r="K395" s="384" t="s">
        <v>74</v>
      </c>
      <c r="L395" s="235"/>
      <c r="M395" s="235"/>
      <c r="N395" s="235"/>
      <c r="O395" s="235"/>
      <c r="P395" s="235"/>
      <c r="Q395" s="235"/>
      <c r="R395" s="235"/>
      <c r="S395" s="422">
        <v>39795490</v>
      </c>
      <c r="T395" s="235"/>
      <c r="U395" s="235"/>
      <c r="V395" s="235"/>
      <c r="W395" s="235"/>
      <c r="X395" s="235"/>
      <c r="Y395" s="235"/>
      <c r="Z395" s="235"/>
      <c r="AA395" s="384" t="s">
        <v>76</v>
      </c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384" t="s">
        <v>2277</v>
      </c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453" t="s">
        <v>48</v>
      </c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405">
        <v>2034604</v>
      </c>
      <c r="BL395" s="235"/>
      <c r="BM395" s="235"/>
      <c r="BN395" s="235"/>
      <c r="BO395" s="235"/>
      <c r="BP395" s="235"/>
      <c r="BQ395" s="235"/>
      <c r="BR395" s="235"/>
    </row>
    <row r="396" spans="1:70" ht="64.5" customHeight="1" x14ac:dyDescent="0.2">
      <c r="A396" s="404">
        <v>44097</v>
      </c>
      <c r="B396" s="235"/>
      <c r="C396" s="235"/>
      <c r="D396" s="235"/>
      <c r="E396" s="384">
        <v>64</v>
      </c>
      <c r="F396" s="235"/>
      <c r="G396" s="235"/>
      <c r="H396" s="235"/>
      <c r="I396" s="235"/>
      <c r="J396" s="235"/>
      <c r="K396" s="384" t="s">
        <v>886</v>
      </c>
      <c r="L396" s="235"/>
      <c r="M396" s="235"/>
      <c r="N396" s="235"/>
      <c r="O396" s="235"/>
      <c r="P396" s="235"/>
      <c r="Q396" s="235"/>
      <c r="R396" s="235"/>
      <c r="S396" s="422">
        <v>39950317</v>
      </c>
      <c r="T396" s="235"/>
      <c r="U396" s="235"/>
      <c r="V396" s="235"/>
      <c r="W396" s="235"/>
      <c r="X396" s="235"/>
      <c r="Y396" s="235"/>
      <c r="Z396" s="235"/>
      <c r="AA396" s="384" t="s">
        <v>85</v>
      </c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384" t="s">
        <v>2263</v>
      </c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453" t="s">
        <v>48</v>
      </c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405">
        <v>51504</v>
      </c>
      <c r="BL396" s="235"/>
      <c r="BM396" s="235"/>
      <c r="BN396" s="235"/>
      <c r="BO396" s="235"/>
      <c r="BP396" s="235"/>
      <c r="BQ396" s="235"/>
      <c r="BR396" s="235"/>
    </row>
    <row r="397" spans="1:70" ht="64.5" customHeight="1" x14ac:dyDescent="0.2">
      <c r="A397" s="404">
        <v>44097</v>
      </c>
      <c r="B397" s="235"/>
      <c r="C397" s="235"/>
      <c r="D397" s="235"/>
      <c r="E397" s="384">
        <v>65</v>
      </c>
      <c r="F397" s="235"/>
      <c r="G397" s="235"/>
      <c r="H397" s="235"/>
      <c r="I397" s="235"/>
      <c r="J397" s="235"/>
      <c r="K397" s="384" t="s">
        <v>1166</v>
      </c>
      <c r="L397" s="235"/>
      <c r="M397" s="235"/>
      <c r="N397" s="235"/>
      <c r="O397" s="235"/>
      <c r="P397" s="235"/>
      <c r="Q397" s="235"/>
      <c r="R397" s="235"/>
      <c r="S397" s="422">
        <v>39508645</v>
      </c>
      <c r="T397" s="235"/>
      <c r="U397" s="235"/>
      <c r="V397" s="235"/>
      <c r="W397" s="235"/>
      <c r="X397" s="235"/>
      <c r="Y397" s="235"/>
      <c r="Z397" s="235"/>
      <c r="AA397" s="384" t="s">
        <v>1271</v>
      </c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384" t="s">
        <v>2273</v>
      </c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453" t="s">
        <v>48</v>
      </c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405">
        <v>218000</v>
      </c>
      <c r="BL397" s="235"/>
      <c r="BM397" s="235"/>
      <c r="BN397" s="235"/>
      <c r="BO397" s="235"/>
      <c r="BP397" s="235"/>
      <c r="BQ397" s="235"/>
      <c r="BR397" s="235"/>
    </row>
    <row r="398" spans="1:70" ht="64.5" customHeight="1" x14ac:dyDescent="0.2">
      <c r="A398" s="404">
        <v>44097</v>
      </c>
      <c r="B398" s="235"/>
      <c r="C398" s="235"/>
      <c r="D398" s="235"/>
      <c r="E398" s="384">
        <v>62</v>
      </c>
      <c r="F398" s="235"/>
      <c r="G398" s="235"/>
      <c r="H398" s="235"/>
      <c r="I398" s="235"/>
      <c r="J398" s="235"/>
      <c r="K398" s="384" t="s">
        <v>840</v>
      </c>
      <c r="L398" s="235"/>
      <c r="M398" s="235"/>
      <c r="N398" s="235"/>
      <c r="O398" s="235"/>
      <c r="P398" s="235"/>
      <c r="Q398" s="235"/>
      <c r="R398" s="235"/>
      <c r="S398" s="422">
        <v>26090791</v>
      </c>
      <c r="T398" s="235"/>
      <c r="U398" s="235"/>
      <c r="V398" s="235"/>
      <c r="W398" s="235"/>
      <c r="X398" s="235"/>
      <c r="Y398" s="235"/>
      <c r="Z398" s="235"/>
      <c r="AA398" s="384" t="s">
        <v>113</v>
      </c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384" t="s">
        <v>2300</v>
      </c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453" t="s">
        <v>48</v>
      </c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405">
        <v>905866</v>
      </c>
      <c r="BL398" s="235"/>
      <c r="BM398" s="235"/>
      <c r="BN398" s="235"/>
      <c r="BO398" s="235"/>
      <c r="BP398" s="235"/>
      <c r="BQ398" s="235"/>
      <c r="BR398" s="235"/>
    </row>
    <row r="399" spans="1:70" ht="49.5" customHeight="1" x14ac:dyDescent="0.2">
      <c r="A399" s="404">
        <v>44098</v>
      </c>
      <c r="B399" s="235"/>
      <c r="C399" s="235"/>
      <c r="D399" s="235"/>
      <c r="E399" s="384">
        <v>36</v>
      </c>
      <c r="F399" s="235"/>
      <c r="G399" s="235"/>
      <c r="H399" s="235"/>
      <c r="I399" s="235"/>
      <c r="J399" s="235"/>
      <c r="K399" s="384" t="s">
        <v>1229</v>
      </c>
      <c r="L399" s="235"/>
      <c r="M399" s="235"/>
      <c r="N399" s="235"/>
      <c r="O399" s="235"/>
      <c r="P399" s="235"/>
      <c r="Q399" s="235"/>
      <c r="R399" s="235"/>
      <c r="S399" s="384">
        <v>35829798</v>
      </c>
      <c r="T399" s="235"/>
      <c r="U399" s="235"/>
      <c r="V399" s="235"/>
      <c r="W399" s="235"/>
      <c r="X399" s="235"/>
      <c r="Y399" s="235"/>
      <c r="Z399" s="235"/>
      <c r="AA399" s="384" t="s">
        <v>1230</v>
      </c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384" t="s">
        <v>1272</v>
      </c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453" t="s">
        <v>48</v>
      </c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405">
        <v>164977.92000000001</v>
      </c>
      <c r="BL399" s="235"/>
      <c r="BM399" s="235"/>
      <c r="BN399" s="235"/>
      <c r="BO399" s="235"/>
      <c r="BP399" s="235"/>
      <c r="BQ399" s="235"/>
      <c r="BR399" s="235"/>
    </row>
    <row r="400" spans="1:70" ht="64.5" customHeight="1" x14ac:dyDescent="0.2">
      <c r="A400" s="404">
        <v>44098</v>
      </c>
      <c r="B400" s="235"/>
      <c r="C400" s="235"/>
      <c r="D400" s="235"/>
      <c r="E400" s="384">
        <v>63</v>
      </c>
      <c r="F400" s="235"/>
      <c r="G400" s="235"/>
      <c r="H400" s="235"/>
      <c r="I400" s="235"/>
      <c r="J400" s="235"/>
      <c r="K400" s="384" t="s">
        <v>1178</v>
      </c>
      <c r="L400" s="235"/>
      <c r="M400" s="235"/>
      <c r="N400" s="235"/>
      <c r="O400" s="235"/>
      <c r="P400" s="235"/>
      <c r="Q400" s="235"/>
      <c r="R400" s="235"/>
      <c r="S400" s="422">
        <v>39154804</v>
      </c>
      <c r="T400" s="235"/>
      <c r="U400" s="235"/>
      <c r="V400" s="235"/>
      <c r="W400" s="235"/>
      <c r="X400" s="235"/>
      <c r="Y400" s="235"/>
      <c r="Z400" s="235"/>
      <c r="AA400" s="384" t="s">
        <v>96</v>
      </c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384" t="s">
        <v>2586</v>
      </c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453" t="s">
        <v>48</v>
      </c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405">
        <v>2000000</v>
      </c>
      <c r="BL400" s="235"/>
      <c r="BM400" s="235"/>
      <c r="BN400" s="235"/>
      <c r="BO400" s="235"/>
      <c r="BP400" s="235"/>
      <c r="BQ400" s="235"/>
      <c r="BR400" s="235"/>
    </row>
    <row r="401" spans="1:70" ht="49.5" customHeight="1" x14ac:dyDescent="0.2">
      <c r="A401" s="404">
        <v>44099</v>
      </c>
      <c r="B401" s="235"/>
      <c r="C401" s="235"/>
      <c r="D401" s="235"/>
      <c r="E401" s="384">
        <v>4342141</v>
      </c>
      <c r="F401" s="235"/>
      <c r="G401" s="235"/>
      <c r="H401" s="235"/>
      <c r="I401" s="235"/>
      <c r="J401" s="235"/>
      <c r="K401" s="384" t="s">
        <v>1226</v>
      </c>
      <c r="L401" s="235"/>
      <c r="M401" s="235"/>
      <c r="N401" s="235"/>
      <c r="O401" s="235"/>
      <c r="P401" s="235"/>
      <c r="Q401" s="235"/>
      <c r="R401" s="235"/>
      <c r="S401" s="454">
        <v>4948693</v>
      </c>
      <c r="T401" s="235"/>
      <c r="U401" s="235"/>
      <c r="V401" s="235"/>
      <c r="W401" s="235"/>
      <c r="X401" s="235"/>
      <c r="Y401" s="235"/>
      <c r="Z401" s="235"/>
      <c r="AA401" s="384" t="s">
        <v>1227</v>
      </c>
      <c r="AB401" s="235"/>
      <c r="AC401" s="235"/>
      <c r="AD401" s="235"/>
      <c r="AE401" s="235"/>
      <c r="AF401" s="235"/>
      <c r="AG401" s="235"/>
      <c r="AH401" s="235"/>
      <c r="AI401" s="235"/>
      <c r="AJ401" s="235"/>
      <c r="AK401" s="235"/>
      <c r="AL401" s="235"/>
      <c r="AM401" s="384" t="s">
        <v>1273</v>
      </c>
      <c r="AN401" s="235"/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453" t="s">
        <v>48</v>
      </c>
      <c r="AY401" s="235"/>
      <c r="AZ401" s="235"/>
      <c r="BA401" s="235"/>
      <c r="BB401" s="235"/>
      <c r="BC401" s="235"/>
      <c r="BD401" s="235"/>
      <c r="BE401" s="235"/>
      <c r="BF401" s="235"/>
      <c r="BG401" s="235"/>
      <c r="BH401" s="235"/>
      <c r="BI401" s="235"/>
      <c r="BJ401" s="235"/>
      <c r="BK401" s="405">
        <v>-137471.04000000001</v>
      </c>
      <c r="BL401" s="235"/>
      <c r="BM401" s="235"/>
      <c r="BN401" s="235"/>
      <c r="BO401" s="235"/>
      <c r="BP401" s="235"/>
      <c r="BQ401" s="235"/>
      <c r="BR401" s="235"/>
    </row>
    <row r="402" spans="1:70" ht="49.5" customHeight="1" x14ac:dyDescent="0.2">
      <c r="A402" s="404">
        <v>44099</v>
      </c>
      <c r="B402" s="235"/>
      <c r="C402" s="235"/>
      <c r="D402" s="235"/>
      <c r="E402" s="384">
        <v>1429813</v>
      </c>
      <c r="F402" s="235"/>
      <c r="G402" s="235"/>
      <c r="H402" s="235"/>
      <c r="I402" s="235"/>
      <c r="J402" s="235"/>
      <c r="K402" s="384" t="s">
        <v>788</v>
      </c>
      <c r="L402" s="235"/>
      <c r="M402" s="235"/>
      <c r="N402" s="235"/>
      <c r="O402" s="235"/>
      <c r="P402" s="235"/>
      <c r="Q402" s="235"/>
      <c r="R402" s="235"/>
      <c r="S402" s="384">
        <v>35810511</v>
      </c>
      <c r="T402" s="235"/>
      <c r="U402" s="235"/>
      <c r="V402" s="235"/>
      <c r="W402" s="235"/>
      <c r="X402" s="235"/>
      <c r="Y402" s="235"/>
      <c r="Z402" s="235"/>
      <c r="AA402" s="384" t="s">
        <v>790</v>
      </c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384" t="s">
        <v>1014</v>
      </c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453" t="s">
        <v>48</v>
      </c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405">
        <v>12</v>
      </c>
      <c r="BL402" s="235"/>
      <c r="BM402" s="235"/>
      <c r="BN402" s="235"/>
      <c r="BO402" s="235"/>
      <c r="BP402" s="235"/>
      <c r="BQ402" s="235"/>
      <c r="BR402" s="235"/>
    </row>
    <row r="403" spans="1:70" ht="49.5" customHeight="1" x14ac:dyDescent="0.2">
      <c r="A403" s="404">
        <v>44099</v>
      </c>
      <c r="B403" s="235"/>
      <c r="C403" s="235"/>
      <c r="D403" s="235"/>
      <c r="E403" s="384">
        <v>1429812</v>
      </c>
      <c r="F403" s="235"/>
      <c r="G403" s="235"/>
      <c r="H403" s="235"/>
      <c r="I403" s="235"/>
      <c r="J403" s="235"/>
      <c r="K403" s="384" t="s">
        <v>788</v>
      </c>
      <c r="L403" s="235"/>
      <c r="M403" s="235"/>
      <c r="N403" s="235"/>
      <c r="O403" s="235"/>
      <c r="P403" s="235"/>
      <c r="Q403" s="235"/>
      <c r="R403" s="235"/>
      <c r="S403" s="384">
        <v>35810511</v>
      </c>
      <c r="T403" s="235"/>
      <c r="U403" s="235"/>
      <c r="V403" s="235"/>
      <c r="W403" s="235"/>
      <c r="X403" s="235"/>
      <c r="Y403" s="235"/>
      <c r="Z403" s="235"/>
      <c r="AA403" s="384" t="s">
        <v>790</v>
      </c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384" t="s">
        <v>1014</v>
      </c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453" t="s">
        <v>48</v>
      </c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405">
        <v>17</v>
      </c>
      <c r="BL403" s="235"/>
      <c r="BM403" s="235"/>
      <c r="BN403" s="235"/>
      <c r="BO403" s="235"/>
      <c r="BP403" s="235"/>
      <c r="BQ403" s="235"/>
      <c r="BR403" s="235"/>
    </row>
    <row r="404" spans="1:70" ht="48" customHeight="1" x14ac:dyDescent="0.2">
      <c r="A404" s="404">
        <v>44099</v>
      </c>
      <c r="B404" s="235"/>
      <c r="C404" s="235"/>
      <c r="D404" s="235"/>
      <c r="E404" s="384">
        <v>1659</v>
      </c>
      <c r="F404" s="235"/>
      <c r="G404" s="235"/>
      <c r="H404" s="235"/>
      <c r="I404" s="235"/>
      <c r="J404" s="235"/>
      <c r="K404" s="384" t="s">
        <v>1165</v>
      </c>
      <c r="L404" s="235"/>
      <c r="M404" s="235"/>
      <c r="N404" s="235"/>
      <c r="O404" s="235"/>
      <c r="P404" s="235"/>
      <c r="Q404" s="235"/>
      <c r="R404" s="235"/>
      <c r="S404" s="422">
        <v>39655372</v>
      </c>
      <c r="T404" s="235"/>
      <c r="U404" s="235"/>
      <c r="V404" s="235"/>
      <c r="W404" s="235"/>
      <c r="X404" s="235"/>
      <c r="Y404" s="235"/>
      <c r="Z404" s="235"/>
      <c r="AA404" s="384" t="s">
        <v>92</v>
      </c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384" t="s">
        <v>2587</v>
      </c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453" t="s">
        <v>48</v>
      </c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405">
        <v>-5000</v>
      </c>
      <c r="BL404" s="235"/>
      <c r="BM404" s="235"/>
      <c r="BN404" s="235"/>
      <c r="BO404" s="235"/>
      <c r="BP404" s="235"/>
      <c r="BQ404" s="235"/>
      <c r="BR404" s="235"/>
    </row>
    <row r="405" spans="1:70" ht="64.5" customHeight="1" x14ac:dyDescent="0.2">
      <c r="A405" s="404">
        <v>44099</v>
      </c>
      <c r="B405" s="235"/>
      <c r="C405" s="235"/>
      <c r="D405" s="235"/>
      <c r="E405" s="384">
        <v>500</v>
      </c>
      <c r="F405" s="235"/>
      <c r="G405" s="235"/>
      <c r="H405" s="235"/>
      <c r="I405" s="235"/>
      <c r="J405" s="235"/>
      <c r="K405" s="384" t="s">
        <v>98</v>
      </c>
      <c r="L405" s="235"/>
      <c r="M405" s="235"/>
      <c r="N405" s="235"/>
      <c r="O405" s="235"/>
      <c r="P405" s="235"/>
      <c r="Q405" s="235"/>
      <c r="R405" s="235"/>
      <c r="S405" s="422">
        <v>39697790</v>
      </c>
      <c r="T405" s="235"/>
      <c r="U405" s="235"/>
      <c r="V405" s="235"/>
      <c r="W405" s="235"/>
      <c r="X405" s="235"/>
      <c r="Y405" s="235"/>
      <c r="Z405" s="235"/>
      <c r="AA405" s="384" t="s">
        <v>99</v>
      </c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384" t="s">
        <v>2588</v>
      </c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453" t="s">
        <v>48</v>
      </c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405">
        <v>-5000</v>
      </c>
      <c r="BL405" s="235"/>
      <c r="BM405" s="235"/>
      <c r="BN405" s="235"/>
      <c r="BO405" s="235"/>
      <c r="BP405" s="235"/>
      <c r="BQ405" s="235"/>
      <c r="BR405" s="235"/>
    </row>
    <row r="406" spans="1:70" ht="53.25" customHeight="1" x14ac:dyDescent="0.2">
      <c r="A406" s="404">
        <v>44099</v>
      </c>
      <c r="B406" s="235"/>
      <c r="C406" s="235"/>
      <c r="D406" s="235"/>
      <c r="E406" s="384">
        <v>115</v>
      </c>
      <c r="F406" s="235"/>
      <c r="G406" s="235"/>
      <c r="H406" s="235"/>
      <c r="I406" s="235"/>
      <c r="J406" s="235"/>
      <c r="K406" s="384" t="s">
        <v>1179</v>
      </c>
      <c r="L406" s="235"/>
      <c r="M406" s="235"/>
      <c r="N406" s="235"/>
      <c r="O406" s="235"/>
      <c r="P406" s="235"/>
      <c r="Q406" s="235"/>
      <c r="R406" s="235"/>
      <c r="S406" s="422">
        <v>39645186</v>
      </c>
      <c r="T406" s="235"/>
      <c r="U406" s="235"/>
      <c r="V406" s="235"/>
      <c r="W406" s="235"/>
      <c r="X406" s="235"/>
      <c r="Y406" s="235"/>
      <c r="Z406" s="235"/>
      <c r="AA406" s="384" t="s">
        <v>1180</v>
      </c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384" t="s">
        <v>2278</v>
      </c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453" t="s">
        <v>48</v>
      </c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405">
        <v>-27363</v>
      </c>
      <c r="BL406" s="235"/>
      <c r="BM406" s="235"/>
      <c r="BN406" s="235"/>
      <c r="BO406" s="235"/>
      <c r="BP406" s="235"/>
      <c r="BQ406" s="235"/>
      <c r="BR406" s="235"/>
    </row>
    <row r="407" spans="1:70" ht="64.5" customHeight="1" x14ac:dyDescent="0.2">
      <c r="A407" s="404">
        <v>44102</v>
      </c>
      <c r="B407" s="235"/>
      <c r="C407" s="235"/>
      <c r="D407" s="235"/>
      <c r="E407" s="384">
        <v>70</v>
      </c>
      <c r="F407" s="235"/>
      <c r="G407" s="235"/>
      <c r="H407" s="235"/>
      <c r="I407" s="235"/>
      <c r="J407" s="235"/>
      <c r="K407" s="384" t="s">
        <v>886</v>
      </c>
      <c r="L407" s="235"/>
      <c r="M407" s="235"/>
      <c r="N407" s="235"/>
      <c r="O407" s="235"/>
      <c r="P407" s="235"/>
      <c r="Q407" s="235"/>
      <c r="R407" s="235"/>
      <c r="S407" s="422">
        <v>39950317</v>
      </c>
      <c r="T407" s="235"/>
      <c r="U407" s="235"/>
      <c r="V407" s="235"/>
      <c r="W407" s="235"/>
      <c r="X407" s="235"/>
      <c r="Y407" s="235"/>
      <c r="Z407" s="235"/>
      <c r="AA407" s="384" t="s">
        <v>85</v>
      </c>
      <c r="AB407" s="235"/>
      <c r="AC407" s="235"/>
      <c r="AD407" s="235"/>
      <c r="AE407" s="235"/>
      <c r="AF407" s="235"/>
      <c r="AG407" s="235"/>
      <c r="AH407" s="235"/>
      <c r="AI407" s="235"/>
      <c r="AJ407" s="235"/>
      <c r="AK407" s="235"/>
      <c r="AL407" s="235"/>
      <c r="AM407" s="384" t="s">
        <v>1274</v>
      </c>
      <c r="AN407" s="235"/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453" t="s">
        <v>48</v>
      </c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405">
        <v>-634</v>
      </c>
      <c r="BL407" s="235"/>
      <c r="BM407" s="235"/>
      <c r="BN407" s="235"/>
      <c r="BO407" s="235"/>
      <c r="BP407" s="235"/>
      <c r="BQ407" s="235"/>
      <c r="BR407" s="235"/>
    </row>
    <row r="408" spans="1:70" ht="64.5" customHeight="1" x14ac:dyDescent="0.2">
      <c r="A408" s="404">
        <v>44102</v>
      </c>
      <c r="B408" s="235"/>
      <c r="C408" s="235"/>
      <c r="D408" s="235"/>
      <c r="E408" s="384">
        <v>613</v>
      </c>
      <c r="F408" s="235"/>
      <c r="G408" s="235"/>
      <c r="H408" s="235"/>
      <c r="I408" s="235"/>
      <c r="J408" s="235"/>
      <c r="K408" s="384" t="s">
        <v>1170</v>
      </c>
      <c r="L408" s="235"/>
      <c r="M408" s="235"/>
      <c r="N408" s="235"/>
      <c r="O408" s="235"/>
      <c r="P408" s="235"/>
      <c r="Q408" s="235"/>
      <c r="R408" s="235"/>
      <c r="S408" s="422">
        <v>39742680</v>
      </c>
      <c r="T408" s="235"/>
      <c r="U408" s="235"/>
      <c r="V408" s="235"/>
      <c r="W408" s="235"/>
      <c r="X408" s="235"/>
      <c r="Y408" s="235"/>
      <c r="Z408" s="235"/>
      <c r="AA408" s="384" t="s">
        <v>1171</v>
      </c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384" t="s">
        <v>1275</v>
      </c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453" t="s">
        <v>48</v>
      </c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405">
        <v>-1844</v>
      </c>
      <c r="BL408" s="235"/>
      <c r="BM408" s="235"/>
      <c r="BN408" s="235"/>
      <c r="BO408" s="235"/>
      <c r="BP408" s="235"/>
      <c r="BQ408" s="235"/>
      <c r="BR408" s="235"/>
    </row>
    <row r="409" spans="1:70" ht="64.5" customHeight="1" x14ac:dyDescent="0.2">
      <c r="A409" s="404">
        <v>44102</v>
      </c>
      <c r="B409" s="235"/>
      <c r="C409" s="235"/>
      <c r="D409" s="235"/>
      <c r="E409" s="384">
        <v>1752</v>
      </c>
      <c r="F409" s="235"/>
      <c r="G409" s="235"/>
      <c r="H409" s="235"/>
      <c r="I409" s="235"/>
      <c r="J409" s="235"/>
      <c r="K409" s="384" t="s">
        <v>1172</v>
      </c>
      <c r="L409" s="235"/>
      <c r="M409" s="235"/>
      <c r="N409" s="235"/>
      <c r="O409" s="235"/>
      <c r="P409" s="235"/>
      <c r="Q409" s="235"/>
      <c r="R409" s="235"/>
      <c r="S409" s="422">
        <v>26029188</v>
      </c>
      <c r="T409" s="235"/>
      <c r="U409" s="235"/>
      <c r="V409" s="235"/>
      <c r="W409" s="235"/>
      <c r="X409" s="235"/>
      <c r="Y409" s="235"/>
      <c r="Z409" s="235"/>
      <c r="AA409" s="384" t="s">
        <v>1173</v>
      </c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384" t="s">
        <v>1276</v>
      </c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453" t="s">
        <v>48</v>
      </c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405">
        <v>-2541</v>
      </c>
      <c r="BL409" s="235"/>
      <c r="BM409" s="235"/>
      <c r="BN409" s="235"/>
      <c r="BO409" s="235"/>
      <c r="BP409" s="235"/>
      <c r="BQ409" s="235"/>
      <c r="BR409" s="235"/>
    </row>
    <row r="410" spans="1:70" ht="59.25" customHeight="1" x14ac:dyDescent="0.2">
      <c r="A410" s="404">
        <v>44102</v>
      </c>
      <c r="B410" s="235"/>
      <c r="C410" s="235"/>
      <c r="D410" s="235"/>
      <c r="E410" s="384">
        <v>161</v>
      </c>
      <c r="F410" s="235"/>
      <c r="G410" s="235"/>
      <c r="H410" s="235"/>
      <c r="I410" s="235"/>
      <c r="J410" s="235"/>
      <c r="K410" s="384" t="s">
        <v>850</v>
      </c>
      <c r="L410" s="235"/>
      <c r="M410" s="235"/>
      <c r="N410" s="235"/>
      <c r="O410" s="235"/>
      <c r="P410" s="235"/>
      <c r="Q410" s="235"/>
      <c r="R410" s="235"/>
      <c r="S410" s="422">
        <v>39607381</v>
      </c>
      <c r="T410" s="235"/>
      <c r="U410" s="235"/>
      <c r="V410" s="235"/>
      <c r="W410" s="235"/>
      <c r="X410" s="235"/>
      <c r="Y410" s="235"/>
      <c r="Z410" s="235"/>
      <c r="AA410" s="384" t="s">
        <v>110</v>
      </c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384" t="s">
        <v>2589</v>
      </c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453" t="s">
        <v>48</v>
      </c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405">
        <v>-13653</v>
      </c>
      <c r="BL410" s="235"/>
      <c r="BM410" s="235"/>
      <c r="BN410" s="235"/>
      <c r="BO410" s="235"/>
      <c r="BP410" s="235"/>
      <c r="BQ410" s="235"/>
      <c r="BR410" s="235"/>
    </row>
    <row r="411" spans="1:70" ht="59.25" customHeight="1" x14ac:dyDescent="0.2">
      <c r="A411" s="404">
        <v>44102</v>
      </c>
      <c r="B411" s="235"/>
      <c r="C411" s="235"/>
      <c r="D411" s="235"/>
      <c r="E411" s="384">
        <v>65</v>
      </c>
      <c r="F411" s="235"/>
      <c r="G411" s="235"/>
      <c r="H411" s="235"/>
      <c r="I411" s="235"/>
      <c r="J411" s="235"/>
      <c r="K411" s="384" t="s">
        <v>840</v>
      </c>
      <c r="L411" s="235"/>
      <c r="M411" s="235"/>
      <c r="N411" s="235"/>
      <c r="O411" s="235"/>
      <c r="P411" s="235"/>
      <c r="Q411" s="235"/>
      <c r="R411" s="235"/>
      <c r="S411" s="422">
        <v>26090791</v>
      </c>
      <c r="T411" s="235"/>
      <c r="U411" s="235"/>
      <c r="V411" s="235"/>
      <c r="W411" s="235"/>
      <c r="X411" s="235"/>
      <c r="Y411" s="235"/>
      <c r="Z411" s="235"/>
      <c r="AA411" s="384" t="s">
        <v>113</v>
      </c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384" t="s">
        <v>1277</v>
      </c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453" t="s">
        <v>48</v>
      </c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405">
        <v>-69378</v>
      </c>
      <c r="BL411" s="235"/>
      <c r="BM411" s="235"/>
      <c r="BN411" s="235"/>
      <c r="BO411" s="235"/>
      <c r="BP411" s="235"/>
      <c r="BQ411" s="235"/>
      <c r="BR411" s="235"/>
    </row>
    <row r="412" spans="1:70" ht="54" customHeight="1" x14ac:dyDescent="0.2">
      <c r="A412" s="404">
        <v>44099</v>
      </c>
      <c r="B412" s="235"/>
      <c r="C412" s="235"/>
      <c r="D412" s="235"/>
      <c r="E412" s="384">
        <v>1429809</v>
      </c>
      <c r="F412" s="235"/>
      <c r="G412" s="235"/>
      <c r="H412" s="235"/>
      <c r="I412" s="235"/>
      <c r="J412" s="235"/>
      <c r="K412" s="384" t="s">
        <v>788</v>
      </c>
      <c r="L412" s="235"/>
      <c r="M412" s="235"/>
      <c r="N412" s="235"/>
      <c r="O412" s="235"/>
      <c r="P412" s="235"/>
      <c r="Q412" s="235"/>
      <c r="R412" s="235"/>
      <c r="S412" s="384">
        <v>35810511</v>
      </c>
      <c r="T412" s="235"/>
      <c r="U412" s="235"/>
      <c r="V412" s="235"/>
      <c r="W412" s="235"/>
      <c r="X412" s="235"/>
      <c r="Y412" s="235"/>
      <c r="Z412" s="235"/>
      <c r="AA412" s="384" t="s">
        <v>790</v>
      </c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384" t="s">
        <v>1022</v>
      </c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453" t="s">
        <v>48</v>
      </c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405">
        <v>150</v>
      </c>
      <c r="BL412" s="235"/>
      <c r="BM412" s="235"/>
      <c r="BN412" s="235"/>
      <c r="BO412" s="235"/>
      <c r="BP412" s="235"/>
      <c r="BQ412" s="235"/>
      <c r="BR412" s="235"/>
    </row>
    <row r="413" spans="1:70" ht="49.5" customHeight="1" x14ac:dyDescent="0.2">
      <c r="A413" s="404">
        <v>44099</v>
      </c>
      <c r="B413" s="235"/>
      <c r="C413" s="235"/>
      <c r="D413" s="235"/>
      <c r="E413" s="384">
        <v>1429811</v>
      </c>
      <c r="F413" s="235"/>
      <c r="G413" s="235"/>
      <c r="H413" s="235"/>
      <c r="I413" s="235"/>
      <c r="J413" s="235"/>
      <c r="K413" s="384" t="s">
        <v>788</v>
      </c>
      <c r="L413" s="235"/>
      <c r="M413" s="235"/>
      <c r="N413" s="235"/>
      <c r="O413" s="235"/>
      <c r="P413" s="235"/>
      <c r="Q413" s="235"/>
      <c r="R413" s="235"/>
      <c r="S413" s="384">
        <v>35810511</v>
      </c>
      <c r="T413" s="235"/>
      <c r="U413" s="235"/>
      <c r="V413" s="235"/>
      <c r="W413" s="235"/>
      <c r="X413" s="235"/>
      <c r="Y413" s="235"/>
      <c r="Z413" s="235"/>
      <c r="AA413" s="384" t="s">
        <v>790</v>
      </c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384" t="s">
        <v>1014</v>
      </c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453" t="s">
        <v>48</v>
      </c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405">
        <v>240</v>
      </c>
      <c r="BL413" s="235"/>
      <c r="BM413" s="235"/>
      <c r="BN413" s="235"/>
      <c r="BO413" s="235"/>
      <c r="BP413" s="235"/>
      <c r="BQ413" s="235"/>
      <c r="BR413" s="235"/>
    </row>
    <row r="414" spans="1:70" ht="64.5" customHeight="1" x14ac:dyDescent="0.2">
      <c r="A414" s="404">
        <v>44104</v>
      </c>
      <c r="B414" s="235"/>
      <c r="C414" s="235"/>
      <c r="D414" s="235"/>
      <c r="E414" s="384">
        <v>66</v>
      </c>
      <c r="F414" s="235"/>
      <c r="G414" s="235"/>
      <c r="H414" s="235"/>
      <c r="I414" s="235"/>
      <c r="J414" s="235"/>
      <c r="K414" s="384" t="s">
        <v>1178</v>
      </c>
      <c r="L414" s="235"/>
      <c r="M414" s="235"/>
      <c r="N414" s="235"/>
      <c r="O414" s="235"/>
      <c r="P414" s="235"/>
      <c r="Q414" s="235"/>
      <c r="R414" s="235"/>
      <c r="S414" s="422">
        <v>39154804</v>
      </c>
      <c r="T414" s="235"/>
      <c r="U414" s="235"/>
      <c r="V414" s="235"/>
      <c r="W414" s="235"/>
      <c r="X414" s="235"/>
      <c r="Y414" s="235"/>
      <c r="Z414" s="235"/>
      <c r="AA414" s="384" t="s">
        <v>96</v>
      </c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384" t="s">
        <v>2586</v>
      </c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453" t="s">
        <v>48</v>
      </c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405">
        <v>4418122</v>
      </c>
      <c r="BL414" s="235"/>
      <c r="BM414" s="235"/>
      <c r="BN414" s="235"/>
      <c r="BO414" s="235"/>
      <c r="BP414" s="235"/>
      <c r="BQ414" s="235"/>
      <c r="BR414" s="235"/>
    </row>
    <row r="415" spans="1:70" ht="49.5" customHeight="1" x14ac:dyDescent="0.2">
      <c r="A415" s="404" t="s">
        <v>1278</v>
      </c>
      <c r="B415" s="235"/>
      <c r="C415" s="235"/>
      <c r="D415" s="235"/>
      <c r="E415" s="384" t="s">
        <v>1279</v>
      </c>
      <c r="F415" s="235"/>
      <c r="G415" s="235"/>
      <c r="H415" s="235"/>
      <c r="I415" s="235"/>
      <c r="J415" s="235"/>
      <c r="K415" s="384" t="s">
        <v>1280</v>
      </c>
      <c r="L415" s="235"/>
      <c r="M415" s="235"/>
      <c r="N415" s="235"/>
      <c r="O415" s="235"/>
      <c r="P415" s="235"/>
      <c r="Q415" s="235"/>
      <c r="R415" s="235"/>
      <c r="S415" s="422" t="s">
        <v>1281</v>
      </c>
      <c r="T415" s="235"/>
      <c r="U415" s="235"/>
      <c r="V415" s="235"/>
      <c r="W415" s="235"/>
      <c r="X415" s="235"/>
      <c r="Y415" s="235"/>
      <c r="Z415" s="235"/>
      <c r="AA415" s="384" t="s">
        <v>1202</v>
      </c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384" t="s">
        <v>1282</v>
      </c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453" t="s">
        <v>48</v>
      </c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405">
        <v>122280</v>
      </c>
      <c r="BL415" s="235"/>
      <c r="BM415" s="235"/>
      <c r="BN415" s="235"/>
      <c r="BO415" s="235"/>
      <c r="BP415" s="235"/>
      <c r="BQ415" s="235"/>
      <c r="BR415" s="235"/>
    </row>
    <row r="416" spans="1:70" ht="64.5" customHeight="1" x14ac:dyDescent="0.2">
      <c r="A416" s="404" t="s">
        <v>1283</v>
      </c>
      <c r="B416" s="235"/>
      <c r="C416" s="235"/>
      <c r="D416" s="235"/>
      <c r="E416" s="384" t="s">
        <v>1284</v>
      </c>
      <c r="F416" s="235"/>
      <c r="G416" s="235"/>
      <c r="H416" s="235"/>
      <c r="I416" s="235"/>
      <c r="J416" s="235"/>
      <c r="K416" s="384" t="s">
        <v>1178</v>
      </c>
      <c r="L416" s="235"/>
      <c r="M416" s="235"/>
      <c r="N416" s="235"/>
      <c r="O416" s="235"/>
      <c r="P416" s="235"/>
      <c r="Q416" s="235"/>
      <c r="R416" s="235"/>
      <c r="S416" s="422" t="s">
        <v>1285</v>
      </c>
      <c r="T416" s="235"/>
      <c r="U416" s="235"/>
      <c r="V416" s="235"/>
      <c r="W416" s="235"/>
      <c r="X416" s="235"/>
      <c r="Y416" s="235"/>
      <c r="Z416" s="235"/>
      <c r="AA416" s="384" t="s">
        <v>96</v>
      </c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384" t="s">
        <v>2279</v>
      </c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453" t="s">
        <v>48</v>
      </c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405">
        <v>10500000</v>
      </c>
      <c r="BL416" s="235"/>
      <c r="BM416" s="235"/>
      <c r="BN416" s="235"/>
      <c r="BO416" s="235"/>
      <c r="BP416" s="235"/>
      <c r="BQ416" s="235"/>
      <c r="BR416" s="235"/>
    </row>
    <row r="417" spans="1:70" ht="64.5" customHeight="1" x14ac:dyDescent="0.2">
      <c r="A417" s="404" t="s">
        <v>1286</v>
      </c>
      <c r="B417" s="235"/>
      <c r="C417" s="235"/>
      <c r="D417" s="235"/>
      <c r="E417" s="384" t="s">
        <v>1287</v>
      </c>
      <c r="F417" s="235"/>
      <c r="G417" s="235"/>
      <c r="H417" s="235"/>
      <c r="I417" s="235"/>
      <c r="J417" s="235"/>
      <c r="K417" s="384" t="s">
        <v>1178</v>
      </c>
      <c r="L417" s="235"/>
      <c r="M417" s="235"/>
      <c r="N417" s="235"/>
      <c r="O417" s="235"/>
      <c r="P417" s="235"/>
      <c r="Q417" s="235"/>
      <c r="R417" s="235"/>
      <c r="S417" s="422" t="s">
        <v>1285</v>
      </c>
      <c r="T417" s="235"/>
      <c r="U417" s="235"/>
      <c r="V417" s="235"/>
      <c r="W417" s="235"/>
      <c r="X417" s="235"/>
      <c r="Y417" s="235"/>
      <c r="Z417" s="235"/>
      <c r="AA417" s="384" t="s">
        <v>96</v>
      </c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384" t="s">
        <v>2280</v>
      </c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453" t="s">
        <v>48</v>
      </c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405">
        <v>966840</v>
      </c>
      <c r="BL417" s="235"/>
      <c r="BM417" s="235"/>
      <c r="BN417" s="235"/>
      <c r="BO417" s="235"/>
      <c r="BP417" s="235"/>
      <c r="BQ417" s="235"/>
      <c r="BR417" s="235"/>
    </row>
    <row r="418" spans="1:70" ht="54.75" customHeight="1" x14ac:dyDescent="0.2">
      <c r="A418" s="404" t="s">
        <v>1286</v>
      </c>
      <c r="B418" s="235"/>
      <c r="C418" s="235"/>
      <c r="D418" s="235"/>
      <c r="E418" s="384" t="s">
        <v>1288</v>
      </c>
      <c r="F418" s="235"/>
      <c r="G418" s="235"/>
      <c r="H418" s="235"/>
      <c r="I418" s="235"/>
      <c r="J418" s="235"/>
      <c r="K418" s="384" t="s">
        <v>886</v>
      </c>
      <c r="L418" s="235"/>
      <c r="M418" s="235"/>
      <c r="N418" s="235"/>
      <c r="O418" s="235"/>
      <c r="P418" s="235"/>
      <c r="Q418" s="235"/>
      <c r="R418" s="235"/>
      <c r="S418" s="422" t="s">
        <v>887</v>
      </c>
      <c r="T418" s="235"/>
      <c r="U418" s="235"/>
      <c r="V418" s="235"/>
      <c r="W418" s="235"/>
      <c r="X418" s="235"/>
      <c r="Y418" s="235"/>
      <c r="Z418" s="235"/>
      <c r="AA418" s="384" t="s">
        <v>85</v>
      </c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384" t="s">
        <v>2281</v>
      </c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453" t="s">
        <v>48</v>
      </c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405">
        <v>555737.69999999995</v>
      </c>
      <c r="BL418" s="235"/>
      <c r="BM418" s="235"/>
      <c r="BN418" s="235"/>
      <c r="BO418" s="235"/>
      <c r="BP418" s="235"/>
      <c r="BQ418" s="235"/>
      <c r="BR418" s="235"/>
    </row>
    <row r="419" spans="1:70" ht="64.5" customHeight="1" x14ac:dyDescent="0.2">
      <c r="A419" s="404" t="s">
        <v>1286</v>
      </c>
      <c r="B419" s="235"/>
      <c r="C419" s="235"/>
      <c r="D419" s="235"/>
      <c r="E419" s="384" t="s">
        <v>1289</v>
      </c>
      <c r="F419" s="235"/>
      <c r="G419" s="235"/>
      <c r="H419" s="235"/>
      <c r="I419" s="235"/>
      <c r="J419" s="235"/>
      <c r="K419" s="384" t="s">
        <v>873</v>
      </c>
      <c r="L419" s="235"/>
      <c r="M419" s="235"/>
      <c r="N419" s="235"/>
      <c r="O419" s="235"/>
      <c r="P419" s="235"/>
      <c r="Q419" s="235"/>
      <c r="R419" s="235"/>
      <c r="S419" s="422" t="s">
        <v>874</v>
      </c>
      <c r="T419" s="235"/>
      <c r="U419" s="235"/>
      <c r="V419" s="235"/>
      <c r="W419" s="235"/>
      <c r="X419" s="235"/>
      <c r="Y419" s="235"/>
      <c r="Z419" s="235"/>
      <c r="AA419" s="384" t="s">
        <v>875</v>
      </c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384" t="s">
        <v>2282</v>
      </c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453" t="s">
        <v>48</v>
      </c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405">
        <v>5524603.3499999996</v>
      </c>
      <c r="BL419" s="235"/>
      <c r="BM419" s="235"/>
      <c r="BN419" s="235"/>
      <c r="BO419" s="235"/>
      <c r="BP419" s="235"/>
      <c r="BQ419" s="235"/>
      <c r="BR419" s="235"/>
    </row>
    <row r="420" spans="1:70" ht="64.5" customHeight="1" x14ac:dyDescent="0.2">
      <c r="A420" s="404" t="s">
        <v>1286</v>
      </c>
      <c r="B420" s="235"/>
      <c r="C420" s="235"/>
      <c r="D420" s="235"/>
      <c r="E420" s="384" t="s">
        <v>1290</v>
      </c>
      <c r="F420" s="235"/>
      <c r="G420" s="235"/>
      <c r="H420" s="235"/>
      <c r="I420" s="235"/>
      <c r="J420" s="235"/>
      <c r="K420" s="384" t="s">
        <v>125</v>
      </c>
      <c r="L420" s="235"/>
      <c r="M420" s="235"/>
      <c r="N420" s="235"/>
      <c r="O420" s="235"/>
      <c r="P420" s="235"/>
      <c r="Q420" s="235"/>
      <c r="R420" s="235"/>
      <c r="S420" s="422" t="s">
        <v>854</v>
      </c>
      <c r="T420" s="235"/>
      <c r="U420" s="235"/>
      <c r="V420" s="235"/>
      <c r="W420" s="235"/>
      <c r="X420" s="235"/>
      <c r="Y420" s="235"/>
      <c r="Z420" s="235"/>
      <c r="AA420" s="384" t="s">
        <v>855</v>
      </c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384" t="s">
        <v>2439</v>
      </c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453" t="s">
        <v>48</v>
      </c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405">
        <v>3506748</v>
      </c>
      <c r="BL420" s="235"/>
      <c r="BM420" s="235"/>
      <c r="BN420" s="235"/>
      <c r="BO420" s="235"/>
      <c r="BP420" s="235"/>
      <c r="BQ420" s="235"/>
      <c r="BR420" s="235"/>
    </row>
    <row r="421" spans="1:70" ht="57" customHeight="1" x14ac:dyDescent="0.2">
      <c r="A421" s="404" t="s">
        <v>1286</v>
      </c>
      <c r="B421" s="235"/>
      <c r="C421" s="235"/>
      <c r="D421" s="235"/>
      <c r="E421" s="384" t="s">
        <v>1291</v>
      </c>
      <c r="F421" s="235"/>
      <c r="G421" s="235"/>
      <c r="H421" s="235"/>
      <c r="I421" s="235"/>
      <c r="J421" s="235"/>
      <c r="K421" s="384" t="s">
        <v>74</v>
      </c>
      <c r="L421" s="235"/>
      <c r="M421" s="235"/>
      <c r="N421" s="235"/>
      <c r="O421" s="235"/>
      <c r="P421" s="235"/>
      <c r="Q421" s="235"/>
      <c r="R421" s="235"/>
      <c r="S421" s="422" t="s">
        <v>857</v>
      </c>
      <c r="T421" s="235"/>
      <c r="U421" s="235"/>
      <c r="V421" s="235"/>
      <c r="W421" s="235"/>
      <c r="X421" s="235"/>
      <c r="Y421" s="235"/>
      <c r="Z421" s="235"/>
      <c r="AA421" s="384" t="s">
        <v>76</v>
      </c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384" t="s">
        <v>2283</v>
      </c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453" t="s">
        <v>48</v>
      </c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405">
        <v>5335845.9000000004</v>
      </c>
      <c r="BL421" s="235"/>
      <c r="BM421" s="235"/>
      <c r="BN421" s="235"/>
      <c r="BO421" s="235"/>
      <c r="BP421" s="235"/>
      <c r="BQ421" s="235"/>
      <c r="BR421" s="235"/>
    </row>
    <row r="422" spans="1:70" ht="54" customHeight="1" x14ac:dyDescent="0.2">
      <c r="A422" s="404" t="s">
        <v>1286</v>
      </c>
      <c r="B422" s="235"/>
      <c r="C422" s="235"/>
      <c r="D422" s="235"/>
      <c r="E422" s="384" t="s">
        <v>1292</v>
      </c>
      <c r="F422" s="235"/>
      <c r="G422" s="235"/>
      <c r="H422" s="235"/>
      <c r="I422" s="235"/>
      <c r="J422" s="235"/>
      <c r="K422" s="384" t="s">
        <v>886</v>
      </c>
      <c r="L422" s="235"/>
      <c r="M422" s="235"/>
      <c r="N422" s="235"/>
      <c r="O422" s="235"/>
      <c r="P422" s="235"/>
      <c r="Q422" s="235"/>
      <c r="R422" s="235"/>
      <c r="S422" s="422" t="s">
        <v>887</v>
      </c>
      <c r="T422" s="235"/>
      <c r="U422" s="235"/>
      <c r="V422" s="235"/>
      <c r="W422" s="235"/>
      <c r="X422" s="235"/>
      <c r="Y422" s="235"/>
      <c r="Z422" s="235"/>
      <c r="AA422" s="384" t="s">
        <v>85</v>
      </c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384" t="s">
        <v>2440</v>
      </c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453" t="s">
        <v>48</v>
      </c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405">
        <v>2987964</v>
      </c>
      <c r="BL422" s="235"/>
      <c r="BM422" s="235"/>
      <c r="BN422" s="235"/>
      <c r="BO422" s="235"/>
      <c r="BP422" s="235"/>
      <c r="BQ422" s="235"/>
      <c r="BR422" s="235"/>
    </row>
    <row r="423" spans="1:70" ht="51.75" customHeight="1" x14ac:dyDescent="0.2">
      <c r="A423" s="404" t="s">
        <v>1286</v>
      </c>
      <c r="B423" s="235"/>
      <c r="C423" s="235"/>
      <c r="D423" s="235"/>
      <c r="E423" s="384" t="s">
        <v>1293</v>
      </c>
      <c r="F423" s="235"/>
      <c r="G423" s="235"/>
      <c r="H423" s="235"/>
      <c r="I423" s="235"/>
      <c r="J423" s="235"/>
      <c r="K423" s="384" t="s">
        <v>1178</v>
      </c>
      <c r="L423" s="235"/>
      <c r="M423" s="235"/>
      <c r="N423" s="235"/>
      <c r="O423" s="235"/>
      <c r="P423" s="235"/>
      <c r="Q423" s="235"/>
      <c r="R423" s="235"/>
      <c r="S423" s="422" t="s">
        <v>1285</v>
      </c>
      <c r="T423" s="235"/>
      <c r="U423" s="235"/>
      <c r="V423" s="235"/>
      <c r="W423" s="235"/>
      <c r="X423" s="235"/>
      <c r="Y423" s="235"/>
      <c r="Z423" s="235"/>
      <c r="AA423" s="384" t="s">
        <v>96</v>
      </c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384" t="s">
        <v>2280</v>
      </c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453" t="s">
        <v>48</v>
      </c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405">
        <v>1889404</v>
      </c>
      <c r="BL423" s="235"/>
      <c r="BM423" s="235"/>
      <c r="BN423" s="235"/>
      <c r="BO423" s="235"/>
      <c r="BP423" s="235"/>
      <c r="BQ423" s="235"/>
      <c r="BR423" s="235"/>
    </row>
    <row r="424" spans="1:70" ht="53.25" customHeight="1" x14ac:dyDescent="0.2">
      <c r="A424" s="404" t="s">
        <v>1286</v>
      </c>
      <c r="B424" s="235"/>
      <c r="C424" s="235"/>
      <c r="D424" s="235"/>
      <c r="E424" s="384" t="s">
        <v>1294</v>
      </c>
      <c r="F424" s="235"/>
      <c r="G424" s="235"/>
      <c r="H424" s="235"/>
      <c r="I424" s="235"/>
      <c r="J424" s="235"/>
      <c r="K424" s="384" t="s">
        <v>788</v>
      </c>
      <c r="L424" s="235"/>
      <c r="M424" s="235"/>
      <c r="N424" s="235"/>
      <c r="O424" s="235"/>
      <c r="P424" s="235"/>
      <c r="Q424" s="235"/>
      <c r="R424" s="235"/>
      <c r="S424" s="422" t="s">
        <v>789</v>
      </c>
      <c r="T424" s="235"/>
      <c r="U424" s="235"/>
      <c r="V424" s="235"/>
      <c r="W424" s="235"/>
      <c r="X424" s="235"/>
      <c r="Y424" s="235"/>
      <c r="Z424" s="235"/>
      <c r="AA424" s="384" t="s">
        <v>790</v>
      </c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384" t="s">
        <v>1048</v>
      </c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453" t="s">
        <v>48</v>
      </c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405">
        <v>86.14</v>
      </c>
      <c r="BL424" s="235"/>
      <c r="BM424" s="235"/>
      <c r="BN424" s="235"/>
      <c r="BO424" s="235"/>
      <c r="BP424" s="235"/>
      <c r="BQ424" s="235"/>
      <c r="BR424" s="235"/>
    </row>
    <row r="425" spans="1:70" ht="70.5" customHeight="1" x14ac:dyDescent="0.2">
      <c r="A425" s="404" t="s">
        <v>547</v>
      </c>
      <c r="B425" s="235"/>
      <c r="C425" s="235"/>
      <c r="D425" s="235"/>
      <c r="E425" s="384" t="s">
        <v>1295</v>
      </c>
      <c r="F425" s="235"/>
      <c r="G425" s="235"/>
      <c r="H425" s="235"/>
      <c r="I425" s="235"/>
      <c r="J425" s="235"/>
      <c r="K425" s="384" t="s">
        <v>788</v>
      </c>
      <c r="L425" s="235"/>
      <c r="M425" s="235"/>
      <c r="N425" s="235"/>
      <c r="O425" s="235"/>
      <c r="P425" s="235"/>
      <c r="Q425" s="235"/>
      <c r="R425" s="235"/>
      <c r="S425" s="422" t="s">
        <v>789</v>
      </c>
      <c r="T425" s="235"/>
      <c r="U425" s="235"/>
      <c r="V425" s="235"/>
      <c r="W425" s="235"/>
      <c r="X425" s="235"/>
      <c r="Y425" s="235"/>
      <c r="Z425" s="235"/>
      <c r="AA425" s="384" t="s">
        <v>790</v>
      </c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384" t="s">
        <v>1032</v>
      </c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453" t="s">
        <v>48</v>
      </c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405">
        <v>3413.86</v>
      </c>
      <c r="BL425" s="235"/>
      <c r="BM425" s="235"/>
      <c r="BN425" s="235"/>
      <c r="BO425" s="235"/>
      <c r="BP425" s="235"/>
      <c r="BQ425" s="235"/>
      <c r="BR425" s="235"/>
    </row>
    <row r="426" spans="1:70" ht="62.25" customHeight="1" x14ac:dyDescent="0.2">
      <c r="A426" s="404" t="s">
        <v>547</v>
      </c>
      <c r="B426" s="235"/>
      <c r="C426" s="235"/>
      <c r="D426" s="235"/>
      <c r="E426" s="384" t="s">
        <v>1296</v>
      </c>
      <c r="F426" s="235"/>
      <c r="G426" s="235"/>
      <c r="H426" s="235"/>
      <c r="I426" s="235"/>
      <c r="J426" s="235"/>
      <c r="K426" s="384" t="s">
        <v>788</v>
      </c>
      <c r="L426" s="235"/>
      <c r="M426" s="235"/>
      <c r="N426" s="235"/>
      <c r="O426" s="235"/>
      <c r="P426" s="235"/>
      <c r="Q426" s="235"/>
      <c r="R426" s="235"/>
      <c r="S426" s="422" t="s">
        <v>789</v>
      </c>
      <c r="T426" s="235"/>
      <c r="U426" s="235"/>
      <c r="V426" s="235"/>
      <c r="W426" s="235"/>
      <c r="X426" s="235"/>
      <c r="Y426" s="235"/>
      <c r="Z426" s="235"/>
      <c r="AA426" s="384" t="s">
        <v>790</v>
      </c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384" t="s">
        <v>1032</v>
      </c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453" t="s">
        <v>48</v>
      </c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405">
        <v>500</v>
      </c>
      <c r="BL426" s="235"/>
      <c r="BM426" s="235"/>
      <c r="BN426" s="235"/>
      <c r="BO426" s="235"/>
      <c r="BP426" s="235"/>
      <c r="BQ426" s="235"/>
      <c r="BR426" s="235"/>
    </row>
    <row r="427" spans="1:70" ht="64.5" customHeight="1" x14ac:dyDescent="0.2">
      <c r="A427" s="404" t="s">
        <v>547</v>
      </c>
      <c r="B427" s="235"/>
      <c r="C427" s="235"/>
      <c r="D427" s="235"/>
      <c r="E427" s="384" t="s">
        <v>1297</v>
      </c>
      <c r="F427" s="235"/>
      <c r="G427" s="235"/>
      <c r="H427" s="235"/>
      <c r="I427" s="235"/>
      <c r="J427" s="235"/>
      <c r="K427" s="384" t="s">
        <v>103</v>
      </c>
      <c r="L427" s="235"/>
      <c r="M427" s="235"/>
      <c r="N427" s="235"/>
      <c r="O427" s="235"/>
      <c r="P427" s="235"/>
      <c r="Q427" s="235"/>
      <c r="R427" s="235"/>
      <c r="S427" s="422" t="s">
        <v>915</v>
      </c>
      <c r="T427" s="235"/>
      <c r="U427" s="235"/>
      <c r="V427" s="235"/>
      <c r="W427" s="235"/>
      <c r="X427" s="235"/>
      <c r="Y427" s="235"/>
      <c r="Z427" s="235"/>
      <c r="AA427" s="384" t="s">
        <v>104</v>
      </c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384" t="s">
        <v>2284</v>
      </c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453" t="s">
        <v>48</v>
      </c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405">
        <v>3273900</v>
      </c>
      <c r="BL427" s="235"/>
      <c r="BM427" s="235"/>
      <c r="BN427" s="235"/>
      <c r="BO427" s="235"/>
      <c r="BP427" s="235"/>
      <c r="BQ427" s="235"/>
      <c r="BR427" s="235"/>
    </row>
    <row r="428" spans="1:70" ht="64.5" customHeight="1" x14ac:dyDescent="0.2">
      <c r="A428" s="404" t="s">
        <v>547</v>
      </c>
      <c r="B428" s="235"/>
      <c r="C428" s="235"/>
      <c r="D428" s="235"/>
      <c r="E428" s="384" t="s">
        <v>1298</v>
      </c>
      <c r="F428" s="235"/>
      <c r="G428" s="235"/>
      <c r="H428" s="235"/>
      <c r="I428" s="235"/>
      <c r="J428" s="235"/>
      <c r="K428" s="384" t="s">
        <v>103</v>
      </c>
      <c r="L428" s="235"/>
      <c r="M428" s="235"/>
      <c r="N428" s="235"/>
      <c r="O428" s="235"/>
      <c r="P428" s="235"/>
      <c r="Q428" s="235"/>
      <c r="R428" s="235"/>
      <c r="S428" s="422" t="s">
        <v>915</v>
      </c>
      <c r="T428" s="235"/>
      <c r="U428" s="235"/>
      <c r="V428" s="235"/>
      <c r="W428" s="235"/>
      <c r="X428" s="235"/>
      <c r="Y428" s="235"/>
      <c r="Z428" s="235"/>
      <c r="AA428" s="384" t="s">
        <v>104</v>
      </c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384" t="s">
        <v>2590</v>
      </c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453" t="s">
        <v>48</v>
      </c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405">
        <v>3000000</v>
      </c>
      <c r="BL428" s="235"/>
      <c r="BM428" s="235"/>
      <c r="BN428" s="235"/>
      <c r="BO428" s="235"/>
      <c r="BP428" s="235"/>
      <c r="BQ428" s="235"/>
      <c r="BR428" s="235"/>
    </row>
    <row r="429" spans="1:70" ht="64.5" customHeight="1" x14ac:dyDescent="0.2">
      <c r="A429" s="404" t="s">
        <v>1299</v>
      </c>
      <c r="B429" s="235"/>
      <c r="C429" s="235"/>
      <c r="D429" s="235"/>
      <c r="E429" s="384" t="s">
        <v>1300</v>
      </c>
      <c r="F429" s="235"/>
      <c r="G429" s="235"/>
      <c r="H429" s="235"/>
      <c r="I429" s="235"/>
      <c r="J429" s="235"/>
      <c r="K429" s="384" t="s">
        <v>1166</v>
      </c>
      <c r="L429" s="235"/>
      <c r="M429" s="235"/>
      <c r="N429" s="235"/>
      <c r="O429" s="235"/>
      <c r="P429" s="235"/>
      <c r="Q429" s="235"/>
      <c r="R429" s="235"/>
      <c r="S429" s="422" t="s">
        <v>1301</v>
      </c>
      <c r="T429" s="235"/>
      <c r="U429" s="235"/>
      <c r="V429" s="235"/>
      <c r="W429" s="235"/>
      <c r="X429" s="235"/>
      <c r="Y429" s="235"/>
      <c r="Z429" s="235"/>
      <c r="AA429" s="384" t="s">
        <v>1271</v>
      </c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384" t="s">
        <v>2441</v>
      </c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453" t="s">
        <v>48</v>
      </c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405">
        <v>41394</v>
      </c>
      <c r="BL429" s="235"/>
      <c r="BM429" s="235"/>
      <c r="BN429" s="235"/>
      <c r="BO429" s="235"/>
      <c r="BP429" s="235"/>
      <c r="BQ429" s="235"/>
      <c r="BR429" s="235"/>
    </row>
    <row r="430" spans="1:70" ht="64.5" customHeight="1" x14ac:dyDescent="0.2">
      <c r="A430" s="404" t="s">
        <v>1302</v>
      </c>
      <c r="B430" s="235"/>
      <c r="C430" s="235"/>
      <c r="D430" s="235"/>
      <c r="E430" s="384" t="s">
        <v>1303</v>
      </c>
      <c r="F430" s="235"/>
      <c r="G430" s="235"/>
      <c r="H430" s="235"/>
      <c r="I430" s="235"/>
      <c r="J430" s="235"/>
      <c r="K430" s="384" t="s">
        <v>1178</v>
      </c>
      <c r="L430" s="235"/>
      <c r="M430" s="235"/>
      <c r="N430" s="235"/>
      <c r="O430" s="235"/>
      <c r="P430" s="235"/>
      <c r="Q430" s="235"/>
      <c r="R430" s="235"/>
      <c r="S430" s="422" t="s">
        <v>1285</v>
      </c>
      <c r="T430" s="235"/>
      <c r="U430" s="235"/>
      <c r="V430" s="235"/>
      <c r="W430" s="235"/>
      <c r="X430" s="235"/>
      <c r="Y430" s="235"/>
      <c r="Z430" s="235"/>
      <c r="AA430" s="384" t="s">
        <v>96</v>
      </c>
      <c r="AB430" s="235"/>
      <c r="AC430" s="235"/>
      <c r="AD430" s="235"/>
      <c r="AE430" s="235"/>
      <c r="AF430" s="235"/>
      <c r="AG430" s="235"/>
      <c r="AH430" s="235"/>
      <c r="AI430" s="235"/>
      <c r="AJ430" s="235"/>
      <c r="AK430" s="235"/>
      <c r="AL430" s="235"/>
      <c r="AM430" s="384" t="s">
        <v>2280</v>
      </c>
      <c r="AN430" s="235"/>
      <c r="AO430" s="235"/>
      <c r="AP430" s="235"/>
      <c r="AQ430" s="235"/>
      <c r="AR430" s="235"/>
      <c r="AS430" s="235"/>
      <c r="AT430" s="235"/>
      <c r="AU430" s="235"/>
      <c r="AV430" s="235"/>
      <c r="AW430" s="235"/>
      <c r="AX430" s="453" t="s">
        <v>48</v>
      </c>
      <c r="AY430" s="235"/>
      <c r="AZ430" s="235"/>
      <c r="BA430" s="235"/>
      <c r="BB430" s="235"/>
      <c r="BC430" s="235"/>
      <c r="BD430" s="235"/>
      <c r="BE430" s="235"/>
      <c r="BF430" s="235"/>
      <c r="BG430" s="235"/>
      <c r="BH430" s="235"/>
      <c r="BI430" s="235"/>
      <c r="BJ430" s="235"/>
      <c r="BK430" s="405">
        <v>9478860.3000000007</v>
      </c>
      <c r="BL430" s="235"/>
      <c r="BM430" s="235"/>
      <c r="BN430" s="235"/>
      <c r="BO430" s="235"/>
      <c r="BP430" s="235"/>
      <c r="BQ430" s="235"/>
      <c r="BR430" s="235"/>
    </row>
    <row r="431" spans="1:70" ht="64.5" customHeight="1" x14ac:dyDescent="0.2">
      <c r="A431" s="404" t="s">
        <v>1302</v>
      </c>
      <c r="B431" s="235"/>
      <c r="C431" s="235"/>
      <c r="D431" s="235"/>
      <c r="E431" s="384" t="s">
        <v>1304</v>
      </c>
      <c r="F431" s="235"/>
      <c r="G431" s="235"/>
      <c r="H431" s="235"/>
      <c r="I431" s="235"/>
      <c r="J431" s="235"/>
      <c r="K431" s="384" t="s">
        <v>74</v>
      </c>
      <c r="L431" s="235"/>
      <c r="M431" s="235"/>
      <c r="N431" s="235"/>
      <c r="O431" s="235"/>
      <c r="P431" s="235"/>
      <c r="Q431" s="235"/>
      <c r="R431" s="235"/>
      <c r="S431" s="422" t="s">
        <v>857</v>
      </c>
      <c r="T431" s="235"/>
      <c r="U431" s="235"/>
      <c r="V431" s="235"/>
      <c r="W431" s="235"/>
      <c r="X431" s="235"/>
      <c r="Y431" s="235"/>
      <c r="Z431" s="235"/>
      <c r="AA431" s="384" t="s">
        <v>76</v>
      </c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384" t="s">
        <v>2283</v>
      </c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453" t="s">
        <v>48</v>
      </c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405">
        <v>30240</v>
      </c>
      <c r="BL431" s="235"/>
      <c r="BM431" s="235"/>
      <c r="BN431" s="235"/>
      <c r="BO431" s="235"/>
      <c r="BP431" s="235"/>
      <c r="BQ431" s="235"/>
      <c r="BR431" s="235"/>
    </row>
    <row r="432" spans="1:70" ht="64.5" customHeight="1" x14ac:dyDescent="0.2">
      <c r="A432" s="404" t="s">
        <v>1302</v>
      </c>
      <c r="B432" s="235"/>
      <c r="C432" s="235"/>
      <c r="D432" s="235"/>
      <c r="E432" s="384" t="s">
        <v>1305</v>
      </c>
      <c r="F432" s="235"/>
      <c r="G432" s="235"/>
      <c r="H432" s="235"/>
      <c r="I432" s="235"/>
      <c r="J432" s="235"/>
      <c r="K432" s="384" t="s">
        <v>886</v>
      </c>
      <c r="L432" s="235"/>
      <c r="M432" s="235"/>
      <c r="N432" s="235"/>
      <c r="O432" s="235"/>
      <c r="P432" s="235"/>
      <c r="Q432" s="235"/>
      <c r="R432" s="235"/>
      <c r="S432" s="422" t="s">
        <v>887</v>
      </c>
      <c r="T432" s="235"/>
      <c r="U432" s="235"/>
      <c r="V432" s="235"/>
      <c r="W432" s="235"/>
      <c r="X432" s="235"/>
      <c r="Y432" s="235"/>
      <c r="Z432" s="235"/>
      <c r="AA432" s="384" t="s">
        <v>85</v>
      </c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384" t="s">
        <v>2285</v>
      </c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453" t="s">
        <v>48</v>
      </c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405">
        <v>12020</v>
      </c>
      <c r="BL432" s="235"/>
      <c r="BM432" s="235"/>
      <c r="BN432" s="235"/>
      <c r="BO432" s="235"/>
      <c r="BP432" s="235"/>
      <c r="BQ432" s="235"/>
      <c r="BR432" s="235"/>
    </row>
    <row r="433" spans="1:70" ht="64.5" customHeight="1" x14ac:dyDescent="0.2">
      <c r="A433" s="404" t="s">
        <v>1302</v>
      </c>
      <c r="B433" s="235"/>
      <c r="C433" s="235"/>
      <c r="D433" s="235"/>
      <c r="E433" s="384" t="s">
        <v>1306</v>
      </c>
      <c r="F433" s="235"/>
      <c r="G433" s="235"/>
      <c r="H433" s="235"/>
      <c r="I433" s="235"/>
      <c r="J433" s="235"/>
      <c r="K433" s="384" t="s">
        <v>1165</v>
      </c>
      <c r="L433" s="235"/>
      <c r="M433" s="235"/>
      <c r="N433" s="235"/>
      <c r="O433" s="235"/>
      <c r="P433" s="235"/>
      <c r="Q433" s="235"/>
      <c r="R433" s="235"/>
      <c r="S433" s="422" t="s">
        <v>1307</v>
      </c>
      <c r="T433" s="235"/>
      <c r="U433" s="235"/>
      <c r="V433" s="235"/>
      <c r="W433" s="235"/>
      <c r="X433" s="235"/>
      <c r="Y433" s="235"/>
      <c r="Z433" s="235"/>
      <c r="AA433" s="384" t="s">
        <v>92</v>
      </c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384" t="s">
        <v>2286</v>
      </c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453" t="s">
        <v>48</v>
      </c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405">
        <v>26880</v>
      </c>
      <c r="BL433" s="235"/>
      <c r="BM433" s="235"/>
      <c r="BN433" s="235"/>
      <c r="BO433" s="235"/>
      <c r="BP433" s="235"/>
      <c r="BQ433" s="235"/>
      <c r="BR433" s="235"/>
    </row>
    <row r="434" spans="1:70" ht="64.5" customHeight="1" x14ac:dyDescent="0.2">
      <c r="A434" s="404" t="s">
        <v>1302</v>
      </c>
      <c r="B434" s="235"/>
      <c r="C434" s="235"/>
      <c r="D434" s="235"/>
      <c r="E434" s="384" t="s">
        <v>1308</v>
      </c>
      <c r="F434" s="235"/>
      <c r="G434" s="235"/>
      <c r="H434" s="235"/>
      <c r="I434" s="235"/>
      <c r="J434" s="235"/>
      <c r="K434" s="384" t="s">
        <v>115</v>
      </c>
      <c r="L434" s="235"/>
      <c r="M434" s="235"/>
      <c r="N434" s="235"/>
      <c r="O434" s="235"/>
      <c r="P434" s="235"/>
      <c r="Q434" s="235"/>
      <c r="R434" s="235"/>
      <c r="S434" s="422" t="s">
        <v>1049</v>
      </c>
      <c r="T434" s="235"/>
      <c r="U434" s="235"/>
      <c r="V434" s="235"/>
      <c r="W434" s="235"/>
      <c r="X434" s="235"/>
      <c r="Y434" s="235"/>
      <c r="Z434" s="235"/>
      <c r="AA434" s="384" t="s">
        <v>116</v>
      </c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384" t="s">
        <v>2591</v>
      </c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453" t="s">
        <v>48</v>
      </c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405">
        <v>11760</v>
      </c>
      <c r="BL434" s="235"/>
      <c r="BM434" s="235"/>
      <c r="BN434" s="235"/>
      <c r="BO434" s="235"/>
      <c r="BP434" s="235"/>
      <c r="BQ434" s="235"/>
      <c r="BR434" s="235"/>
    </row>
    <row r="435" spans="1:70" ht="64.5" customHeight="1" x14ac:dyDescent="0.2">
      <c r="A435" s="404" t="s">
        <v>1302</v>
      </c>
      <c r="B435" s="235"/>
      <c r="C435" s="235"/>
      <c r="D435" s="235"/>
      <c r="E435" s="384" t="s">
        <v>1309</v>
      </c>
      <c r="F435" s="235"/>
      <c r="G435" s="235"/>
      <c r="H435" s="235"/>
      <c r="I435" s="235"/>
      <c r="J435" s="235"/>
      <c r="K435" s="384" t="s">
        <v>859</v>
      </c>
      <c r="L435" s="235"/>
      <c r="M435" s="235"/>
      <c r="N435" s="235"/>
      <c r="O435" s="235"/>
      <c r="P435" s="235"/>
      <c r="Q435" s="235"/>
      <c r="R435" s="235"/>
      <c r="S435" s="422" t="s">
        <v>860</v>
      </c>
      <c r="T435" s="235"/>
      <c r="U435" s="235"/>
      <c r="V435" s="235"/>
      <c r="W435" s="235"/>
      <c r="X435" s="235"/>
      <c r="Y435" s="235"/>
      <c r="Z435" s="235"/>
      <c r="AA435" s="384" t="s">
        <v>132</v>
      </c>
      <c r="AB435" s="235"/>
      <c r="AC435" s="235"/>
      <c r="AD435" s="235"/>
      <c r="AE435" s="235"/>
      <c r="AF435" s="235"/>
      <c r="AG435" s="235"/>
      <c r="AH435" s="235"/>
      <c r="AI435" s="235"/>
      <c r="AJ435" s="235"/>
      <c r="AK435" s="235"/>
      <c r="AL435" s="235"/>
      <c r="AM435" s="384" t="s">
        <v>2442</v>
      </c>
      <c r="AN435" s="235"/>
      <c r="AO435" s="235"/>
      <c r="AP435" s="235"/>
      <c r="AQ435" s="235"/>
      <c r="AR435" s="235"/>
      <c r="AS435" s="235"/>
      <c r="AT435" s="235"/>
      <c r="AU435" s="235"/>
      <c r="AV435" s="235"/>
      <c r="AW435" s="235"/>
      <c r="AX435" s="453" t="s">
        <v>48</v>
      </c>
      <c r="AY435" s="235"/>
      <c r="AZ435" s="235"/>
      <c r="BA435" s="235"/>
      <c r="BB435" s="235"/>
      <c r="BC435" s="235"/>
      <c r="BD435" s="235"/>
      <c r="BE435" s="235"/>
      <c r="BF435" s="235"/>
      <c r="BG435" s="235"/>
      <c r="BH435" s="235"/>
      <c r="BI435" s="235"/>
      <c r="BJ435" s="235"/>
      <c r="BK435" s="405">
        <v>12320.35</v>
      </c>
      <c r="BL435" s="235"/>
      <c r="BM435" s="235"/>
      <c r="BN435" s="235"/>
      <c r="BO435" s="235"/>
      <c r="BP435" s="235"/>
      <c r="BQ435" s="235"/>
      <c r="BR435" s="235"/>
    </row>
    <row r="436" spans="1:70" ht="64.5" customHeight="1" x14ac:dyDescent="0.2">
      <c r="A436" s="404" t="s">
        <v>1302</v>
      </c>
      <c r="B436" s="235"/>
      <c r="C436" s="235"/>
      <c r="D436" s="235"/>
      <c r="E436" s="384" t="s">
        <v>1310</v>
      </c>
      <c r="F436" s="235"/>
      <c r="G436" s="235"/>
      <c r="H436" s="235"/>
      <c r="I436" s="235"/>
      <c r="J436" s="235"/>
      <c r="K436" s="384" t="s">
        <v>873</v>
      </c>
      <c r="L436" s="235"/>
      <c r="M436" s="235"/>
      <c r="N436" s="235"/>
      <c r="O436" s="235"/>
      <c r="P436" s="235"/>
      <c r="Q436" s="235"/>
      <c r="R436" s="235"/>
      <c r="S436" s="422" t="s">
        <v>874</v>
      </c>
      <c r="T436" s="235"/>
      <c r="U436" s="235"/>
      <c r="V436" s="235"/>
      <c r="W436" s="235"/>
      <c r="X436" s="235"/>
      <c r="Y436" s="235"/>
      <c r="Z436" s="235"/>
      <c r="AA436" s="384" t="s">
        <v>875</v>
      </c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384" t="s">
        <v>2592</v>
      </c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453" t="s">
        <v>48</v>
      </c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405">
        <v>22230</v>
      </c>
      <c r="BL436" s="235"/>
      <c r="BM436" s="235"/>
      <c r="BN436" s="235"/>
      <c r="BO436" s="235"/>
      <c r="BP436" s="235"/>
      <c r="BQ436" s="235"/>
      <c r="BR436" s="235"/>
    </row>
    <row r="437" spans="1:70" ht="64.5" customHeight="1" x14ac:dyDescent="0.2">
      <c r="A437" s="404" t="s">
        <v>1302</v>
      </c>
      <c r="B437" s="235"/>
      <c r="C437" s="235"/>
      <c r="D437" s="235"/>
      <c r="E437" s="384" t="s">
        <v>1311</v>
      </c>
      <c r="F437" s="235"/>
      <c r="G437" s="235"/>
      <c r="H437" s="235"/>
      <c r="I437" s="235"/>
      <c r="J437" s="235"/>
      <c r="K437" s="384" t="s">
        <v>118</v>
      </c>
      <c r="L437" s="235"/>
      <c r="M437" s="235"/>
      <c r="N437" s="235"/>
      <c r="O437" s="235"/>
      <c r="P437" s="235"/>
      <c r="Q437" s="235"/>
      <c r="R437" s="235"/>
      <c r="S437" s="422" t="s">
        <v>892</v>
      </c>
      <c r="T437" s="235"/>
      <c r="U437" s="235"/>
      <c r="V437" s="235"/>
      <c r="W437" s="235"/>
      <c r="X437" s="235"/>
      <c r="Y437" s="235"/>
      <c r="Z437" s="235"/>
      <c r="AA437" s="384" t="s">
        <v>893</v>
      </c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384" t="s">
        <v>2593</v>
      </c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453" t="s">
        <v>48</v>
      </c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405">
        <v>39543</v>
      </c>
      <c r="BL437" s="235"/>
      <c r="BM437" s="235"/>
      <c r="BN437" s="235"/>
      <c r="BO437" s="235"/>
      <c r="BP437" s="235"/>
      <c r="BQ437" s="235"/>
      <c r="BR437" s="235"/>
    </row>
    <row r="438" spans="1:70" ht="64.5" customHeight="1" x14ac:dyDescent="0.2">
      <c r="A438" s="404" t="s">
        <v>1302</v>
      </c>
      <c r="B438" s="235"/>
      <c r="C438" s="235"/>
      <c r="D438" s="235"/>
      <c r="E438" s="384" t="s">
        <v>1312</v>
      </c>
      <c r="F438" s="235"/>
      <c r="G438" s="235"/>
      <c r="H438" s="235"/>
      <c r="I438" s="235"/>
      <c r="J438" s="235"/>
      <c r="K438" s="384" t="s">
        <v>74</v>
      </c>
      <c r="L438" s="235"/>
      <c r="M438" s="235"/>
      <c r="N438" s="235"/>
      <c r="O438" s="235"/>
      <c r="P438" s="235"/>
      <c r="Q438" s="235"/>
      <c r="R438" s="235"/>
      <c r="S438" s="422" t="s">
        <v>857</v>
      </c>
      <c r="T438" s="235"/>
      <c r="U438" s="235"/>
      <c r="V438" s="235"/>
      <c r="W438" s="235"/>
      <c r="X438" s="235"/>
      <c r="Y438" s="235"/>
      <c r="Z438" s="235"/>
      <c r="AA438" s="384" t="s">
        <v>76</v>
      </c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384" t="s">
        <v>2594</v>
      </c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453" t="s">
        <v>48</v>
      </c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405">
        <v>418620</v>
      </c>
      <c r="BL438" s="235"/>
      <c r="BM438" s="235"/>
      <c r="BN438" s="235"/>
      <c r="BO438" s="235"/>
      <c r="BP438" s="235"/>
      <c r="BQ438" s="235"/>
      <c r="BR438" s="235"/>
    </row>
    <row r="439" spans="1:70" ht="64.5" customHeight="1" x14ac:dyDescent="0.2">
      <c r="A439" s="404" t="s">
        <v>1302</v>
      </c>
      <c r="B439" s="235"/>
      <c r="C439" s="235"/>
      <c r="D439" s="235"/>
      <c r="E439" s="384" t="s">
        <v>1313</v>
      </c>
      <c r="F439" s="235"/>
      <c r="G439" s="235"/>
      <c r="H439" s="235"/>
      <c r="I439" s="235"/>
      <c r="J439" s="235"/>
      <c r="K439" s="384" t="s">
        <v>1166</v>
      </c>
      <c r="L439" s="235"/>
      <c r="M439" s="235"/>
      <c r="N439" s="235"/>
      <c r="O439" s="235"/>
      <c r="P439" s="235"/>
      <c r="Q439" s="235"/>
      <c r="R439" s="235"/>
      <c r="S439" s="422" t="s">
        <v>1301</v>
      </c>
      <c r="T439" s="235"/>
      <c r="U439" s="235"/>
      <c r="V439" s="235"/>
      <c r="W439" s="235"/>
      <c r="X439" s="235"/>
      <c r="Y439" s="235"/>
      <c r="Z439" s="235"/>
      <c r="AA439" s="384" t="s">
        <v>1271</v>
      </c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384" t="s">
        <v>2443</v>
      </c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453" t="s">
        <v>48</v>
      </c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405">
        <v>217380</v>
      </c>
      <c r="BL439" s="235"/>
      <c r="BM439" s="235"/>
      <c r="BN439" s="235"/>
      <c r="BO439" s="235"/>
      <c r="BP439" s="235"/>
      <c r="BQ439" s="235"/>
      <c r="BR439" s="235"/>
    </row>
    <row r="440" spans="1:70" ht="64.5" customHeight="1" x14ac:dyDescent="0.2">
      <c r="A440" s="404" t="s">
        <v>1302</v>
      </c>
      <c r="B440" s="235"/>
      <c r="C440" s="235"/>
      <c r="D440" s="235"/>
      <c r="E440" s="384" t="s">
        <v>1314</v>
      </c>
      <c r="F440" s="235"/>
      <c r="G440" s="235"/>
      <c r="H440" s="235"/>
      <c r="I440" s="235"/>
      <c r="J440" s="235"/>
      <c r="K440" s="384" t="s">
        <v>138</v>
      </c>
      <c r="L440" s="235"/>
      <c r="M440" s="235"/>
      <c r="N440" s="235"/>
      <c r="O440" s="235"/>
      <c r="P440" s="235"/>
      <c r="Q440" s="235"/>
      <c r="R440" s="235"/>
      <c r="S440" s="422" t="s">
        <v>877</v>
      </c>
      <c r="T440" s="235"/>
      <c r="U440" s="235"/>
      <c r="V440" s="235"/>
      <c r="W440" s="235"/>
      <c r="X440" s="235"/>
      <c r="Y440" s="235"/>
      <c r="Z440" s="235"/>
      <c r="AA440" s="384" t="s">
        <v>139</v>
      </c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384" t="s">
        <v>2595</v>
      </c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453" t="s">
        <v>48</v>
      </c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405">
        <v>126000</v>
      </c>
      <c r="BL440" s="235"/>
      <c r="BM440" s="235"/>
      <c r="BN440" s="235"/>
      <c r="BO440" s="235"/>
      <c r="BP440" s="235"/>
      <c r="BQ440" s="235"/>
      <c r="BR440" s="235"/>
    </row>
    <row r="441" spans="1:70" ht="64.5" customHeight="1" x14ac:dyDescent="0.2">
      <c r="A441" s="404" t="s">
        <v>1302</v>
      </c>
      <c r="B441" s="235"/>
      <c r="C441" s="235"/>
      <c r="D441" s="235"/>
      <c r="E441" s="384" t="s">
        <v>1315</v>
      </c>
      <c r="F441" s="235"/>
      <c r="G441" s="235"/>
      <c r="H441" s="235"/>
      <c r="I441" s="235"/>
      <c r="J441" s="235"/>
      <c r="K441" s="384" t="s">
        <v>859</v>
      </c>
      <c r="L441" s="235"/>
      <c r="M441" s="235"/>
      <c r="N441" s="235"/>
      <c r="O441" s="235"/>
      <c r="P441" s="235"/>
      <c r="Q441" s="235"/>
      <c r="R441" s="235"/>
      <c r="S441" s="422" t="s">
        <v>860</v>
      </c>
      <c r="T441" s="235"/>
      <c r="U441" s="235"/>
      <c r="V441" s="235"/>
      <c r="W441" s="235"/>
      <c r="X441" s="235"/>
      <c r="Y441" s="235"/>
      <c r="Z441" s="235"/>
      <c r="AA441" s="384" t="s">
        <v>132</v>
      </c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384" t="s">
        <v>2442</v>
      </c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453" t="s">
        <v>48</v>
      </c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405">
        <v>158214</v>
      </c>
      <c r="BL441" s="235"/>
      <c r="BM441" s="235"/>
      <c r="BN441" s="235"/>
      <c r="BO441" s="235"/>
      <c r="BP441" s="235"/>
      <c r="BQ441" s="235"/>
      <c r="BR441" s="235"/>
    </row>
    <row r="442" spans="1:70" ht="64.5" customHeight="1" x14ac:dyDescent="0.2">
      <c r="A442" s="404" t="s">
        <v>1302</v>
      </c>
      <c r="B442" s="235"/>
      <c r="C442" s="235"/>
      <c r="D442" s="235"/>
      <c r="E442" s="384" t="s">
        <v>1316</v>
      </c>
      <c r="F442" s="235"/>
      <c r="G442" s="235"/>
      <c r="H442" s="235"/>
      <c r="I442" s="235"/>
      <c r="J442" s="235"/>
      <c r="K442" s="384" t="s">
        <v>1165</v>
      </c>
      <c r="L442" s="235"/>
      <c r="M442" s="235"/>
      <c r="N442" s="235"/>
      <c r="O442" s="235"/>
      <c r="P442" s="235"/>
      <c r="Q442" s="235"/>
      <c r="R442" s="235"/>
      <c r="S442" s="422" t="s">
        <v>1307</v>
      </c>
      <c r="T442" s="235"/>
      <c r="U442" s="235"/>
      <c r="V442" s="235"/>
      <c r="W442" s="235"/>
      <c r="X442" s="235"/>
      <c r="Y442" s="235"/>
      <c r="Z442" s="235"/>
      <c r="AA442" s="384" t="s">
        <v>92</v>
      </c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384" t="s">
        <v>2596</v>
      </c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453" t="s">
        <v>48</v>
      </c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405">
        <v>698297</v>
      </c>
      <c r="BL442" s="235"/>
      <c r="BM442" s="235"/>
      <c r="BN442" s="235"/>
      <c r="BO442" s="235"/>
      <c r="BP442" s="235"/>
      <c r="BQ442" s="235"/>
      <c r="BR442" s="235"/>
    </row>
    <row r="443" spans="1:70" ht="64.5" customHeight="1" x14ac:dyDescent="0.2">
      <c r="A443" s="404" t="s">
        <v>1302</v>
      </c>
      <c r="B443" s="235"/>
      <c r="C443" s="235"/>
      <c r="D443" s="235"/>
      <c r="E443" s="384" t="s">
        <v>1317</v>
      </c>
      <c r="F443" s="235"/>
      <c r="G443" s="235"/>
      <c r="H443" s="235"/>
      <c r="I443" s="235"/>
      <c r="J443" s="235"/>
      <c r="K443" s="384" t="s">
        <v>873</v>
      </c>
      <c r="L443" s="235"/>
      <c r="M443" s="235"/>
      <c r="N443" s="235"/>
      <c r="O443" s="235"/>
      <c r="P443" s="235"/>
      <c r="Q443" s="235"/>
      <c r="R443" s="235"/>
      <c r="S443" s="422" t="s">
        <v>874</v>
      </c>
      <c r="T443" s="235"/>
      <c r="U443" s="235"/>
      <c r="V443" s="235"/>
      <c r="W443" s="235"/>
      <c r="X443" s="235"/>
      <c r="Y443" s="235"/>
      <c r="Z443" s="235"/>
      <c r="AA443" s="384" t="s">
        <v>875</v>
      </c>
      <c r="AB443" s="235"/>
      <c r="AC443" s="235"/>
      <c r="AD443" s="235"/>
      <c r="AE443" s="235"/>
      <c r="AF443" s="235"/>
      <c r="AG443" s="235"/>
      <c r="AH443" s="235"/>
      <c r="AI443" s="235"/>
      <c r="AJ443" s="235"/>
      <c r="AK443" s="235"/>
      <c r="AL443" s="235"/>
      <c r="AM443" s="384" t="s">
        <v>2592</v>
      </c>
      <c r="AN443" s="235"/>
      <c r="AO443" s="235"/>
      <c r="AP443" s="235"/>
      <c r="AQ443" s="235"/>
      <c r="AR443" s="235"/>
      <c r="AS443" s="235"/>
      <c r="AT443" s="235"/>
      <c r="AU443" s="235"/>
      <c r="AV443" s="235"/>
      <c r="AW443" s="235"/>
      <c r="AX443" s="453" t="s">
        <v>48</v>
      </c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405">
        <v>452082</v>
      </c>
      <c r="BL443" s="235"/>
      <c r="BM443" s="235"/>
      <c r="BN443" s="235"/>
      <c r="BO443" s="235"/>
      <c r="BP443" s="235"/>
      <c r="BQ443" s="235"/>
      <c r="BR443" s="235"/>
    </row>
    <row r="444" spans="1:70" ht="64.5" customHeight="1" x14ac:dyDescent="0.2">
      <c r="A444" s="404" t="s">
        <v>1302</v>
      </c>
      <c r="B444" s="235"/>
      <c r="C444" s="235"/>
      <c r="D444" s="235"/>
      <c r="E444" s="384" t="s">
        <v>1318</v>
      </c>
      <c r="F444" s="235"/>
      <c r="G444" s="235"/>
      <c r="H444" s="235"/>
      <c r="I444" s="235"/>
      <c r="J444" s="235"/>
      <c r="K444" s="384" t="s">
        <v>115</v>
      </c>
      <c r="L444" s="235"/>
      <c r="M444" s="235"/>
      <c r="N444" s="235"/>
      <c r="O444" s="235"/>
      <c r="P444" s="235"/>
      <c r="Q444" s="235"/>
      <c r="R444" s="235"/>
      <c r="S444" s="422" t="s">
        <v>1049</v>
      </c>
      <c r="T444" s="235"/>
      <c r="U444" s="235"/>
      <c r="V444" s="235"/>
      <c r="W444" s="235"/>
      <c r="X444" s="235"/>
      <c r="Y444" s="235"/>
      <c r="Z444" s="235"/>
      <c r="AA444" s="384" t="s">
        <v>116</v>
      </c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384" t="s">
        <v>2591</v>
      </c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453" t="s">
        <v>48</v>
      </c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405">
        <v>191804</v>
      </c>
      <c r="BL444" s="235"/>
      <c r="BM444" s="235"/>
      <c r="BN444" s="235"/>
      <c r="BO444" s="235"/>
      <c r="BP444" s="235"/>
      <c r="BQ444" s="235"/>
      <c r="BR444" s="235"/>
    </row>
    <row r="445" spans="1:70" ht="64.5" customHeight="1" x14ac:dyDescent="0.2">
      <c r="A445" s="404" t="s">
        <v>1302</v>
      </c>
      <c r="B445" s="235"/>
      <c r="C445" s="235"/>
      <c r="D445" s="235"/>
      <c r="E445" s="384" t="s">
        <v>1319</v>
      </c>
      <c r="F445" s="235"/>
      <c r="G445" s="235"/>
      <c r="H445" s="235"/>
      <c r="I445" s="235"/>
      <c r="J445" s="235"/>
      <c r="K445" s="384" t="s">
        <v>886</v>
      </c>
      <c r="L445" s="235"/>
      <c r="M445" s="235"/>
      <c r="N445" s="235"/>
      <c r="O445" s="235"/>
      <c r="P445" s="235"/>
      <c r="Q445" s="235"/>
      <c r="R445" s="235"/>
      <c r="S445" s="422" t="s">
        <v>887</v>
      </c>
      <c r="T445" s="235"/>
      <c r="U445" s="235"/>
      <c r="V445" s="235"/>
      <c r="W445" s="235"/>
      <c r="X445" s="235"/>
      <c r="Y445" s="235"/>
      <c r="Z445" s="235"/>
      <c r="AA445" s="384" t="s">
        <v>85</v>
      </c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384" t="s">
        <v>2444</v>
      </c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453" t="s">
        <v>48</v>
      </c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405">
        <v>611934</v>
      </c>
      <c r="BL445" s="235"/>
      <c r="BM445" s="235"/>
      <c r="BN445" s="235"/>
      <c r="BO445" s="235"/>
      <c r="BP445" s="235"/>
      <c r="BQ445" s="235"/>
      <c r="BR445" s="235"/>
    </row>
    <row r="446" spans="1:70" ht="64.5" customHeight="1" x14ac:dyDescent="0.2">
      <c r="A446" s="404" t="s">
        <v>1302</v>
      </c>
      <c r="B446" s="235"/>
      <c r="C446" s="235"/>
      <c r="D446" s="235"/>
      <c r="E446" s="384" t="s">
        <v>1320</v>
      </c>
      <c r="F446" s="235"/>
      <c r="G446" s="235"/>
      <c r="H446" s="235"/>
      <c r="I446" s="235"/>
      <c r="J446" s="235"/>
      <c r="K446" s="384" t="s">
        <v>1178</v>
      </c>
      <c r="L446" s="235"/>
      <c r="M446" s="235"/>
      <c r="N446" s="235"/>
      <c r="O446" s="235"/>
      <c r="P446" s="235"/>
      <c r="Q446" s="235"/>
      <c r="R446" s="235"/>
      <c r="S446" s="422" t="s">
        <v>1285</v>
      </c>
      <c r="T446" s="235"/>
      <c r="U446" s="235"/>
      <c r="V446" s="235"/>
      <c r="W446" s="235"/>
      <c r="X446" s="235"/>
      <c r="Y446" s="235"/>
      <c r="Z446" s="235"/>
      <c r="AA446" s="384" t="s">
        <v>96</v>
      </c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384" t="s">
        <v>2597</v>
      </c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453" t="s">
        <v>48</v>
      </c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405">
        <v>2526552</v>
      </c>
      <c r="BL446" s="235"/>
      <c r="BM446" s="235"/>
      <c r="BN446" s="235"/>
      <c r="BO446" s="235"/>
      <c r="BP446" s="235"/>
      <c r="BQ446" s="235"/>
      <c r="BR446" s="235"/>
    </row>
    <row r="447" spans="1:70" ht="64.5" customHeight="1" x14ac:dyDescent="0.2">
      <c r="A447" s="404" t="s">
        <v>1035</v>
      </c>
      <c r="B447" s="235"/>
      <c r="C447" s="235"/>
      <c r="D447" s="235"/>
      <c r="E447" s="384" t="s">
        <v>1321</v>
      </c>
      <c r="F447" s="235"/>
      <c r="G447" s="235"/>
      <c r="H447" s="235"/>
      <c r="I447" s="235"/>
      <c r="J447" s="235"/>
      <c r="K447" s="384" t="s">
        <v>1178</v>
      </c>
      <c r="L447" s="235"/>
      <c r="M447" s="235"/>
      <c r="N447" s="235"/>
      <c r="O447" s="235"/>
      <c r="P447" s="235"/>
      <c r="Q447" s="235"/>
      <c r="R447" s="235"/>
      <c r="S447" s="422" t="s">
        <v>1285</v>
      </c>
      <c r="T447" s="235"/>
      <c r="U447" s="235"/>
      <c r="V447" s="235"/>
      <c r="W447" s="235"/>
      <c r="X447" s="235"/>
      <c r="Y447" s="235"/>
      <c r="Z447" s="235"/>
      <c r="AA447" s="384" t="s">
        <v>96</v>
      </c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384" t="s">
        <v>2597</v>
      </c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453" t="s">
        <v>48</v>
      </c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405">
        <v>7770</v>
      </c>
      <c r="BL447" s="235"/>
      <c r="BM447" s="235"/>
      <c r="BN447" s="235"/>
      <c r="BO447" s="235"/>
      <c r="BP447" s="235"/>
      <c r="BQ447" s="235"/>
      <c r="BR447" s="235"/>
    </row>
    <row r="448" spans="1:70" ht="49.5" customHeight="1" x14ac:dyDescent="0.2">
      <c r="A448" s="404" t="s">
        <v>1035</v>
      </c>
      <c r="B448" s="235"/>
      <c r="C448" s="235"/>
      <c r="D448" s="235"/>
      <c r="E448" s="384" t="s">
        <v>1322</v>
      </c>
      <c r="F448" s="235"/>
      <c r="G448" s="235"/>
      <c r="H448" s="235"/>
      <c r="I448" s="235"/>
      <c r="J448" s="235"/>
      <c r="K448" s="384" t="s">
        <v>788</v>
      </c>
      <c r="L448" s="235"/>
      <c r="M448" s="235"/>
      <c r="N448" s="235"/>
      <c r="O448" s="235"/>
      <c r="P448" s="235"/>
      <c r="Q448" s="235"/>
      <c r="R448" s="235"/>
      <c r="S448" s="422" t="s">
        <v>789</v>
      </c>
      <c r="T448" s="235"/>
      <c r="U448" s="235"/>
      <c r="V448" s="235"/>
      <c r="W448" s="235"/>
      <c r="X448" s="235"/>
      <c r="Y448" s="235"/>
      <c r="Z448" s="235"/>
      <c r="AA448" s="384" t="s">
        <v>790</v>
      </c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384" t="s">
        <v>1032</v>
      </c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453" t="s">
        <v>48</v>
      </c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405">
        <v>2117.63</v>
      </c>
      <c r="BL448" s="235"/>
      <c r="BM448" s="235"/>
      <c r="BN448" s="235"/>
      <c r="BO448" s="235"/>
      <c r="BP448" s="235"/>
      <c r="BQ448" s="235"/>
      <c r="BR448" s="235"/>
    </row>
    <row r="449" spans="1:70" ht="64.5" customHeight="1" x14ac:dyDescent="0.2">
      <c r="A449" s="404" t="s">
        <v>1035</v>
      </c>
      <c r="B449" s="235"/>
      <c r="C449" s="235"/>
      <c r="D449" s="235"/>
      <c r="E449" s="384" t="s">
        <v>1323</v>
      </c>
      <c r="F449" s="235"/>
      <c r="G449" s="235"/>
      <c r="H449" s="235"/>
      <c r="I449" s="235"/>
      <c r="J449" s="235"/>
      <c r="K449" s="384" t="s">
        <v>1178</v>
      </c>
      <c r="L449" s="235"/>
      <c r="M449" s="235"/>
      <c r="N449" s="235"/>
      <c r="O449" s="235"/>
      <c r="P449" s="235"/>
      <c r="Q449" s="235"/>
      <c r="R449" s="235"/>
      <c r="S449" s="422" t="s">
        <v>1285</v>
      </c>
      <c r="T449" s="235"/>
      <c r="U449" s="235"/>
      <c r="V449" s="235"/>
      <c r="W449" s="235"/>
      <c r="X449" s="235"/>
      <c r="Y449" s="235"/>
      <c r="Z449" s="235"/>
      <c r="AA449" s="384" t="s">
        <v>96</v>
      </c>
      <c r="AB449" s="235"/>
      <c r="AC449" s="235"/>
      <c r="AD449" s="235"/>
      <c r="AE449" s="235"/>
      <c r="AF449" s="235"/>
      <c r="AG449" s="235"/>
      <c r="AH449" s="235"/>
      <c r="AI449" s="235"/>
      <c r="AJ449" s="235"/>
      <c r="AK449" s="235"/>
      <c r="AL449" s="235"/>
      <c r="AM449" s="384" t="s">
        <v>2597</v>
      </c>
      <c r="AN449" s="235"/>
      <c r="AO449" s="235"/>
      <c r="AP449" s="235"/>
      <c r="AQ449" s="235"/>
      <c r="AR449" s="235"/>
      <c r="AS449" s="235"/>
      <c r="AT449" s="235"/>
      <c r="AU449" s="235"/>
      <c r="AV449" s="235"/>
      <c r="AW449" s="235"/>
      <c r="AX449" s="453" t="s">
        <v>48</v>
      </c>
      <c r="AY449" s="235"/>
      <c r="AZ449" s="235"/>
      <c r="BA449" s="235"/>
      <c r="BB449" s="235"/>
      <c r="BC449" s="235"/>
      <c r="BD449" s="235"/>
      <c r="BE449" s="235"/>
      <c r="BF449" s="235"/>
      <c r="BG449" s="235"/>
      <c r="BH449" s="235"/>
      <c r="BI449" s="235"/>
      <c r="BJ449" s="235"/>
      <c r="BK449" s="405">
        <v>238314.78</v>
      </c>
      <c r="BL449" s="235"/>
      <c r="BM449" s="235"/>
      <c r="BN449" s="235"/>
      <c r="BO449" s="235"/>
      <c r="BP449" s="235"/>
      <c r="BQ449" s="235"/>
      <c r="BR449" s="235"/>
    </row>
    <row r="450" spans="1:70" ht="64.5" customHeight="1" x14ac:dyDescent="0.2">
      <c r="A450" s="404" t="s">
        <v>544</v>
      </c>
      <c r="B450" s="235"/>
      <c r="C450" s="235"/>
      <c r="D450" s="235"/>
      <c r="E450" s="384" t="s">
        <v>1324</v>
      </c>
      <c r="F450" s="235"/>
      <c r="G450" s="235"/>
      <c r="H450" s="235"/>
      <c r="I450" s="235"/>
      <c r="J450" s="235"/>
      <c r="K450" s="384" t="s">
        <v>1178</v>
      </c>
      <c r="L450" s="235"/>
      <c r="M450" s="235"/>
      <c r="N450" s="235"/>
      <c r="O450" s="235"/>
      <c r="P450" s="235"/>
      <c r="Q450" s="235"/>
      <c r="R450" s="235"/>
      <c r="S450" s="422" t="s">
        <v>1285</v>
      </c>
      <c r="T450" s="235"/>
      <c r="U450" s="235"/>
      <c r="V450" s="235"/>
      <c r="W450" s="235"/>
      <c r="X450" s="235"/>
      <c r="Y450" s="235"/>
      <c r="Z450" s="235"/>
      <c r="AA450" s="384" t="s">
        <v>96</v>
      </c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384" t="s">
        <v>2597</v>
      </c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453" t="s">
        <v>48</v>
      </c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405">
        <v>579600</v>
      </c>
      <c r="BL450" s="235"/>
      <c r="BM450" s="235"/>
      <c r="BN450" s="235"/>
      <c r="BO450" s="235"/>
      <c r="BP450" s="235"/>
      <c r="BQ450" s="235"/>
      <c r="BR450" s="235"/>
    </row>
    <row r="451" spans="1:70" ht="49.5" customHeight="1" x14ac:dyDescent="0.2">
      <c r="A451" s="404" t="s">
        <v>544</v>
      </c>
      <c r="B451" s="235"/>
      <c r="C451" s="235"/>
      <c r="D451" s="235"/>
      <c r="E451" s="384" t="s">
        <v>1325</v>
      </c>
      <c r="F451" s="235"/>
      <c r="G451" s="235"/>
      <c r="H451" s="235"/>
      <c r="I451" s="235"/>
      <c r="J451" s="235"/>
      <c r="K451" s="384" t="s">
        <v>1326</v>
      </c>
      <c r="L451" s="235"/>
      <c r="M451" s="235"/>
      <c r="N451" s="235"/>
      <c r="O451" s="235"/>
      <c r="P451" s="235"/>
      <c r="Q451" s="235"/>
      <c r="R451" s="235"/>
      <c r="S451" s="422" t="s">
        <v>1327</v>
      </c>
      <c r="T451" s="235"/>
      <c r="U451" s="235"/>
      <c r="V451" s="235"/>
      <c r="W451" s="235"/>
      <c r="X451" s="235"/>
      <c r="Y451" s="235"/>
      <c r="Z451" s="235"/>
      <c r="AA451" s="384" t="s">
        <v>1213</v>
      </c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384" t="s">
        <v>1328</v>
      </c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453" t="s">
        <v>48</v>
      </c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405">
        <v>601.52</v>
      </c>
      <c r="BL451" s="235"/>
      <c r="BM451" s="235"/>
      <c r="BN451" s="235"/>
      <c r="BO451" s="235"/>
      <c r="BP451" s="235"/>
      <c r="BQ451" s="235"/>
      <c r="BR451" s="235"/>
    </row>
    <row r="452" spans="1:70" ht="49.5" customHeight="1" x14ac:dyDescent="0.2">
      <c r="A452" s="404" t="s">
        <v>544</v>
      </c>
      <c r="B452" s="235"/>
      <c r="C452" s="235"/>
      <c r="D452" s="235"/>
      <c r="E452" s="384" t="s">
        <v>1329</v>
      </c>
      <c r="F452" s="235"/>
      <c r="G452" s="235"/>
      <c r="H452" s="235"/>
      <c r="I452" s="235"/>
      <c r="J452" s="235"/>
      <c r="K452" s="384" t="s">
        <v>1330</v>
      </c>
      <c r="L452" s="235"/>
      <c r="M452" s="235"/>
      <c r="N452" s="235"/>
      <c r="O452" s="235"/>
      <c r="P452" s="235"/>
      <c r="Q452" s="235"/>
      <c r="R452" s="235"/>
      <c r="S452" s="422">
        <v>21560766</v>
      </c>
      <c r="T452" s="235"/>
      <c r="U452" s="235"/>
      <c r="V452" s="235"/>
      <c r="W452" s="235"/>
      <c r="X452" s="235"/>
      <c r="Y452" s="235"/>
      <c r="Z452" s="235"/>
      <c r="AA452" s="384" t="s">
        <v>1331</v>
      </c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384" t="s">
        <v>1332</v>
      </c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453" t="s">
        <v>48</v>
      </c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405">
        <v>11520</v>
      </c>
      <c r="BL452" s="235"/>
      <c r="BM452" s="235"/>
      <c r="BN452" s="235"/>
      <c r="BO452" s="235"/>
      <c r="BP452" s="235"/>
      <c r="BQ452" s="235"/>
      <c r="BR452" s="235"/>
    </row>
    <row r="453" spans="1:70" ht="49.5" customHeight="1" x14ac:dyDescent="0.2">
      <c r="A453" s="404">
        <v>44130</v>
      </c>
      <c r="B453" s="235"/>
      <c r="C453" s="235"/>
      <c r="D453" s="235"/>
      <c r="E453" s="384" t="s">
        <v>1329</v>
      </c>
      <c r="F453" s="235"/>
      <c r="G453" s="235"/>
      <c r="H453" s="235"/>
      <c r="I453" s="235"/>
      <c r="J453" s="235"/>
      <c r="K453" s="384" t="s">
        <v>1330</v>
      </c>
      <c r="L453" s="235"/>
      <c r="M453" s="235"/>
      <c r="N453" s="235"/>
      <c r="O453" s="235"/>
      <c r="P453" s="235"/>
      <c r="Q453" s="235"/>
      <c r="R453" s="235"/>
      <c r="S453" s="422">
        <v>21560766</v>
      </c>
      <c r="T453" s="235"/>
      <c r="U453" s="235"/>
      <c r="V453" s="235"/>
      <c r="W453" s="235"/>
      <c r="X453" s="235"/>
      <c r="Y453" s="235"/>
      <c r="Z453" s="235"/>
      <c r="AA453" s="384" t="s">
        <v>1331</v>
      </c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384" t="s">
        <v>1333</v>
      </c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453" t="s">
        <v>48</v>
      </c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405">
        <v>-11520</v>
      </c>
      <c r="BL453" s="235"/>
      <c r="BM453" s="235"/>
      <c r="BN453" s="235"/>
      <c r="BO453" s="235"/>
      <c r="BP453" s="235"/>
      <c r="BQ453" s="235"/>
      <c r="BR453" s="235"/>
    </row>
    <row r="454" spans="1:70" ht="64.5" customHeight="1" x14ac:dyDescent="0.2">
      <c r="A454" s="404" t="s">
        <v>1334</v>
      </c>
      <c r="B454" s="235"/>
      <c r="C454" s="235"/>
      <c r="D454" s="235"/>
      <c r="E454" s="384" t="s">
        <v>1335</v>
      </c>
      <c r="F454" s="235"/>
      <c r="G454" s="235"/>
      <c r="H454" s="235"/>
      <c r="I454" s="235"/>
      <c r="J454" s="235"/>
      <c r="K454" s="384" t="s">
        <v>1166</v>
      </c>
      <c r="L454" s="235"/>
      <c r="M454" s="235"/>
      <c r="N454" s="235"/>
      <c r="O454" s="235"/>
      <c r="P454" s="235"/>
      <c r="Q454" s="235"/>
      <c r="R454" s="235"/>
      <c r="S454" s="422" t="s">
        <v>1301</v>
      </c>
      <c r="T454" s="235"/>
      <c r="U454" s="235"/>
      <c r="V454" s="235"/>
      <c r="W454" s="235"/>
      <c r="X454" s="235"/>
      <c r="Y454" s="235"/>
      <c r="Z454" s="235"/>
      <c r="AA454" s="384" t="s">
        <v>1271</v>
      </c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384" t="s">
        <v>2598</v>
      </c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453" t="s">
        <v>48</v>
      </c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405">
        <v>-217380</v>
      </c>
      <c r="BL454" s="235"/>
      <c r="BM454" s="235"/>
      <c r="BN454" s="235"/>
      <c r="BO454" s="235"/>
      <c r="BP454" s="235"/>
      <c r="BQ454" s="235"/>
      <c r="BR454" s="235"/>
    </row>
    <row r="455" spans="1:70" ht="64.5" customHeight="1" x14ac:dyDescent="0.2">
      <c r="A455" s="404" t="s">
        <v>1334</v>
      </c>
      <c r="B455" s="235"/>
      <c r="C455" s="235"/>
      <c r="D455" s="235"/>
      <c r="E455" s="384" t="s">
        <v>1336</v>
      </c>
      <c r="F455" s="235"/>
      <c r="G455" s="235"/>
      <c r="H455" s="235"/>
      <c r="I455" s="235"/>
      <c r="J455" s="235"/>
      <c r="K455" s="384" t="s">
        <v>1178</v>
      </c>
      <c r="L455" s="235"/>
      <c r="M455" s="235"/>
      <c r="N455" s="235"/>
      <c r="O455" s="235"/>
      <c r="P455" s="235"/>
      <c r="Q455" s="235"/>
      <c r="R455" s="235"/>
      <c r="S455" s="422" t="s">
        <v>1285</v>
      </c>
      <c r="T455" s="235"/>
      <c r="U455" s="235"/>
      <c r="V455" s="235"/>
      <c r="W455" s="235"/>
      <c r="X455" s="235"/>
      <c r="Y455" s="235"/>
      <c r="Z455" s="235"/>
      <c r="AA455" s="384" t="s">
        <v>96</v>
      </c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384" t="s">
        <v>2597</v>
      </c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453" t="s">
        <v>48</v>
      </c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405">
        <v>4230</v>
      </c>
      <c r="BL455" s="235"/>
      <c r="BM455" s="235"/>
      <c r="BN455" s="235"/>
      <c r="BO455" s="235"/>
      <c r="BP455" s="235"/>
      <c r="BQ455" s="235"/>
      <c r="BR455" s="235"/>
    </row>
    <row r="456" spans="1:70" ht="64.5" customHeight="1" x14ac:dyDescent="0.2">
      <c r="A456" s="404" t="s">
        <v>1334</v>
      </c>
      <c r="B456" s="235"/>
      <c r="C456" s="235"/>
      <c r="D456" s="235"/>
      <c r="E456" s="384" t="s">
        <v>1337</v>
      </c>
      <c r="F456" s="235"/>
      <c r="G456" s="235"/>
      <c r="H456" s="235"/>
      <c r="I456" s="235"/>
      <c r="J456" s="235"/>
      <c r="K456" s="384" t="s">
        <v>125</v>
      </c>
      <c r="L456" s="235"/>
      <c r="M456" s="235"/>
      <c r="N456" s="235"/>
      <c r="O456" s="235"/>
      <c r="P456" s="235"/>
      <c r="Q456" s="235"/>
      <c r="R456" s="235"/>
      <c r="S456" s="422" t="s">
        <v>854</v>
      </c>
      <c r="T456" s="235"/>
      <c r="U456" s="235"/>
      <c r="V456" s="235"/>
      <c r="W456" s="235"/>
      <c r="X456" s="235"/>
      <c r="Y456" s="235"/>
      <c r="Z456" s="235"/>
      <c r="AA456" s="384" t="s">
        <v>855</v>
      </c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384" t="s">
        <v>2439</v>
      </c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453" t="s">
        <v>48</v>
      </c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405">
        <v>20376</v>
      </c>
      <c r="BL456" s="235"/>
      <c r="BM456" s="235"/>
      <c r="BN456" s="235"/>
      <c r="BO456" s="235"/>
      <c r="BP456" s="235"/>
      <c r="BQ456" s="235"/>
      <c r="BR456" s="235"/>
    </row>
    <row r="457" spans="1:70" ht="64.5" customHeight="1" x14ac:dyDescent="0.2">
      <c r="A457" s="404" t="s">
        <v>1334</v>
      </c>
      <c r="B457" s="235"/>
      <c r="C457" s="235"/>
      <c r="D457" s="235"/>
      <c r="E457" s="384" t="s">
        <v>1338</v>
      </c>
      <c r="F457" s="235"/>
      <c r="G457" s="235"/>
      <c r="H457" s="235"/>
      <c r="I457" s="235"/>
      <c r="J457" s="235"/>
      <c r="K457" s="384" t="s">
        <v>1178</v>
      </c>
      <c r="L457" s="235"/>
      <c r="M457" s="235"/>
      <c r="N457" s="235"/>
      <c r="O457" s="235"/>
      <c r="P457" s="235"/>
      <c r="Q457" s="235"/>
      <c r="R457" s="235"/>
      <c r="S457" s="422" t="s">
        <v>1285</v>
      </c>
      <c r="T457" s="235"/>
      <c r="U457" s="235"/>
      <c r="V457" s="235"/>
      <c r="W457" s="235"/>
      <c r="X457" s="235"/>
      <c r="Y457" s="235"/>
      <c r="Z457" s="235"/>
      <c r="AA457" s="384" t="s">
        <v>96</v>
      </c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384" t="s">
        <v>2597</v>
      </c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453" t="s">
        <v>48</v>
      </c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405">
        <v>171922</v>
      </c>
      <c r="BL457" s="235"/>
      <c r="BM457" s="235"/>
      <c r="BN457" s="235"/>
      <c r="BO457" s="235"/>
      <c r="BP457" s="235"/>
      <c r="BQ457" s="235"/>
      <c r="BR457" s="235"/>
    </row>
    <row r="458" spans="1:70" ht="64.5" customHeight="1" x14ac:dyDescent="0.2">
      <c r="A458" s="404" t="s">
        <v>1334</v>
      </c>
      <c r="B458" s="235"/>
      <c r="C458" s="235"/>
      <c r="D458" s="235"/>
      <c r="E458" s="384" t="s">
        <v>1339</v>
      </c>
      <c r="F458" s="235"/>
      <c r="G458" s="235"/>
      <c r="H458" s="235"/>
      <c r="I458" s="235"/>
      <c r="J458" s="235"/>
      <c r="K458" s="384" t="s">
        <v>1165</v>
      </c>
      <c r="L458" s="235"/>
      <c r="M458" s="235"/>
      <c r="N458" s="235"/>
      <c r="O458" s="235"/>
      <c r="P458" s="235"/>
      <c r="Q458" s="235"/>
      <c r="R458" s="235"/>
      <c r="S458" s="422" t="s">
        <v>1307</v>
      </c>
      <c r="T458" s="235"/>
      <c r="U458" s="235"/>
      <c r="V458" s="235"/>
      <c r="W458" s="235"/>
      <c r="X458" s="235"/>
      <c r="Y458" s="235"/>
      <c r="Z458" s="235"/>
      <c r="AA458" s="384" t="s">
        <v>92</v>
      </c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384" t="s">
        <v>2596</v>
      </c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453" t="s">
        <v>48</v>
      </c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405">
        <v>8490</v>
      </c>
      <c r="BL458" s="235"/>
      <c r="BM458" s="235"/>
      <c r="BN458" s="235"/>
      <c r="BO458" s="235"/>
      <c r="BP458" s="235"/>
      <c r="BQ458" s="235"/>
      <c r="BR458" s="235"/>
    </row>
    <row r="459" spans="1:70" ht="64.5" customHeight="1" x14ac:dyDescent="0.2">
      <c r="A459" s="404" t="s">
        <v>1334</v>
      </c>
      <c r="B459" s="235"/>
      <c r="C459" s="235"/>
      <c r="D459" s="235"/>
      <c r="E459" s="384" t="s">
        <v>1340</v>
      </c>
      <c r="F459" s="235"/>
      <c r="G459" s="235"/>
      <c r="H459" s="235"/>
      <c r="I459" s="235"/>
      <c r="J459" s="235"/>
      <c r="K459" s="384" t="s">
        <v>886</v>
      </c>
      <c r="L459" s="235"/>
      <c r="M459" s="235"/>
      <c r="N459" s="235"/>
      <c r="O459" s="235"/>
      <c r="P459" s="235"/>
      <c r="Q459" s="235"/>
      <c r="R459" s="235"/>
      <c r="S459" s="422" t="s">
        <v>887</v>
      </c>
      <c r="T459" s="235"/>
      <c r="U459" s="235"/>
      <c r="V459" s="235"/>
      <c r="W459" s="235"/>
      <c r="X459" s="235"/>
      <c r="Y459" s="235"/>
      <c r="Z459" s="235"/>
      <c r="AA459" s="384" t="s">
        <v>85</v>
      </c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384" t="s">
        <v>2440</v>
      </c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453" t="s">
        <v>48</v>
      </c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405">
        <v>11801</v>
      </c>
      <c r="BL459" s="235"/>
      <c r="BM459" s="235"/>
      <c r="BN459" s="235"/>
      <c r="BO459" s="235"/>
      <c r="BP459" s="235"/>
      <c r="BQ459" s="235"/>
      <c r="BR459" s="235"/>
    </row>
    <row r="460" spans="1:70" ht="64.5" customHeight="1" x14ac:dyDescent="0.2">
      <c r="A460" s="404" t="s">
        <v>1334</v>
      </c>
      <c r="B460" s="235"/>
      <c r="C460" s="235"/>
      <c r="D460" s="235"/>
      <c r="E460" s="384" t="s">
        <v>1341</v>
      </c>
      <c r="F460" s="235"/>
      <c r="G460" s="235"/>
      <c r="H460" s="235"/>
      <c r="I460" s="235"/>
      <c r="J460" s="235"/>
      <c r="K460" s="384" t="s">
        <v>873</v>
      </c>
      <c r="L460" s="235"/>
      <c r="M460" s="235"/>
      <c r="N460" s="235"/>
      <c r="O460" s="235"/>
      <c r="P460" s="235"/>
      <c r="Q460" s="235"/>
      <c r="R460" s="235"/>
      <c r="S460" s="422" t="s">
        <v>874</v>
      </c>
      <c r="T460" s="235"/>
      <c r="U460" s="235"/>
      <c r="V460" s="235"/>
      <c r="W460" s="235"/>
      <c r="X460" s="235"/>
      <c r="Y460" s="235"/>
      <c r="Z460" s="235"/>
      <c r="AA460" s="384" t="s">
        <v>875</v>
      </c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384" t="s">
        <v>2592</v>
      </c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453" t="s">
        <v>48</v>
      </c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405">
        <v>11886</v>
      </c>
      <c r="BL460" s="235"/>
      <c r="BM460" s="235"/>
      <c r="BN460" s="235"/>
      <c r="BO460" s="235"/>
      <c r="BP460" s="235"/>
      <c r="BQ460" s="235"/>
      <c r="BR460" s="235"/>
    </row>
    <row r="461" spans="1:70" ht="64.5" customHeight="1" x14ac:dyDescent="0.2">
      <c r="A461" s="404" t="s">
        <v>1334</v>
      </c>
      <c r="B461" s="235"/>
      <c r="C461" s="235"/>
      <c r="D461" s="235"/>
      <c r="E461" s="384" t="s">
        <v>1342</v>
      </c>
      <c r="F461" s="235"/>
      <c r="G461" s="235"/>
      <c r="H461" s="235"/>
      <c r="I461" s="235"/>
      <c r="J461" s="235"/>
      <c r="K461" s="384" t="s">
        <v>74</v>
      </c>
      <c r="L461" s="235"/>
      <c r="M461" s="235"/>
      <c r="N461" s="235"/>
      <c r="O461" s="235"/>
      <c r="P461" s="235"/>
      <c r="Q461" s="235"/>
      <c r="R461" s="235"/>
      <c r="S461" s="422" t="s">
        <v>857</v>
      </c>
      <c r="T461" s="235"/>
      <c r="U461" s="235"/>
      <c r="V461" s="235"/>
      <c r="W461" s="235"/>
      <c r="X461" s="235"/>
      <c r="Y461" s="235"/>
      <c r="Z461" s="235"/>
      <c r="AA461" s="384" t="s">
        <v>76</v>
      </c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384" t="s">
        <v>2594</v>
      </c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453" t="s">
        <v>48</v>
      </c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405">
        <v>11829</v>
      </c>
      <c r="BL461" s="235"/>
      <c r="BM461" s="235"/>
      <c r="BN461" s="235"/>
      <c r="BO461" s="235"/>
      <c r="BP461" s="235"/>
      <c r="BQ461" s="235"/>
      <c r="BR461" s="235"/>
    </row>
    <row r="462" spans="1:70" ht="49.5" customHeight="1" x14ac:dyDescent="0.2">
      <c r="A462" s="404" t="s">
        <v>1037</v>
      </c>
      <c r="B462" s="235"/>
      <c r="C462" s="235"/>
      <c r="D462" s="235"/>
      <c r="E462" s="384" t="s">
        <v>1343</v>
      </c>
      <c r="F462" s="235"/>
      <c r="G462" s="235"/>
      <c r="H462" s="235"/>
      <c r="I462" s="235"/>
      <c r="J462" s="235"/>
      <c r="K462" s="384" t="s">
        <v>788</v>
      </c>
      <c r="L462" s="235"/>
      <c r="M462" s="235"/>
      <c r="N462" s="235"/>
      <c r="O462" s="235"/>
      <c r="P462" s="235"/>
      <c r="Q462" s="235"/>
      <c r="R462" s="235"/>
      <c r="S462" s="422" t="s">
        <v>789</v>
      </c>
      <c r="T462" s="235"/>
      <c r="U462" s="235"/>
      <c r="V462" s="235"/>
      <c r="W462" s="235"/>
      <c r="X462" s="235"/>
      <c r="Y462" s="235"/>
      <c r="Z462" s="235"/>
      <c r="AA462" s="384" t="s">
        <v>790</v>
      </c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384" t="s">
        <v>1039</v>
      </c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453" t="s">
        <v>48</v>
      </c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405">
        <v>150</v>
      </c>
      <c r="BL462" s="235"/>
      <c r="BM462" s="235"/>
      <c r="BN462" s="235"/>
      <c r="BO462" s="235"/>
      <c r="BP462" s="235"/>
      <c r="BQ462" s="235"/>
      <c r="BR462" s="235"/>
    </row>
    <row r="463" spans="1:70" ht="49.5" customHeight="1" x14ac:dyDescent="0.2">
      <c r="A463" s="404" t="s">
        <v>1037</v>
      </c>
      <c r="B463" s="235"/>
      <c r="C463" s="235"/>
      <c r="D463" s="235"/>
      <c r="E463" s="384" t="s">
        <v>1344</v>
      </c>
      <c r="F463" s="235"/>
      <c r="G463" s="235"/>
      <c r="H463" s="235"/>
      <c r="I463" s="235"/>
      <c r="J463" s="235"/>
      <c r="K463" s="384" t="s">
        <v>788</v>
      </c>
      <c r="L463" s="235"/>
      <c r="M463" s="235"/>
      <c r="N463" s="235"/>
      <c r="O463" s="235"/>
      <c r="P463" s="235"/>
      <c r="Q463" s="235"/>
      <c r="R463" s="235"/>
      <c r="S463" s="422" t="s">
        <v>789</v>
      </c>
      <c r="T463" s="235"/>
      <c r="U463" s="235"/>
      <c r="V463" s="235"/>
      <c r="W463" s="235"/>
      <c r="X463" s="235"/>
      <c r="Y463" s="235"/>
      <c r="Z463" s="235"/>
      <c r="AA463" s="384" t="s">
        <v>790</v>
      </c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384" t="s">
        <v>1032</v>
      </c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453" t="s">
        <v>48</v>
      </c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405">
        <v>120</v>
      </c>
      <c r="BL463" s="235"/>
      <c r="BM463" s="235"/>
      <c r="BN463" s="235"/>
      <c r="BO463" s="235"/>
      <c r="BP463" s="235"/>
      <c r="BQ463" s="235"/>
      <c r="BR463" s="235"/>
    </row>
    <row r="464" spans="1:70" ht="49.5" customHeight="1" x14ac:dyDescent="0.2">
      <c r="A464" s="404" t="s">
        <v>1037</v>
      </c>
      <c r="B464" s="235"/>
      <c r="C464" s="235"/>
      <c r="D464" s="235"/>
      <c r="E464" s="384" t="s">
        <v>1345</v>
      </c>
      <c r="F464" s="235"/>
      <c r="G464" s="235"/>
      <c r="H464" s="235"/>
      <c r="I464" s="235"/>
      <c r="J464" s="235"/>
      <c r="K464" s="384" t="s">
        <v>788</v>
      </c>
      <c r="L464" s="235"/>
      <c r="M464" s="235"/>
      <c r="N464" s="235"/>
      <c r="O464" s="235"/>
      <c r="P464" s="235"/>
      <c r="Q464" s="235"/>
      <c r="R464" s="235"/>
      <c r="S464" s="422" t="s">
        <v>789</v>
      </c>
      <c r="T464" s="235"/>
      <c r="U464" s="235"/>
      <c r="V464" s="235"/>
      <c r="W464" s="235"/>
      <c r="X464" s="235"/>
      <c r="Y464" s="235"/>
      <c r="Z464" s="235"/>
      <c r="AA464" s="384" t="s">
        <v>790</v>
      </c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384" t="s">
        <v>1014</v>
      </c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453" t="s">
        <v>48</v>
      </c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405">
        <v>7.5</v>
      </c>
      <c r="BL464" s="235"/>
      <c r="BM464" s="235"/>
      <c r="BN464" s="235"/>
      <c r="BO464" s="235"/>
      <c r="BP464" s="235"/>
      <c r="BQ464" s="235"/>
      <c r="BR464" s="235"/>
    </row>
    <row r="465" spans="1:70" ht="49.5" customHeight="1" x14ac:dyDescent="0.2">
      <c r="A465" s="404" t="s">
        <v>1346</v>
      </c>
      <c r="B465" s="235"/>
      <c r="C465" s="235"/>
      <c r="D465" s="235"/>
      <c r="E465" s="384" t="s">
        <v>1347</v>
      </c>
      <c r="F465" s="235"/>
      <c r="G465" s="235"/>
      <c r="H465" s="235"/>
      <c r="I465" s="235"/>
      <c r="J465" s="235"/>
      <c r="K465" s="384" t="s">
        <v>1330</v>
      </c>
      <c r="L465" s="235"/>
      <c r="M465" s="235"/>
      <c r="N465" s="235"/>
      <c r="O465" s="235"/>
      <c r="P465" s="235"/>
      <c r="Q465" s="235"/>
      <c r="R465" s="235"/>
      <c r="S465" s="422" t="s">
        <v>1348</v>
      </c>
      <c r="T465" s="235"/>
      <c r="U465" s="235"/>
      <c r="V465" s="235"/>
      <c r="W465" s="235"/>
      <c r="X465" s="235"/>
      <c r="Y465" s="235"/>
      <c r="Z465" s="235"/>
      <c r="AA465" s="384" t="s">
        <v>1331</v>
      </c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384" t="s">
        <v>1332</v>
      </c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453" t="s">
        <v>48</v>
      </c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405">
        <v>11520</v>
      </c>
      <c r="BL465" s="235"/>
      <c r="BM465" s="235"/>
      <c r="BN465" s="235"/>
      <c r="BO465" s="235"/>
      <c r="BP465" s="235"/>
      <c r="BQ465" s="235"/>
      <c r="BR465" s="235"/>
    </row>
    <row r="466" spans="1:70" ht="49.5" customHeight="1" x14ac:dyDescent="0.2">
      <c r="A466" s="404" t="s">
        <v>1346</v>
      </c>
      <c r="B466" s="235"/>
      <c r="C466" s="235"/>
      <c r="D466" s="235"/>
      <c r="E466" s="384" t="s">
        <v>1349</v>
      </c>
      <c r="F466" s="235"/>
      <c r="G466" s="235"/>
      <c r="H466" s="235"/>
      <c r="I466" s="235"/>
      <c r="J466" s="235"/>
      <c r="K466" s="384" t="s">
        <v>1350</v>
      </c>
      <c r="L466" s="235"/>
      <c r="M466" s="235"/>
      <c r="N466" s="235"/>
      <c r="O466" s="235"/>
      <c r="P466" s="235"/>
      <c r="Q466" s="235"/>
      <c r="R466" s="235"/>
      <c r="S466" s="422"/>
      <c r="T466" s="235"/>
      <c r="U466" s="235"/>
      <c r="V466" s="235"/>
      <c r="W466" s="235"/>
      <c r="X466" s="235"/>
      <c r="Y466" s="235"/>
      <c r="Z466" s="235"/>
      <c r="AA466" s="384" t="s">
        <v>1351</v>
      </c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384" t="s">
        <v>1352</v>
      </c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453" t="s">
        <v>48</v>
      </c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405">
        <v>45000</v>
      </c>
      <c r="BL466" s="235"/>
      <c r="BM466" s="235"/>
      <c r="BN466" s="235"/>
      <c r="BO466" s="235"/>
      <c r="BP466" s="235"/>
      <c r="BQ466" s="235"/>
      <c r="BR466" s="235"/>
    </row>
    <row r="467" spans="1:70" ht="49.5" customHeight="1" x14ac:dyDescent="0.2">
      <c r="A467" s="404" t="s">
        <v>1346</v>
      </c>
      <c r="B467" s="235"/>
      <c r="C467" s="235"/>
      <c r="D467" s="235"/>
      <c r="E467" s="384" t="s">
        <v>1353</v>
      </c>
      <c r="F467" s="235"/>
      <c r="G467" s="235"/>
      <c r="H467" s="235"/>
      <c r="I467" s="235"/>
      <c r="J467" s="235"/>
      <c r="K467" s="384" t="s">
        <v>788</v>
      </c>
      <c r="L467" s="235"/>
      <c r="M467" s="235"/>
      <c r="N467" s="235"/>
      <c r="O467" s="235"/>
      <c r="P467" s="235"/>
      <c r="Q467" s="235"/>
      <c r="R467" s="235"/>
      <c r="S467" s="422" t="s">
        <v>789</v>
      </c>
      <c r="T467" s="235"/>
      <c r="U467" s="235"/>
      <c r="V467" s="235"/>
      <c r="W467" s="235"/>
      <c r="X467" s="235"/>
      <c r="Y467" s="235"/>
      <c r="Z467" s="235"/>
      <c r="AA467" s="384" t="s">
        <v>790</v>
      </c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384" t="s">
        <v>1048</v>
      </c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453" t="s">
        <v>48</v>
      </c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405">
        <v>45</v>
      </c>
      <c r="BL467" s="235"/>
      <c r="BM467" s="235"/>
      <c r="BN467" s="235"/>
      <c r="BO467" s="235"/>
      <c r="BP467" s="235"/>
      <c r="BQ467" s="235"/>
      <c r="BR467" s="235"/>
    </row>
    <row r="468" spans="1:70" ht="49.5" customHeight="1" x14ac:dyDescent="0.2">
      <c r="A468" s="404" t="s">
        <v>1346</v>
      </c>
      <c r="B468" s="235"/>
      <c r="C468" s="235"/>
      <c r="D468" s="235"/>
      <c r="E468" s="384" t="s">
        <v>1354</v>
      </c>
      <c r="F468" s="235"/>
      <c r="G468" s="235"/>
      <c r="H468" s="235"/>
      <c r="I468" s="235"/>
      <c r="J468" s="235"/>
      <c r="K468" s="384" t="s">
        <v>788</v>
      </c>
      <c r="L468" s="235"/>
      <c r="M468" s="235"/>
      <c r="N468" s="235"/>
      <c r="O468" s="235"/>
      <c r="P468" s="235"/>
      <c r="Q468" s="235"/>
      <c r="R468" s="235"/>
      <c r="S468" s="422" t="s">
        <v>789</v>
      </c>
      <c r="T468" s="235"/>
      <c r="U468" s="235"/>
      <c r="V468" s="235"/>
      <c r="W468" s="235"/>
      <c r="X468" s="235"/>
      <c r="Y468" s="235"/>
      <c r="Z468" s="235"/>
      <c r="AA468" s="384" t="s">
        <v>790</v>
      </c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384" t="s">
        <v>869</v>
      </c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453" t="s">
        <v>48</v>
      </c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405">
        <v>5</v>
      </c>
      <c r="BL468" s="235"/>
      <c r="BM468" s="235"/>
      <c r="BN468" s="235"/>
      <c r="BO468" s="235"/>
      <c r="BP468" s="235"/>
      <c r="BQ468" s="235"/>
      <c r="BR468" s="235"/>
    </row>
    <row r="469" spans="1:70" ht="64.5" customHeight="1" x14ac:dyDescent="0.2">
      <c r="A469" s="404" t="s">
        <v>560</v>
      </c>
      <c r="B469" s="235"/>
      <c r="C469" s="235"/>
      <c r="D469" s="235"/>
      <c r="E469" s="384" t="s">
        <v>1355</v>
      </c>
      <c r="F469" s="235"/>
      <c r="G469" s="235"/>
      <c r="H469" s="235"/>
      <c r="I469" s="235"/>
      <c r="J469" s="235"/>
      <c r="K469" s="384" t="s">
        <v>115</v>
      </c>
      <c r="L469" s="235"/>
      <c r="M469" s="235"/>
      <c r="N469" s="235"/>
      <c r="O469" s="235"/>
      <c r="P469" s="235"/>
      <c r="Q469" s="235"/>
      <c r="R469" s="235"/>
      <c r="S469" s="422" t="s">
        <v>1049</v>
      </c>
      <c r="T469" s="235"/>
      <c r="U469" s="235"/>
      <c r="V469" s="235"/>
      <c r="W469" s="235"/>
      <c r="X469" s="235"/>
      <c r="Y469" s="235"/>
      <c r="Z469" s="235"/>
      <c r="AA469" s="384" t="s">
        <v>116</v>
      </c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384" t="s">
        <v>2591</v>
      </c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453" t="s">
        <v>48</v>
      </c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405">
        <v>500000</v>
      </c>
      <c r="BL469" s="235"/>
      <c r="BM469" s="235"/>
      <c r="BN469" s="235"/>
      <c r="BO469" s="235"/>
      <c r="BP469" s="235"/>
      <c r="BQ469" s="235"/>
      <c r="BR469" s="235"/>
    </row>
    <row r="470" spans="1:70" ht="49.5" customHeight="1" x14ac:dyDescent="0.2">
      <c r="A470" s="404" t="s">
        <v>560</v>
      </c>
      <c r="B470" s="235"/>
      <c r="C470" s="235"/>
      <c r="D470" s="235"/>
      <c r="E470" s="384" t="s">
        <v>1356</v>
      </c>
      <c r="F470" s="235"/>
      <c r="G470" s="235"/>
      <c r="H470" s="235"/>
      <c r="I470" s="235"/>
      <c r="J470" s="235"/>
      <c r="K470" s="384" t="s">
        <v>788</v>
      </c>
      <c r="L470" s="235"/>
      <c r="M470" s="235"/>
      <c r="N470" s="235"/>
      <c r="O470" s="235"/>
      <c r="P470" s="235"/>
      <c r="Q470" s="235"/>
      <c r="R470" s="235"/>
      <c r="S470" s="422" t="s">
        <v>789</v>
      </c>
      <c r="T470" s="235"/>
      <c r="U470" s="235"/>
      <c r="V470" s="235"/>
      <c r="W470" s="235"/>
      <c r="X470" s="235"/>
      <c r="Y470" s="235"/>
      <c r="Z470" s="235"/>
      <c r="AA470" s="384" t="s">
        <v>790</v>
      </c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384" t="s">
        <v>1048</v>
      </c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453" t="s">
        <v>48</v>
      </c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405">
        <v>500</v>
      </c>
      <c r="BL470" s="235"/>
      <c r="BM470" s="235"/>
      <c r="BN470" s="235"/>
      <c r="BO470" s="235"/>
      <c r="BP470" s="235"/>
      <c r="BQ470" s="235"/>
      <c r="BR470" s="235"/>
    </row>
    <row r="471" spans="1:70" ht="64.5" customHeight="1" x14ac:dyDescent="0.2">
      <c r="A471" s="404" t="s">
        <v>1357</v>
      </c>
      <c r="B471" s="235"/>
      <c r="C471" s="235"/>
      <c r="D471" s="235"/>
      <c r="E471" s="384" t="s">
        <v>1358</v>
      </c>
      <c r="F471" s="235"/>
      <c r="G471" s="235"/>
      <c r="H471" s="235"/>
      <c r="I471" s="235"/>
      <c r="J471" s="235"/>
      <c r="K471" s="384" t="s">
        <v>118</v>
      </c>
      <c r="L471" s="235"/>
      <c r="M471" s="235"/>
      <c r="N471" s="235"/>
      <c r="O471" s="235"/>
      <c r="P471" s="235"/>
      <c r="Q471" s="235"/>
      <c r="R471" s="235"/>
      <c r="S471" s="422" t="s">
        <v>892</v>
      </c>
      <c r="T471" s="235"/>
      <c r="U471" s="235"/>
      <c r="V471" s="235"/>
      <c r="W471" s="235"/>
      <c r="X471" s="235"/>
      <c r="Y471" s="235"/>
      <c r="Z471" s="235"/>
      <c r="AA471" s="384" t="s">
        <v>893</v>
      </c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384" t="s">
        <v>2593</v>
      </c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453" t="s">
        <v>48</v>
      </c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405">
        <v>500000</v>
      </c>
      <c r="BL471" s="235"/>
      <c r="BM471" s="235"/>
      <c r="BN471" s="235"/>
      <c r="BO471" s="235"/>
      <c r="BP471" s="235"/>
      <c r="BQ471" s="235"/>
      <c r="BR471" s="235"/>
    </row>
    <row r="472" spans="1:70" ht="64.5" customHeight="1" x14ac:dyDescent="0.2">
      <c r="A472" s="404" t="s">
        <v>1357</v>
      </c>
      <c r="B472" s="235"/>
      <c r="C472" s="235"/>
      <c r="D472" s="235"/>
      <c r="E472" s="384" t="s">
        <v>1359</v>
      </c>
      <c r="F472" s="235"/>
      <c r="G472" s="235"/>
      <c r="H472" s="235"/>
      <c r="I472" s="235"/>
      <c r="J472" s="235"/>
      <c r="K472" s="384" t="s">
        <v>1165</v>
      </c>
      <c r="L472" s="235"/>
      <c r="M472" s="235"/>
      <c r="N472" s="235"/>
      <c r="O472" s="235"/>
      <c r="P472" s="235"/>
      <c r="Q472" s="235"/>
      <c r="R472" s="235"/>
      <c r="S472" s="422" t="s">
        <v>1307</v>
      </c>
      <c r="T472" s="235"/>
      <c r="U472" s="235"/>
      <c r="V472" s="235"/>
      <c r="W472" s="235"/>
      <c r="X472" s="235"/>
      <c r="Y472" s="235"/>
      <c r="Z472" s="235"/>
      <c r="AA472" s="384" t="s">
        <v>92</v>
      </c>
      <c r="AB472" s="235"/>
      <c r="AC472" s="235"/>
      <c r="AD472" s="235"/>
      <c r="AE472" s="235"/>
      <c r="AF472" s="235"/>
      <c r="AG472" s="235"/>
      <c r="AH472" s="235"/>
      <c r="AI472" s="235"/>
      <c r="AJ472" s="235"/>
      <c r="AK472" s="235"/>
      <c r="AL472" s="235"/>
      <c r="AM472" s="384" t="s">
        <v>1360</v>
      </c>
      <c r="AN472" s="235"/>
      <c r="AO472" s="235"/>
      <c r="AP472" s="235"/>
      <c r="AQ472" s="235"/>
      <c r="AR472" s="235"/>
      <c r="AS472" s="235"/>
      <c r="AT472" s="235"/>
      <c r="AU472" s="235"/>
      <c r="AV472" s="235"/>
      <c r="AW472" s="235"/>
      <c r="AX472" s="453" t="s">
        <v>48</v>
      </c>
      <c r="AY472" s="235"/>
      <c r="AZ472" s="235"/>
      <c r="BA472" s="235"/>
      <c r="BB472" s="235"/>
      <c r="BC472" s="235"/>
      <c r="BD472" s="235"/>
      <c r="BE472" s="235"/>
      <c r="BF472" s="235"/>
      <c r="BG472" s="235"/>
      <c r="BH472" s="235"/>
      <c r="BI472" s="235"/>
      <c r="BJ472" s="235"/>
      <c r="BK472" s="405">
        <v>-45542</v>
      </c>
      <c r="BL472" s="235"/>
      <c r="BM472" s="235"/>
      <c r="BN472" s="235"/>
      <c r="BO472" s="235"/>
      <c r="BP472" s="235"/>
      <c r="BQ472" s="235"/>
      <c r="BR472" s="235"/>
    </row>
    <row r="473" spans="1:70" ht="64.5" customHeight="1" x14ac:dyDescent="0.2">
      <c r="A473" s="404" t="s">
        <v>1357</v>
      </c>
      <c r="B473" s="235"/>
      <c r="C473" s="235"/>
      <c r="D473" s="235"/>
      <c r="E473" s="384" t="s">
        <v>1290</v>
      </c>
      <c r="F473" s="235"/>
      <c r="G473" s="235"/>
      <c r="H473" s="235"/>
      <c r="I473" s="235"/>
      <c r="J473" s="235"/>
      <c r="K473" s="384" t="s">
        <v>840</v>
      </c>
      <c r="L473" s="235"/>
      <c r="M473" s="235"/>
      <c r="N473" s="235"/>
      <c r="O473" s="235"/>
      <c r="P473" s="235"/>
      <c r="Q473" s="235"/>
      <c r="R473" s="235"/>
      <c r="S473" s="422" t="s">
        <v>841</v>
      </c>
      <c r="T473" s="235"/>
      <c r="U473" s="235"/>
      <c r="V473" s="235"/>
      <c r="W473" s="235"/>
      <c r="X473" s="235"/>
      <c r="Y473" s="235"/>
      <c r="Z473" s="235"/>
      <c r="AA473" s="384" t="s">
        <v>113</v>
      </c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384" t="s">
        <v>1361</v>
      </c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453" t="s">
        <v>48</v>
      </c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405">
        <v>-48861</v>
      </c>
      <c r="BL473" s="235"/>
      <c r="BM473" s="235"/>
      <c r="BN473" s="235"/>
      <c r="BO473" s="235"/>
      <c r="BP473" s="235"/>
      <c r="BQ473" s="235"/>
      <c r="BR473" s="235"/>
    </row>
    <row r="474" spans="1:70" ht="49.5" customHeight="1" x14ac:dyDescent="0.2">
      <c r="A474" s="404" t="s">
        <v>1362</v>
      </c>
      <c r="B474" s="235"/>
      <c r="C474" s="235"/>
      <c r="D474" s="235"/>
      <c r="E474" s="384" t="s">
        <v>1363</v>
      </c>
      <c r="F474" s="235"/>
      <c r="G474" s="235"/>
      <c r="H474" s="235"/>
      <c r="I474" s="235"/>
      <c r="J474" s="235"/>
      <c r="K474" s="384" t="s">
        <v>788</v>
      </c>
      <c r="L474" s="235"/>
      <c r="M474" s="235"/>
      <c r="N474" s="235"/>
      <c r="O474" s="235"/>
      <c r="P474" s="235"/>
      <c r="Q474" s="235"/>
      <c r="R474" s="235"/>
      <c r="S474" s="422" t="s">
        <v>789</v>
      </c>
      <c r="T474" s="235"/>
      <c r="U474" s="235"/>
      <c r="V474" s="235"/>
      <c r="W474" s="235"/>
      <c r="X474" s="235"/>
      <c r="Y474" s="235"/>
      <c r="Z474" s="235"/>
      <c r="AA474" s="384" t="s">
        <v>790</v>
      </c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384" t="s">
        <v>1014</v>
      </c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453" t="s">
        <v>48</v>
      </c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405">
        <v>12</v>
      </c>
      <c r="BL474" s="235"/>
      <c r="BM474" s="235"/>
      <c r="BN474" s="235"/>
      <c r="BO474" s="235"/>
      <c r="BP474" s="235"/>
      <c r="BQ474" s="235"/>
      <c r="BR474" s="235"/>
    </row>
    <row r="475" spans="1:70" ht="64.5" customHeight="1" x14ac:dyDescent="0.2">
      <c r="A475" s="404" t="s">
        <v>1362</v>
      </c>
      <c r="B475" s="235"/>
      <c r="C475" s="235"/>
      <c r="D475" s="235"/>
      <c r="E475" s="384" t="s">
        <v>1291</v>
      </c>
      <c r="F475" s="235"/>
      <c r="G475" s="235"/>
      <c r="H475" s="235"/>
      <c r="I475" s="235"/>
      <c r="J475" s="235"/>
      <c r="K475" s="384" t="s">
        <v>840</v>
      </c>
      <c r="L475" s="235"/>
      <c r="M475" s="235"/>
      <c r="N475" s="235"/>
      <c r="O475" s="235"/>
      <c r="P475" s="235"/>
      <c r="Q475" s="235"/>
      <c r="R475" s="235"/>
      <c r="S475" s="422" t="s">
        <v>841</v>
      </c>
      <c r="T475" s="235"/>
      <c r="U475" s="235"/>
      <c r="V475" s="235"/>
      <c r="W475" s="235"/>
      <c r="X475" s="235"/>
      <c r="Y475" s="235"/>
      <c r="Z475" s="235"/>
      <c r="AA475" s="384" t="s">
        <v>113</v>
      </c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384" t="s">
        <v>1361</v>
      </c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453" t="s">
        <v>48</v>
      </c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405">
        <v>-35802</v>
      </c>
      <c r="BL475" s="235"/>
      <c r="BM475" s="235"/>
      <c r="BN475" s="235"/>
      <c r="BO475" s="235"/>
      <c r="BP475" s="235"/>
      <c r="BQ475" s="235"/>
      <c r="BR475" s="235"/>
    </row>
    <row r="476" spans="1:70" ht="64.5" customHeight="1" x14ac:dyDescent="0.2">
      <c r="A476" s="404" t="s">
        <v>1362</v>
      </c>
      <c r="B476" s="235"/>
      <c r="C476" s="235"/>
      <c r="D476" s="235"/>
      <c r="E476" s="384" t="s">
        <v>1364</v>
      </c>
      <c r="F476" s="235"/>
      <c r="G476" s="235"/>
      <c r="H476" s="235"/>
      <c r="I476" s="235"/>
      <c r="J476" s="235"/>
      <c r="K476" s="384" t="s">
        <v>840</v>
      </c>
      <c r="L476" s="235"/>
      <c r="M476" s="235"/>
      <c r="N476" s="235"/>
      <c r="O476" s="235"/>
      <c r="P476" s="235"/>
      <c r="Q476" s="235"/>
      <c r="R476" s="235"/>
      <c r="S476" s="422" t="s">
        <v>841</v>
      </c>
      <c r="T476" s="235"/>
      <c r="U476" s="235"/>
      <c r="V476" s="235"/>
      <c r="W476" s="235"/>
      <c r="X476" s="235"/>
      <c r="Y476" s="235"/>
      <c r="Z476" s="235"/>
      <c r="AA476" s="384" t="s">
        <v>113</v>
      </c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384" t="s">
        <v>1361</v>
      </c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453" t="s">
        <v>48</v>
      </c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405">
        <v>-9054</v>
      </c>
      <c r="BL476" s="235"/>
      <c r="BM476" s="235"/>
      <c r="BN476" s="235"/>
      <c r="BO476" s="235"/>
      <c r="BP476" s="235"/>
      <c r="BQ476" s="235"/>
      <c r="BR476" s="235"/>
    </row>
    <row r="477" spans="1:70" ht="64.5" customHeight="1" x14ac:dyDescent="0.2">
      <c r="A477" s="404" t="s">
        <v>1362</v>
      </c>
      <c r="B477" s="235"/>
      <c r="C477" s="235"/>
      <c r="D477" s="235"/>
      <c r="E477" s="384" t="s">
        <v>1365</v>
      </c>
      <c r="F477" s="235"/>
      <c r="G477" s="235"/>
      <c r="H477" s="235"/>
      <c r="I477" s="235"/>
      <c r="J477" s="235"/>
      <c r="K477" s="384" t="s">
        <v>1170</v>
      </c>
      <c r="L477" s="235"/>
      <c r="M477" s="235"/>
      <c r="N477" s="235"/>
      <c r="O477" s="235"/>
      <c r="P477" s="235"/>
      <c r="Q477" s="235"/>
      <c r="R477" s="235"/>
      <c r="S477" s="422" t="s">
        <v>1366</v>
      </c>
      <c r="T477" s="235"/>
      <c r="U477" s="235"/>
      <c r="V477" s="235"/>
      <c r="W477" s="235"/>
      <c r="X477" s="235"/>
      <c r="Y477" s="235"/>
      <c r="Z477" s="235"/>
      <c r="AA477" s="384" t="s">
        <v>1171</v>
      </c>
      <c r="AB477" s="235"/>
      <c r="AC477" s="235"/>
      <c r="AD477" s="235"/>
      <c r="AE477" s="235"/>
      <c r="AF477" s="235"/>
      <c r="AG477" s="235"/>
      <c r="AH477" s="235"/>
      <c r="AI477" s="235"/>
      <c r="AJ477" s="235"/>
      <c r="AK477" s="235"/>
      <c r="AL477" s="235"/>
      <c r="AM477" s="384" t="s">
        <v>1367</v>
      </c>
      <c r="AN477" s="235"/>
      <c r="AO477" s="235"/>
      <c r="AP477" s="235"/>
      <c r="AQ477" s="235"/>
      <c r="AR477" s="235"/>
      <c r="AS477" s="235"/>
      <c r="AT477" s="235"/>
      <c r="AU477" s="235"/>
      <c r="AV477" s="235"/>
      <c r="AW477" s="235"/>
      <c r="AX477" s="453" t="s">
        <v>48</v>
      </c>
      <c r="AY477" s="235"/>
      <c r="AZ477" s="235"/>
      <c r="BA477" s="235"/>
      <c r="BB477" s="235"/>
      <c r="BC477" s="235"/>
      <c r="BD477" s="235"/>
      <c r="BE477" s="235"/>
      <c r="BF477" s="235"/>
      <c r="BG477" s="235"/>
      <c r="BH477" s="235"/>
      <c r="BI477" s="235"/>
      <c r="BJ477" s="235"/>
      <c r="BK477" s="405">
        <v>-226427</v>
      </c>
      <c r="BL477" s="235"/>
      <c r="BM477" s="235"/>
      <c r="BN477" s="235"/>
      <c r="BO477" s="235"/>
      <c r="BP477" s="235"/>
      <c r="BQ477" s="235"/>
      <c r="BR477" s="235"/>
    </row>
    <row r="478" spans="1:70" ht="64.5" customHeight="1" x14ac:dyDescent="0.2">
      <c r="A478" s="404" t="s">
        <v>1362</v>
      </c>
      <c r="B478" s="235"/>
      <c r="C478" s="235"/>
      <c r="D478" s="235"/>
      <c r="E478" s="384" t="s">
        <v>1340</v>
      </c>
      <c r="F478" s="235"/>
      <c r="G478" s="235"/>
      <c r="H478" s="235"/>
      <c r="I478" s="235"/>
      <c r="J478" s="235"/>
      <c r="K478" s="384" t="s">
        <v>1179</v>
      </c>
      <c r="L478" s="235"/>
      <c r="M478" s="235"/>
      <c r="N478" s="235"/>
      <c r="O478" s="235"/>
      <c r="P478" s="235"/>
      <c r="Q478" s="235"/>
      <c r="R478" s="235"/>
      <c r="S478" s="422" t="s">
        <v>1368</v>
      </c>
      <c r="T478" s="235"/>
      <c r="U478" s="235"/>
      <c r="V478" s="235"/>
      <c r="W478" s="235"/>
      <c r="X478" s="235"/>
      <c r="Y478" s="235"/>
      <c r="Z478" s="235"/>
      <c r="AA478" s="384" t="s">
        <v>1180</v>
      </c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384" t="s">
        <v>1369</v>
      </c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453" t="s">
        <v>48</v>
      </c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405">
        <v>-55178</v>
      </c>
      <c r="BL478" s="235"/>
      <c r="BM478" s="235"/>
      <c r="BN478" s="235"/>
      <c r="BO478" s="235"/>
      <c r="BP478" s="235"/>
      <c r="BQ478" s="235"/>
      <c r="BR478" s="235"/>
    </row>
    <row r="479" spans="1:70" ht="64.5" customHeight="1" x14ac:dyDescent="0.2">
      <c r="A479" s="404" t="s">
        <v>1362</v>
      </c>
      <c r="B479" s="235"/>
      <c r="C479" s="235"/>
      <c r="D479" s="235"/>
      <c r="E479" s="384" t="s">
        <v>1370</v>
      </c>
      <c r="F479" s="235"/>
      <c r="G479" s="235"/>
      <c r="H479" s="235"/>
      <c r="I479" s="235"/>
      <c r="J479" s="235"/>
      <c r="K479" s="384" t="s">
        <v>1174</v>
      </c>
      <c r="L479" s="235"/>
      <c r="M479" s="235"/>
      <c r="N479" s="235"/>
      <c r="O479" s="235"/>
      <c r="P479" s="235"/>
      <c r="Q479" s="235"/>
      <c r="R479" s="235"/>
      <c r="S479" s="422" t="s">
        <v>1371</v>
      </c>
      <c r="T479" s="235"/>
      <c r="U479" s="235"/>
      <c r="V479" s="235"/>
      <c r="W479" s="235"/>
      <c r="X479" s="235"/>
      <c r="Y479" s="235"/>
      <c r="Z479" s="235"/>
      <c r="AA479" s="384" t="s">
        <v>1175</v>
      </c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384" t="s">
        <v>1372</v>
      </c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453" t="s">
        <v>48</v>
      </c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405">
        <v>-54947</v>
      </c>
      <c r="BL479" s="235"/>
      <c r="BM479" s="235"/>
      <c r="BN479" s="235"/>
      <c r="BO479" s="235"/>
      <c r="BP479" s="235"/>
      <c r="BQ479" s="235"/>
      <c r="BR479" s="235"/>
    </row>
    <row r="480" spans="1:70" ht="64.5" customHeight="1" x14ac:dyDescent="0.2">
      <c r="A480" s="404" t="s">
        <v>1362</v>
      </c>
      <c r="B480" s="235"/>
      <c r="C480" s="235"/>
      <c r="D480" s="235"/>
      <c r="E480" s="384" t="s">
        <v>1373</v>
      </c>
      <c r="F480" s="235"/>
      <c r="G480" s="235"/>
      <c r="H480" s="235"/>
      <c r="I480" s="235"/>
      <c r="J480" s="235"/>
      <c r="K480" s="384" t="s">
        <v>1166</v>
      </c>
      <c r="L480" s="235"/>
      <c r="M480" s="235"/>
      <c r="N480" s="235"/>
      <c r="O480" s="235"/>
      <c r="P480" s="235"/>
      <c r="Q480" s="235"/>
      <c r="R480" s="235"/>
      <c r="S480" s="422" t="s">
        <v>1301</v>
      </c>
      <c r="T480" s="235"/>
      <c r="U480" s="235"/>
      <c r="V480" s="235"/>
      <c r="W480" s="235"/>
      <c r="X480" s="235"/>
      <c r="Y480" s="235"/>
      <c r="Z480" s="235"/>
      <c r="AA480" s="384" t="s">
        <v>1271</v>
      </c>
      <c r="AB480" s="235"/>
      <c r="AC480" s="235"/>
      <c r="AD480" s="235"/>
      <c r="AE480" s="235"/>
      <c r="AF480" s="235"/>
      <c r="AG480" s="235"/>
      <c r="AH480" s="235"/>
      <c r="AI480" s="235"/>
      <c r="AJ480" s="235"/>
      <c r="AK480" s="235"/>
      <c r="AL480" s="235"/>
      <c r="AM480" s="384" t="s">
        <v>2599</v>
      </c>
      <c r="AN480" s="235"/>
      <c r="AO480" s="235"/>
      <c r="AP480" s="235"/>
      <c r="AQ480" s="235"/>
      <c r="AR480" s="235"/>
      <c r="AS480" s="235"/>
      <c r="AT480" s="235"/>
      <c r="AU480" s="235"/>
      <c r="AV480" s="235"/>
      <c r="AW480" s="235"/>
      <c r="AX480" s="453" t="s">
        <v>48</v>
      </c>
      <c r="AY480" s="235"/>
      <c r="AZ480" s="235"/>
      <c r="BA480" s="235"/>
      <c r="BB480" s="235"/>
      <c r="BC480" s="235"/>
      <c r="BD480" s="235"/>
      <c r="BE480" s="235"/>
      <c r="BF480" s="235"/>
      <c r="BG480" s="235"/>
      <c r="BH480" s="235"/>
      <c r="BI480" s="235"/>
      <c r="BJ480" s="235"/>
      <c r="BK480" s="405">
        <v>-128736</v>
      </c>
      <c r="BL480" s="235"/>
      <c r="BM480" s="235"/>
      <c r="BN480" s="235"/>
      <c r="BO480" s="235"/>
      <c r="BP480" s="235"/>
      <c r="BQ480" s="235"/>
      <c r="BR480" s="235"/>
    </row>
    <row r="481" spans="1:70" ht="64.5" customHeight="1" x14ac:dyDescent="0.2">
      <c r="A481" s="404" t="s">
        <v>1362</v>
      </c>
      <c r="B481" s="235"/>
      <c r="C481" s="235"/>
      <c r="D481" s="235"/>
      <c r="E481" s="384" t="s">
        <v>1374</v>
      </c>
      <c r="F481" s="235"/>
      <c r="G481" s="235"/>
      <c r="H481" s="235"/>
      <c r="I481" s="235"/>
      <c r="J481" s="235"/>
      <c r="K481" s="384" t="s">
        <v>1172</v>
      </c>
      <c r="L481" s="235"/>
      <c r="M481" s="235"/>
      <c r="N481" s="235"/>
      <c r="O481" s="235"/>
      <c r="P481" s="235"/>
      <c r="Q481" s="235"/>
      <c r="R481" s="235"/>
      <c r="S481" s="422" t="s">
        <v>1375</v>
      </c>
      <c r="T481" s="235"/>
      <c r="U481" s="235"/>
      <c r="V481" s="235"/>
      <c r="W481" s="235"/>
      <c r="X481" s="235"/>
      <c r="Y481" s="235"/>
      <c r="Z481" s="235"/>
      <c r="AA481" s="384" t="s">
        <v>1173</v>
      </c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384" t="s">
        <v>2600</v>
      </c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453" t="s">
        <v>48</v>
      </c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405">
        <v>-220332</v>
      </c>
      <c r="BL481" s="235"/>
      <c r="BM481" s="235"/>
      <c r="BN481" s="235"/>
      <c r="BO481" s="235"/>
      <c r="BP481" s="235"/>
      <c r="BQ481" s="235"/>
      <c r="BR481" s="235"/>
    </row>
    <row r="482" spans="1:70" ht="64.5" customHeight="1" x14ac:dyDescent="0.2">
      <c r="A482" s="404" t="s">
        <v>1376</v>
      </c>
      <c r="B482" s="235"/>
      <c r="C482" s="235"/>
      <c r="D482" s="235"/>
      <c r="E482" s="384" t="s">
        <v>1341</v>
      </c>
      <c r="F482" s="235"/>
      <c r="G482" s="235"/>
      <c r="H482" s="235"/>
      <c r="I482" s="235"/>
      <c r="J482" s="235"/>
      <c r="K482" s="384" t="s">
        <v>1179</v>
      </c>
      <c r="L482" s="235"/>
      <c r="M482" s="235"/>
      <c r="N482" s="235"/>
      <c r="O482" s="235"/>
      <c r="P482" s="235"/>
      <c r="Q482" s="235"/>
      <c r="R482" s="235"/>
      <c r="S482" s="422" t="s">
        <v>1368</v>
      </c>
      <c r="T482" s="235"/>
      <c r="U482" s="235"/>
      <c r="V482" s="235"/>
      <c r="W482" s="235"/>
      <c r="X482" s="235"/>
      <c r="Y482" s="235"/>
      <c r="Z482" s="235"/>
      <c r="AA482" s="384" t="s">
        <v>1180</v>
      </c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384" t="s">
        <v>1377</v>
      </c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453" t="s">
        <v>48</v>
      </c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405">
        <v>-2356</v>
      </c>
      <c r="BL482" s="235"/>
      <c r="BM482" s="235"/>
      <c r="BN482" s="235"/>
      <c r="BO482" s="235"/>
      <c r="BP482" s="235"/>
      <c r="BQ482" s="235"/>
      <c r="BR482" s="235"/>
    </row>
    <row r="483" spans="1:70" ht="64.5" customHeight="1" x14ac:dyDescent="0.2">
      <c r="A483" s="404" t="s">
        <v>1376</v>
      </c>
      <c r="B483" s="235"/>
      <c r="C483" s="235"/>
      <c r="D483" s="235"/>
      <c r="E483" s="384" t="s">
        <v>1378</v>
      </c>
      <c r="F483" s="235"/>
      <c r="G483" s="235"/>
      <c r="H483" s="235"/>
      <c r="I483" s="235"/>
      <c r="J483" s="235"/>
      <c r="K483" s="384" t="s">
        <v>886</v>
      </c>
      <c r="L483" s="235"/>
      <c r="M483" s="235"/>
      <c r="N483" s="235"/>
      <c r="O483" s="235"/>
      <c r="P483" s="235"/>
      <c r="Q483" s="235"/>
      <c r="R483" s="235"/>
      <c r="S483" s="422" t="s">
        <v>887</v>
      </c>
      <c r="T483" s="235"/>
      <c r="U483" s="235"/>
      <c r="V483" s="235"/>
      <c r="W483" s="235"/>
      <c r="X483" s="235"/>
      <c r="Y483" s="235"/>
      <c r="Z483" s="235"/>
      <c r="AA483" s="384" t="s">
        <v>85</v>
      </c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384" t="s">
        <v>1379</v>
      </c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453" t="s">
        <v>48</v>
      </c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405">
        <v>-46813</v>
      </c>
      <c r="BL483" s="235"/>
      <c r="BM483" s="235"/>
      <c r="BN483" s="235"/>
      <c r="BO483" s="235"/>
      <c r="BP483" s="235"/>
      <c r="BQ483" s="235"/>
      <c r="BR483" s="235"/>
    </row>
    <row r="484" spans="1:70" ht="64.5" customHeight="1" x14ac:dyDescent="0.2">
      <c r="A484" s="404" t="s">
        <v>1376</v>
      </c>
      <c r="B484" s="235"/>
      <c r="C484" s="235"/>
      <c r="D484" s="235"/>
      <c r="E484" s="384" t="s">
        <v>1312</v>
      </c>
      <c r="F484" s="235"/>
      <c r="G484" s="235"/>
      <c r="H484" s="235"/>
      <c r="I484" s="235"/>
      <c r="J484" s="235"/>
      <c r="K484" s="384" t="s">
        <v>127</v>
      </c>
      <c r="L484" s="235"/>
      <c r="M484" s="235"/>
      <c r="N484" s="235"/>
      <c r="O484" s="235"/>
      <c r="P484" s="235"/>
      <c r="Q484" s="235"/>
      <c r="R484" s="235"/>
      <c r="S484" s="422" t="s">
        <v>871</v>
      </c>
      <c r="T484" s="235"/>
      <c r="U484" s="235"/>
      <c r="V484" s="235"/>
      <c r="W484" s="235"/>
      <c r="X484" s="235"/>
      <c r="Y484" s="235"/>
      <c r="Z484" s="235"/>
      <c r="AA484" s="384" t="s">
        <v>128</v>
      </c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384" t="s">
        <v>1380</v>
      </c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453" t="s">
        <v>48</v>
      </c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405">
        <v>-80700</v>
      </c>
      <c r="BL484" s="235"/>
      <c r="BM484" s="235"/>
      <c r="BN484" s="235"/>
      <c r="BO484" s="235"/>
      <c r="BP484" s="235"/>
      <c r="BQ484" s="235"/>
      <c r="BR484" s="235"/>
    </row>
    <row r="485" spans="1:70" ht="64.5" customHeight="1" x14ac:dyDescent="0.2">
      <c r="A485" s="404" t="s">
        <v>1376</v>
      </c>
      <c r="B485" s="235"/>
      <c r="C485" s="235"/>
      <c r="D485" s="235"/>
      <c r="E485" s="384" t="s">
        <v>1381</v>
      </c>
      <c r="F485" s="235"/>
      <c r="G485" s="235"/>
      <c r="H485" s="235"/>
      <c r="I485" s="235"/>
      <c r="J485" s="235"/>
      <c r="K485" s="384" t="s">
        <v>873</v>
      </c>
      <c r="L485" s="235"/>
      <c r="M485" s="235"/>
      <c r="N485" s="235"/>
      <c r="O485" s="235"/>
      <c r="P485" s="235"/>
      <c r="Q485" s="235"/>
      <c r="R485" s="235"/>
      <c r="S485" s="422" t="s">
        <v>874</v>
      </c>
      <c r="T485" s="235"/>
      <c r="U485" s="235"/>
      <c r="V485" s="235"/>
      <c r="W485" s="235"/>
      <c r="X485" s="235"/>
      <c r="Y485" s="235"/>
      <c r="Z485" s="235"/>
      <c r="AA485" s="384" t="s">
        <v>875</v>
      </c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384" t="s">
        <v>1361</v>
      </c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453" t="s">
        <v>48</v>
      </c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405">
        <v>-47700</v>
      </c>
      <c r="BL485" s="235"/>
      <c r="BM485" s="235"/>
      <c r="BN485" s="235"/>
      <c r="BO485" s="235"/>
      <c r="BP485" s="235"/>
      <c r="BQ485" s="235"/>
      <c r="BR485" s="235"/>
    </row>
    <row r="486" spans="1:70" ht="64.5" customHeight="1" x14ac:dyDescent="0.2">
      <c r="A486" s="404" t="s">
        <v>1376</v>
      </c>
      <c r="B486" s="235"/>
      <c r="C486" s="235"/>
      <c r="D486" s="235"/>
      <c r="E486" s="384" t="s">
        <v>1382</v>
      </c>
      <c r="F486" s="235"/>
      <c r="G486" s="235"/>
      <c r="H486" s="235"/>
      <c r="I486" s="235"/>
      <c r="J486" s="235"/>
      <c r="K486" s="384" t="s">
        <v>850</v>
      </c>
      <c r="L486" s="235"/>
      <c r="M486" s="235"/>
      <c r="N486" s="235"/>
      <c r="O486" s="235"/>
      <c r="P486" s="235"/>
      <c r="Q486" s="235"/>
      <c r="R486" s="235"/>
      <c r="S486" s="422" t="s">
        <v>851</v>
      </c>
      <c r="T486" s="235"/>
      <c r="U486" s="235"/>
      <c r="V486" s="235"/>
      <c r="W486" s="235"/>
      <c r="X486" s="235"/>
      <c r="Y486" s="235"/>
      <c r="Z486" s="235"/>
      <c r="AA486" s="384" t="s">
        <v>110</v>
      </c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384" t="s">
        <v>2601</v>
      </c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453" t="s">
        <v>48</v>
      </c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405">
        <v>-327522</v>
      </c>
      <c r="BL486" s="235"/>
      <c r="BM486" s="235"/>
      <c r="BN486" s="235"/>
      <c r="BO486" s="235"/>
      <c r="BP486" s="235"/>
      <c r="BQ486" s="235"/>
      <c r="BR486" s="235"/>
    </row>
    <row r="487" spans="1:70" ht="64.5" customHeight="1" x14ac:dyDescent="0.2">
      <c r="A487" s="404" t="s">
        <v>1376</v>
      </c>
      <c r="B487" s="235"/>
      <c r="C487" s="235"/>
      <c r="D487" s="235"/>
      <c r="E487" s="384" t="s">
        <v>1342</v>
      </c>
      <c r="F487" s="235"/>
      <c r="G487" s="235"/>
      <c r="H487" s="235"/>
      <c r="I487" s="235"/>
      <c r="J487" s="235"/>
      <c r="K487" s="384" t="s">
        <v>1179</v>
      </c>
      <c r="L487" s="235"/>
      <c r="M487" s="235"/>
      <c r="N487" s="235"/>
      <c r="O487" s="235"/>
      <c r="P487" s="235"/>
      <c r="Q487" s="235"/>
      <c r="R487" s="235"/>
      <c r="S487" s="422" t="s">
        <v>1368</v>
      </c>
      <c r="T487" s="235"/>
      <c r="U487" s="235"/>
      <c r="V487" s="235"/>
      <c r="W487" s="235"/>
      <c r="X487" s="235"/>
      <c r="Y487" s="235"/>
      <c r="Z487" s="235"/>
      <c r="AA487" s="384" t="s">
        <v>1180</v>
      </c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384" t="s">
        <v>1383</v>
      </c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453" t="s">
        <v>48</v>
      </c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405">
        <v>-94338</v>
      </c>
      <c r="BL487" s="235"/>
      <c r="BM487" s="235"/>
      <c r="BN487" s="235"/>
      <c r="BO487" s="235"/>
      <c r="BP487" s="235"/>
      <c r="BQ487" s="235"/>
      <c r="BR487" s="235"/>
    </row>
    <row r="488" spans="1:70" ht="64.5" customHeight="1" x14ac:dyDescent="0.2">
      <c r="A488" s="404" t="s">
        <v>1376</v>
      </c>
      <c r="B488" s="235"/>
      <c r="C488" s="235"/>
      <c r="D488" s="235"/>
      <c r="E488" s="384" t="s">
        <v>1384</v>
      </c>
      <c r="F488" s="235"/>
      <c r="G488" s="235"/>
      <c r="H488" s="235"/>
      <c r="I488" s="235"/>
      <c r="J488" s="235"/>
      <c r="K488" s="384" t="s">
        <v>1166</v>
      </c>
      <c r="L488" s="235"/>
      <c r="M488" s="235"/>
      <c r="N488" s="235"/>
      <c r="O488" s="235"/>
      <c r="P488" s="235"/>
      <c r="Q488" s="235"/>
      <c r="R488" s="235"/>
      <c r="S488" s="422" t="s">
        <v>1301</v>
      </c>
      <c r="T488" s="235"/>
      <c r="U488" s="235"/>
      <c r="V488" s="235"/>
      <c r="W488" s="235"/>
      <c r="X488" s="235"/>
      <c r="Y488" s="235"/>
      <c r="Z488" s="235"/>
      <c r="AA488" s="384" t="s">
        <v>1271</v>
      </c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384" t="s">
        <v>2599</v>
      </c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453" t="s">
        <v>48</v>
      </c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405">
        <v>-341116</v>
      </c>
      <c r="BL488" s="235"/>
      <c r="BM488" s="235"/>
      <c r="BN488" s="235"/>
      <c r="BO488" s="235"/>
      <c r="BP488" s="235"/>
      <c r="BQ488" s="235"/>
      <c r="BR488" s="235"/>
    </row>
    <row r="489" spans="1:70" ht="64.5" customHeight="1" x14ac:dyDescent="0.2">
      <c r="A489" s="404" t="s">
        <v>1385</v>
      </c>
      <c r="B489" s="235"/>
      <c r="C489" s="235"/>
      <c r="D489" s="235"/>
      <c r="E489" s="384" t="s">
        <v>1378</v>
      </c>
      <c r="F489" s="235"/>
      <c r="G489" s="235"/>
      <c r="H489" s="235"/>
      <c r="I489" s="235"/>
      <c r="J489" s="235"/>
      <c r="K489" s="384" t="s">
        <v>840</v>
      </c>
      <c r="L489" s="235"/>
      <c r="M489" s="235"/>
      <c r="N489" s="235"/>
      <c r="O489" s="235"/>
      <c r="P489" s="235"/>
      <c r="Q489" s="235"/>
      <c r="R489" s="235"/>
      <c r="S489" s="422" t="s">
        <v>841</v>
      </c>
      <c r="T489" s="235"/>
      <c r="U489" s="235"/>
      <c r="V489" s="235"/>
      <c r="W489" s="235"/>
      <c r="X489" s="235"/>
      <c r="Y489" s="235"/>
      <c r="Z489" s="235"/>
      <c r="AA489" s="384" t="s">
        <v>113</v>
      </c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384" t="s">
        <v>1361</v>
      </c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453" t="s">
        <v>48</v>
      </c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405">
        <v>-164535</v>
      </c>
      <c r="BL489" s="235"/>
      <c r="BM489" s="235"/>
      <c r="BN489" s="235"/>
      <c r="BO489" s="235"/>
      <c r="BP489" s="235"/>
      <c r="BQ489" s="235"/>
      <c r="BR489" s="235"/>
    </row>
    <row r="490" spans="1:70" ht="64.5" customHeight="1" x14ac:dyDescent="0.2">
      <c r="A490" s="404" t="s">
        <v>1385</v>
      </c>
      <c r="B490" s="235"/>
      <c r="C490" s="235"/>
      <c r="D490" s="235"/>
      <c r="E490" s="384" t="s">
        <v>1292</v>
      </c>
      <c r="F490" s="235"/>
      <c r="G490" s="235"/>
      <c r="H490" s="235"/>
      <c r="I490" s="235"/>
      <c r="J490" s="235"/>
      <c r="K490" s="384" t="s">
        <v>840</v>
      </c>
      <c r="L490" s="235"/>
      <c r="M490" s="235"/>
      <c r="N490" s="235"/>
      <c r="O490" s="235"/>
      <c r="P490" s="235"/>
      <c r="Q490" s="235"/>
      <c r="R490" s="235"/>
      <c r="S490" s="422" t="s">
        <v>841</v>
      </c>
      <c r="T490" s="235"/>
      <c r="U490" s="235"/>
      <c r="V490" s="235"/>
      <c r="W490" s="235"/>
      <c r="X490" s="235"/>
      <c r="Y490" s="235"/>
      <c r="Z490" s="235"/>
      <c r="AA490" s="384" t="s">
        <v>113</v>
      </c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384" t="s">
        <v>1361</v>
      </c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453" t="s">
        <v>48</v>
      </c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405">
        <v>-293343</v>
      </c>
      <c r="BL490" s="235"/>
      <c r="BM490" s="235"/>
      <c r="BN490" s="235"/>
      <c r="BO490" s="235"/>
      <c r="BP490" s="235"/>
      <c r="BQ490" s="235"/>
      <c r="BR490" s="235"/>
    </row>
    <row r="491" spans="1:70" ht="64.5" customHeight="1" x14ac:dyDescent="0.2">
      <c r="A491" s="404" t="s">
        <v>1385</v>
      </c>
      <c r="B491" s="235"/>
      <c r="C491" s="235"/>
      <c r="D491" s="235"/>
      <c r="E491" s="384" t="s">
        <v>1386</v>
      </c>
      <c r="F491" s="235"/>
      <c r="G491" s="235"/>
      <c r="H491" s="235"/>
      <c r="I491" s="235"/>
      <c r="J491" s="235"/>
      <c r="K491" s="384" t="s">
        <v>1165</v>
      </c>
      <c r="L491" s="235"/>
      <c r="M491" s="235"/>
      <c r="N491" s="235"/>
      <c r="O491" s="235"/>
      <c r="P491" s="235"/>
      <c r="Q491" s="235"/>
      <c r="R491" s="235"/>
      <c r="S491" s="422" t="s">
        <v>1307</v>
      </c>
      <c r="T491" s="235"/>
      <c r="U491" s="235"/>
      <c r="V491" s="235"/>
      <c r="W491" s="235"/>
      <c r="X491" s="235"/>
      <c r="Y491" s="235"/>
      <c r="Z491" s="235"/>
      <c r="AA491" s="384" t="s">
        <v>92</v>
      </c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384" t="s">
        <v>1360</v>
      </c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453" t="s">
        <v>48</v>
      </c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405">
        <v>-142129</v>
      </c>
      <c r="BL491" s="235"/>
      <c r="BM491" s="235"/>
      <c r="BN491" s="235"/>
      <c r="BO491" s="235"/>
      <c r="BP491" s="235"/>
      <c r="BQ491" s="235"/>
      <c r="BR491" s="235"/>
    </row>
    <row r="492" spans="1:70" ht="64.5" customHeight="1" x14ac:dyDescent="0.2">
      <c r="A492" s="404" t="s">
        <v>1385</v>
      </c>
      <c r="B492" s="235"/>
      <c r="C492" s="235"/>
      <c r="D492" s="235"/>
      <c r="E492" s="384" t="s">
        <v>1387</v>
      </c>
      <c r="F492" s="235"/>
      <c r="G492" s="235"/>
      <c r="H492" s="235"/>
      <c r="I492" s="235"/>
      <c r="J492" s="235"/>
      <c r="K492" s="384" t="s">
        <v>118</v>
      </c>
      <c r="L492" s="235"/>
      <c r="M492" s="235"/>
      <c r="N492" s="235"/>
      <c r="O492" s="235"/>
      <c r="P492" s="235"/>
      <c r="Q492" s="235"/>
      <c r="R492" s="235"/>
      <c r="S492" s="422" t="s">
        <v>892</v>
      </c>
      <c r="T492" s="235"/>
      <c r="U492" s="235"/>
      <c r="V492" s="235"/>
      <c r="W492" s="235"/>
      <c r="X492" s="235"/>
      <c r="Y492" s="235"/>
      <c r="Z492" s="235"/>
      <c r="AA492" s="384" t="s">
        <v>893</v>
      </c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384" t="s">
        <v>1388</v>
      </c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453" t="s">
        <v>48</v>
      </c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405">
        <v>-163858</v>
      </c>
      <c r="BL492" s="235"/>
      <c r="BM492" s="235"/>
      <c r="BN492" s="235"/>
      <c r="BO492" s="235"/>
      <c r="BP492" s="235"/>
      <c r="BQ492" s="235"/>
      <c r="BR492" s="235"/>
    </row>
    <row r="493" spans="1:70" ht="64.5" customHeight="1" x14ac:dyDescent="0.2">
      <c r="A493" s="404" t="s">
        <v>1385</v>
      </c>
      <c r="B493" s="235"/>
      <c r="C493" s="235"/>
      <c r="D493" s="235"/>
      <c r="E493" s="384" t="s">
        <v>1389</v>
      </c>
      <c r="F493" s="235"/>
      <c r="G493" s="235"/>
      <c r="H493" s="235"/>
      <c r="I493" s="235"/>
      <c r="J493" s="235"/>
      <c r="K493" s="384" t="s">
        <v>850</v>
      </c>
      <c r="L493" s="235"/>
      <c r="M493" s="235"/>
      <c r="N493" s="235"/>
      <c r="O493" s="235"/>
      <c r="P493" s="235"/>
      <c r="Q493" s="235"/>
      <c r="R493" s="235"/>
      <c r="S493" s="422" t="s">
        <v>851</v>
      </c>
      <c r="T493" s="235"/>
      <c r="U493" s="235"/>
      <c r="V493" s="235"/>
      <c r="W493" s="235"/>
      <c r="X493" s="235"/>
      <c r="Y493" s="235"/>
      <c r="Z493" s="235"/>
      <c r="AA493" s="384" t="s">
        <v>110</v>
      </c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384" t="s">
        <v>2601</v>
      </c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453" t="s">
        <v>48</v>
      </c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405">
        <v>-257317</v>
      </c>
      <c r="BL493" s="235"/>
      <c r="BM493" s="235"/>
      <c r="BN493" s="235"/>
      <c r="BO493" s="235"/>
      <c r="BP493" s="235"/>
      <c r="BQ493" s="235"/>
      <c r="BR493" s="235"/>
    </row>
    <row r="494" spans="1:70" ht="64.5" customHeight="1" x14ac:dyDescent="0.2">
      <c r="A494" s="404" t="s">
        <v>1385</v>
      </c>
      <c r="B494" s="235"/>
      <c r="C494" s="235"/>
      <c r="D494" s="235"/>
      <c r="E494" s="384" t="s">
        <v>1318</v>
      </c>
      <c r="F494" s="235"/>
      <c r="G494" s="235"/>
      <c r="H494" s="235"/>
      <c r="I494" s="235"/>
      <c r="J494" s="235"/>
      <c r="K494" s="384" t="s">
        <v>127</v>
      </c>
      <c r="L494" s="235"/>
      <c r="M494" s="235"/>
      <c r="N494" s="235"/>
      <c r="O494" s="235"/>
      <c r="P494" s="235"/>
      <c r="Q494" s="235"/>
      <c r="R494" s="235"/>
      <c r="S494" s="422" t="s">
        <v>871</v>
      </c>
      <c r="T494" s="235"/>
      <c r="U494" s="235"/>
      <c r="V494" s="235"/>
      <c r="W494" s="235"/>
      <c r="X494" s="235"/>
      <c r="Y494" s="235"/>
      <c r="Z494" s="235"/>
      <c r="AA494" s="384" t="s">
        <v>128</v>
      </c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384" t="s">
        <v>1380</v>
      </c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453" t="s">
        <v>48</v>
      </c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405">
        <v>-135830</v>
      </c>
      <c r="BL494" s="235"/>
      <c r="BM494" s="235"/>
      <c r="BN494" s="235"/>
      <c r="BO494" s="235"/>
      <c r="BP494" s="235"/>
      <c r="BQ494" s="235"/>
      <c r="BR494" s="235"/>
    </row>
    <row r="495" spans="1:70" ht="64.5" customHeight="1" x14ac:dyDescent="0.2">
      <c r="A495" s="404" t="s">
        <v>1385</v>
      </c>
      <c r="B495" s="235"/>
      <c r="C495" s="235"/>
      <c r="D495" s="235"/>
      <c r="E495" s="384" t="s">
        <v>1390</v>
      </c>
      <c r="F495" s="235"/>
      <c r="G495" s="235"/>
      <c r="H495" s="235"/>
      <c r="I495" s="235"/>
      <c r="J495" s="235"/>
      <c r="K495" s="384" t="s">
        <v>1165</v>
      </c>
      <c r="L495" s="235"/>
      <c r="M495" s="235"/>
      <c r="N495" s="235"/>
      <c r="O495" s="235"/>
      <c r="P495" s="235"/>
      <c r="Q495" s="235"/>
      <c r="R495" s="235"/>
      <c r="S495" s="422" t="s">
        <v>1307</v>
      </c>
      <c r="T495" s="235"/>
      <c r="U495" s="235"/>
      <c r="V495" s="235"/>
      <c r="W495" s="235"/>
      <c r="X495" s="235"/>
      <c r="Y495" s="235"/>
      <c r="Z495" s="235"/>
      <c r="AA495" s="384" t="s">
        <v>92</v>
      </c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384" t="s">
        <v>1360</v>
      </c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453" t="s">
        <v>48</v>
      </c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405">
        <v>-146118</v>
      </c>
      <c r="BL495" s="235"/>
      <c r="BM495" s="235"/>
      <c r="BN495" s="235"/>
      <c r="BO495" s="235"/>
      <c r="BP495" s="235"/>
      <c r="BQ495" s="235"/>
      <c r="BR495" s="235"/>
    </row>
    <row r="496" spans="1:70" ht="64.5" customHeight="1" x14ac:dyDescent="0.2">
      <c r="A496" s="404" t="s">
        <v>1385</v>
      </c>
      <c r="B496" s="235"/>
      <c r="C496" s="235"/>
      <c r="D496" s="235"/>
      <c r="E496" s="384" t="s">
        <v>1391</v>
      </c>
      <c r="F496" s="235"/>
      <c r="G496" s="235"/>
      <c r="H496" s="235"/>
      <c r="I496" s="235"/>
      <c r="J496" s="235"/>
      <c r="K496" s="384" t="s">
        <v>118</v>
      </c>
      <c r="L496" s="235"/>
      <c r="M496" s="235"/>
      <c r="N496" s="235"/>
      <c r="O496" s="235"/>
      <c r="P496" s="235"/>
      <c r="Q496" s="235"/>
      <c r="R496" s="235"/>
      <c r="S496" s="422" t="s">
        <v>892</v>
      </c>
      <c r="T496" s="235"/>
      <c r="U496" s="235"/>
      <c r="V496" s="235"/>
      <c r="W496" s="235"/>
      <c r="X496" s="235"/>
      <c r="Y496" s="235"/>
      <c r="Z496" s="235"/>
      <c r="AA496" s="384" t="s">
        <v>893</v>
      </c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384" t="s">
        <v>2593</v>
      </c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453" t="s">
        <v>48</v>
      </c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405">
        <v>57000</v>
      </c>
      <c r="BL496" s="235"/>
      <c r="BM496" s="235"/>
      <c r="BN496" s="235"/>
      <c r="BO496" s="235"/>
      <c r="BP496" s="235"/>
      <c r="BQ496" s="235"/>
      <c r="BR496" s="235"/>
    </row>
    <row r="497" spans="1:70" ht="64.5" customHeight="1" x14ac:dyDescent="0.2">
      <c r="A497" s="404" t="s">
        <v>1385</v>
      </c>
      <c r="B497" s="235"/>
      <c r="C497" s="235"/>
      <c r="D497" s="235"/>
      <c r="E497" s="384" t="s">
        <v>1392</v>
      </c>
      <c r="F497" s="235"/>
      <c r="G497" s="235"/>
      <c r="H497" s="235"/>
      <c r="I497" s="235"/>
      <c r="J497" s="235"/>
      <c r="K497" s="384" t="s">
        <v>103</v>
      </c>
      <c r="L497" s="235"/>
      <c r="M497" s="235"/>
      <c r="N497" s="235"/>
      <c r="O497" s="235"/>
      <c r="P497" s="235"/>
      <c r="Q497" s="235"/>
      <c r="R497" s="235"/>
      <c r="S497" s="422" t="s">
        <v>915</v>
      </c>
      <c r="T497" s="235"/>
      <c r="U497" s="235"/>
      <c r="V497" s="235"/>
      <c r="W497" s="235"/>
      <c r="X497" s="235"/>
      <c r="Y497" s="235"/>
      <c r="Z497" s="235"/>
      <c r="AA497" s="384" t="s">
        <v>104</v>
      </c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384" t="s">
        <v>2590</v>
      </c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453" t="s">
        <v>48</v>
      </c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405">
        <v>1611001.5</v>
      </c>
      <c r="BL497" s="235"/>
      <c r="BM497" s="235"/>
      <c r="BN497" s="235"/>
      <c r="BO497" s="235"/>
      <c r="BP497" s="235"/>
      <c r="BQ497" s="235"/>
      <c r="BR497" s="235"/>
    </row>
    <row r="498" spans="1:70" ht="64.5" customHeight="1" x14ac:dyDescent="0.2">
      <c r="A498" s="404" t="s">
        <v>1385</v>
      </c>
      <c r="B498" s="235"/>
      <c r="C498" s="235"/>
      <c r="D498" s="235"/>
      <c r="E498" s="384" t="s">
        <v>1393</v>
      </c>
      <c r="F498" s="235"/>
      <c r="G498" s="235"/>
      <c r="H498" s="235"/>
      <c r="I498" s="235"/>
      <c r="J498" s="235"/>
      <c r="K498" s="384" t="s">
        <v>884</v>
      </c>
      <c r="L498" s="235"/>
      <c r="M498" s="235"/>
      <c r="N498" s="235"/>
      <c r="O498" s="235"/>
      <c r="P498" s="235"/>
      <c r="Q498" s="235"/>
      <c r="R498" s="235"/>
      <c r="S498" s="422" t="s">
        <v>576</v>
      </c>
      <c r="T498" s="235"/>
      <c r="U498" s="235"/>
      <c r="V498" s="235"/>
      <c r="W498" s="235"/>
      <c r="X498" s="235"/>
      <c r="Y498" s="235"/>
      <c r="Z498" s="235"/>
      <c r="AA498" s="384" t="s">
        <v>577</v>
      </c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384" t="s">
        <v>1394</v>
      </c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453" t="s">
        <v>48</v>
      </c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405">
        <v>-328370</v>
      </c>
      <c r="BL498" s="235"/>
      <c r="BM498" s="235"/>
      <c r="BN498" s="235"/>
      <c r="BO498" s="235"/>
      <c r="BP498" s="235"/>
      <c r="BQ498" s="235"/>
      <c r="BR498" s="235"/>
    </row>
    <row r="499" spans="1:70" ht="64.5" customHeight="1" x14ac:dyDescent="0.2">
      <c r="A499" s="404" t="s">
        <v>1385</v>
      </c>
      <c r="B499" s="235"/>
      <c r="C499" s="235"/>
      <c r="D499" s="235"/>
      <c r="E499" s="384" t="s">
        <v>1395</v>
      </c>
      <c r="F499" s="235"/>
      <c r="G499" s="235"/>
      <c r="H499" s="235"/>
      <c r="I499" s="235"/>
      <c r="J499" s="235"/>
      <c r="K499" s="384" t="s">
        <v>844</v>
      </c>
      <c r="L499" s="235"/>
      <c r="M499" s="235"/>
      <c r="N499" s="235"/>
      <c r="O499" s="235"/>
      <c r="P499" s="235"/>
      <c r="Q499" s="235"/>
      <c r="R499" s="235"/>
      <c r="S499" s="422" t="s">
        <v>845</v>
      </c>
      <c r="T499" s="235"/>
      <c r="U499" s="235"/>
      <c r="V499" s="235"/>
      <c r="W499" s="235"/>
      <c r="X499" s="235"/>
      <c r="Y499" s="235"/>
      <c r="Z499" s="235"/>
      <c r="AA499" s="384" t="s">
        <v>846</v>
      </c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384" t="s">
        <v>1396</v>
      </c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453" t="s">
        <v>48</v>
      </c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405">
        <v>-54632</v>
      </c>
      <c r="BL499" s="235"/>
      <c r="BM499" s="235"/>
      <c r="BN499" s="235"/>
      <c r="BO499" s="235"/>
      <c r="BP499" s="235"/>
      <c r="BQ499" s="235"/>
      <c r="BR499" s="235"/>
    </row>
    <row r="500" spans="1:70" ht="64.5" customHeight="1" x14ac:dyDescent="0.2">
      <c r="A500" s="404" t="s">
        <v>1385</v>
      </c>
      <c r="B500" s="235"/>
      <c r="C500" s="235"/>
      <c r="D500" s="235"/>
      <c r="E500" s="384" t="s">
        <v>1397</v>
      </c>
      <c r="F500" s="235"/>
      <c r="G500" s="235"/>
      <c r="H500" s="235"/>
      <c r="I500" s="235"/>
      <c r="J500" s="235"/>
      <c r="K500" s="384" t="s">
        <v>1166</v>
      </c>
      <c r="L500" s="235"/>
      <c r="M500" s="235"/>
      <c r="N500" s="235"/>
      <c r="O500" s="235"/>
      <c r="P500" s="235"/>
      <c r="Q500" s="235"/>
      <c r="R500" s="235"/>
      <c r="S500" s="422" t="s">
        <v>1301</v>
      </c>
      <c r="T500" s="235"/>
      <c r="U500" s="235"/>
      <c r="V500" s="235"/>
      <c r="W500" s="235"/>
      <c r="X500" s="235"/>
      <c r="Y500" s="235"/>
      <c r="Z500" s="235"/>
      <c r="AA500" s="384" t="s">
        <v>1271</v>
      </c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384" t="s">
        <v>2602</v>
      </c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453" t="s">
        <v>48</v>
      </c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405">
        <v>-172785</v>
      </c>
      <c r="BL500" s="235"/>
      <c r="BM500" s="235"/>
      <c r="BN500" s="235"/>
      <c r="BO500" s="235"/>
      <c r="BP500" s="235"/>
      <c r="BQ500" s="235"/>
      <c r="BR500" s="235"/>
    </row>
    <row r="501" spans="1:70" ht="64.5" customHeight="1" x14ac:dyDescent="0.2">
      <c r="A501" s="404" t="s">
        <v>1385</v>
      </c>
      <c r="B501" s="235"/>
      <c r="C501" s="235"/>
      <c r="D501" s="235"/>
      <c r="E501" s="384" t="s">
        <v>1398</v>
      </c>
      <c r="F501" s="235"/>
      <c r="G501" s="235"/>
      <c r="H501" s="235"/>
      <c r="I501" s="235"/>
      <c r="J501" s="235"/>
      <c r="K501" s="384" t="s">
        <v>81</v>
      </c>
      <c r="L501" s="235"/>
      <c r="M501" s="235"/>
      <c r="N501" s="235"/>
      <c r="O501" s="235"/>
      <c r="P501" s="235"/>
      <c r="Q501" s="235"/>
      <c r="R501" s="235"/>
      <c r="S501" s="422" t="s">
        <v>1399</v>
      </c>
      <c r="T501" s="235"/>
      <c r="U501" s="235"/>
      <c r="V501" s="235"/>
      <c r="W501" s="235"/>
      <c r="X501" s="235"/>
      <c r="Y501" s="235"/>
      <c r="Z501" s="235"/>
      <c r="AA501" s="384" t="s">
        <v>1164</v>
      </c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384" t="s">
        <v>1400</v>
      </c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453" t="s">
        <v>48</v>
      </c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405">
        <v>-355157</v>
      </c>
      <c r="BL501" s="235"/>
      <c r="BM501" s="235"/>
      <c r="BN501" s="235"/>
      <c r="BO501" s="235"/>
      <c r="BP501" s="235"/>
      <c r="BQ501" s="235"/>
      <c r="BR501" s="235"/>
    </row>
    <row r="502" spans="1:70" ht="64.5" customHeight="1" x14ac:dyDescent="0.2">
      <c r="A502" s="404" t="s">
        <v>1385</v>
      </c>
      <c r="B502" s="235"/>
      <c r="C502" s="235"/>
      <c r="D502" s="235"/>
      <c r="E502" s="384" t="s">
        <v>1364</v>
      </c>
      <c r="F502" s="235"/>
      <c r="G502" s="235"/>
      <c r="H502" s="235"/>
      <c r="I502" s="235"/>
      <c r="J502" s="235"/>
      <c r="K502" s="384" t="s">
        <v>859</v>
      </c>
      <c r="L502" s="235"/>
      <c r="M502" s="235"/>
      <c r="N502" s="235"/>
      <c r="O502" s="235"/>
      <c r="P502" s="235"/>
      <c r="Q502" s="235"/>
      <c r="R502" s="235"/>
      <c r="S502" s="422" t="s">
        <v>860</v>
      </c>
      <c r="T502" s="235"/>
      <c r="U502" s="235"/>
      <c r="V502" s="235"/>
      <c r="W502" s="235"/>
      <c r="X502" s="235"/>
      <c r="Y502" s="235"/>
      <c r="Z502" s="235"/>
      <c r="AA502" s="384" t="s">
        <v>132</v>
      </c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384" t="s">
        <v>1401</v>
      </c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453" t="s">
        <v>48</v>
      </c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405">
        <v>-469655</v>
      </c>
      <c r="BL502" s="235"/>
      <c r="BM502" s="235"/>
      <c r="BN502" s="235"/>
      <c r="BO502" s="235"/>
      <c r="BP502" s="235"/>
      <c r="BQ502" s="235"/>
      <c r="BR502" s="235"/>
    </row>
    <row r="503" spans="1:70" ht="49.5" customHeight="1" x14ac:dyDescent="0.2">
      <c r="A503" s="404" t="s">
        <v>1385</v>
      </c>
      <c r="B503" s="235"/>
      <c r="C503" s="235"/>
      <c r="D503" s="235"/>
      <c r="E503" s="384" t="s">
        <v>1402</v>
      </c>
      <c r="F503" s="235"/>
      <c r="G503" s="235"/>
      <c r="H503" s="235"/>
      <c r="I503" s="235"/>
      <c r="J503" s="235"/>
      <c r="K503" s="384" t="s">
        <v>788</v>
      </c>
      <c r="L503" s="235"/>
      <c r="M503" s="235"/>
      <c r="N503" s="235"/>
      <c r="O503" s="235"/>
      <c r="P503" s="235"/>
      <c r="Q503" s="235"/>
      <c r="R503" s="235"/>
      <c r="S503" s="422" t="s">
        <v>789</v>
      </c>
      <c r="T503" s="235"/>
      <c r="U503" s="235"/>
      <c r="V503" s="235"/>
      <c r="W503" s="235"/>
      <c r="X503" s="235"/>
      <c r="Y503" s="235"/>
      <c r="Z503" s="235"/>
      <c r="AA503" s="384" t="s">
        <v>790</v>
      </c>
      <c r="AB503" s="235"/>
      <c r="AC503" s="235"/>
      <c r="AD503" s="235"/>
      <c r="AE503" s="235"/>
      <c r="AF503" s="235"/>
      <c r="AG503" s="235"/>
      <c r="AH503" s="235"/>
      <c r="AI503" s="235"/>
      <c r="AJ503" s="235"/>
      <c r="AK503" s="235"/>
      <c r="AL503" s="235"/>
      <c r="AM503" s="384" t="s">
        <v>869</v>
      </c>
      <c r="AN503" s="235"/>
      <c r="AO503" s="235"/>
      <c r="AP503" s="235"/>
      <c r="AQ503" s="235"/>
      <c r="AR503" s="235"/>
      <c r="AS503" s="235"/>
      <c r="AT503" s="235"/>
      <c r="AU503" s="235"/>
      <c r="AV503" s="235"/>
      <c r="AW503" s="235"/>
      <c r="AX503" s="453" t="s">
        <v>48</v>
      </c>
      <c r="AY503" s="235"/>
      <c r="AZ503" s="235"/>
      <c r="BA503" s="235"/>
      <c r="BB503" s="235"/>
      <c r="BC503" s="235"/>
      <c r="BD503" s="235"/>
      <c r="BE503" s="235"/>
      <c r="BF503" s="235"/>
      <c r="BG503" s="235"/>
      <c r="BH503" s="235"/>
      <c r="BI503" s="235"/>
      <c r="BJ503" s="235"/>
      <c r="BK503" s="405">
        <v>5</v>
      </c>
      <c r="BL503" s="235"/>
      <c r="BM503" s="235"/>
      <c r="BN503" s="235"/>
      <c r="BO503" s="235"/>
      <c r="BP503" s="235"/>
      <c r="BQ503" s="235"/>
      <c r="BR503" s="235"/>
    </row>
    <row r="504" spans="1:70" ht="64.5" customHeight="1" x14ac:dyDescent="0.2">
      <c r="A504" s="404" t="s">
        <v>1385</v>
      </c>
      <c r="B504" s="235"/>
      <c r="C504" s="235"/>
      <c r="D504" s="235"/>
      <c r="E504" s="384" t="s">
        <v>1403</v>
      </c>
      <c r="F504" s="235"/>
      <c r="G504" s="235"/>
      <c r="H504" s="235"/>
      <c r="I504" s="235"/>
      <c r="J504" s="235"/>
      <c r="K504" s="384" t="s">
        <v>1174</v>
      </c>
      <c r="L504" s="235"/>
      <c r="M504" s="235"/>
      <c r="N504" s="235"/>
      <c r="O504" s="235"/>
      <c r="P504" s="235"/>
      <c r="Q504" s="235"/>
      <c r="R504" s="235"/>
      <c r="S504" s="422" t="s">
        <v>1371</v>
      </c>
      <c r="T504" s="235"/>
      <c r="U504" s="235"/>
      <c r="V504" s="235"/>
      <c r="W504" s="235"/>
      <c r="X504" s="235"/>
      <c r="Y504" s="235"/>
      <c r="Z504" s="235"/>
      <c r="AA504" s="384" t="s">
        <v>1175</v>
      </c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384" t="s">
        <v>1372</v>
      </c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453" t="s">
        <v>48</v>
      </c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405">
        <v>-265250</v>
      </c>
      <c r="BL504" s="235"/>
      <c r="BM504" s="235"/>
      <c r="BN504" s="235"/>
      <c r="BO504" s="235"/>
      <c r="BP504" s="235"/>
      <c r="BQ504" s="235"/>
      <c r="BR504" s="235"/>
    </row>
    <row r="505" spans="1:70" ht="64.5" customHeight="1" x14ac:dyDescent="0.2">
      <c r="A505" s="404" t="s">
        <v>1404</v>
      </c>
      <c r="B505" s="235"/>
      <c r="C505" s="235"/>
      <c r="D505" s="235"/>
      <c r="E505" s="384" t="s">
        <v>1405</v>
      </c>
      <c r="F505" s="235"/>
      <c r="G505" s="235"/>
      <c r="H505" s="235"/>
      <c r="I505" s="235"/>
      <c r="J505" s="235"/>
      <c r="K505" s="384" t="s">
        <v>1165</v>
      </c>
      <c r="L505" s="235"/>
      <c r="M505" s="235"/>
      <c r="N505" s="235"/>
      <c r="O505" s="235"/>
      <c r="P505" s="235"/>
      <c r="Q505" s="235"/>
      <c r="R505" s="235"/>
      <c r="S505" s="422" t="s">
        <v>1307</v>
      </c>
      <c r="T505" s="235"/>
      <c r="U505" s="235"/>
      <c r="V505" s="235"/>
      <c r="W505" s="235"/>
      <c r="X505" s="235"/>
      <c r="Y505" s="235"/>
      <c r="Z505" s="235"/>
      <c r="AA505" s="384" t="s">
        <v>92</v>
      </c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384" t="s">
        <v>1360</v>
      </c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453" t="s">
        <v>48</v>
      </c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405">
        <v>-263754</v>
      </c>
      <c r="BL505" s="235"/>
      <c r="BM505" s="235"/>
      <c r="BN505" s="235"/>
      <c r="BO505" s="235"/>
      <c r="BP505" s="235"/>
      <c r="BQ505" s="235"/>
      <c r="BR505" s="235"/>
    </row>
    <row r="506" spans="1:70" ht="64.5" customHeight="1" x14ac:dyDescent="0.2">
      <c r="A506" s="404" t="s">
        <v>1404</v>
      </c>
      <c r="B506" s="235"/>
      <c r="C506" s="235"/>
      <c r="D506" s="235"/>
      <c r="E506" s="384" t="s">
        <v>1406</v>
      </c>
      <c r="F506" s="235"/>
      <c r="G506" s="235"/>
      <c r="H506" s="235"/>
      <c r="I506" s="235"/>
      <c r="J506" s="235"/>
      <c r="K506" s="384" t="s">
        <v>1170</v>
      </c>
      <c r="L506" s="235"/>
      <c r="M506" s="235"/>
      <c r="N506" s="235"/>
      <c r="O506" s="235"/>
      <c r="P506" s="235"/>
      <c r="Q506" s="235"/>
      <c r="R506" s="235"/>
      <c r="S506" s="422" t="s">
        <v>1366</v>
      </c>
      <c r="T506" s="235"/>
      <c r="U506" s="235"/>
      <c r="V506" s="235"/>
      <c r="W506" s="235"/>
      <c r="X506" s="235"/>
      <c r="Y506" s="235"/>
      <c r="Z506" s="235"/>
      <c r="AA506" s="384" t="s">
        <v>1171</v>
      </c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384" t="s">
        <v>1367</v>
      </c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453" t="s">
        <v>48</v>
      </c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405">
        <v>-238479</v>
      </c>
      <c r="BL506" s="235"/>
      <c r="BM506" s="235"/>
      <c r="BN506" s="235"/>
      <c r="BO506" s="235"/>
      <c r="BP506" s="235"/>
      <c r="BQ506" s="235"/>
      <c r="BR506" s="235"/>
    </row>
    <row r="507" spans="1:70" ht="64.5" customHeight="1" x14ac:dyDescent="0.2">
      <c r="A507" s="404" t="s">
        <v>1404</v>
      </c>
      <c r="B507" s="235"/>
      <c r="C507" s="235"/>
      <c r="D507" s="235"/>
      <c r="E507" s="384" t="s">
        <v>1407</v>
      </c>
      <c r="F507" s="235"/>
      <c r="G507" s="235"/>
      <c r="H507" s="235"/>
      <c r="I507" s="235"/>
      <c r="J507" s="235"/>
      <c r="K507" s="384" t="s">
        <v>840</v>
      </c>
      <c r="L507" s="235"/>
      <c r="M507" s="235"/>
      <c r="N507" s="235"/>
      <c r="O507" s="235"/>
      <c r="P507" s="235"/>
      <c r="Q507" s="235"/>
      <c r="R507" s="235"/>
      <c r="S507" s="422" t="s">
        <v>841</v>
      </c>
      <c r="T507" s="235"/>
      <c r="U507" s="235"/>
      <c r="V507" s="235"/>
      <c r="W507" s="235"/>
      <c r="X507" s="235"/>
      <c r="Y507" s="235"/>
      <c r="Z507" s="235"/>
      <c r="AA507" s="384" t="s">
        <v>113</v>
      </c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384" t="s">
        <v>1361</v>
      </c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453" t="s">
        <v>48</v>
      </c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405">
        <v>-149732</v>
      </c>
      <c r="BL507" s="235"/>
      <c r="BM507" s="235"/>
      <c r="BN507" s="235"/>
      <c r="BO507" s="235"/>
      <c r="BP507" s="235"/>
      <c r="BQ507" s="235"/>
      <c r="BR507" s="235"/>
    </row>
    <row r="508" spans="1:70" ht="64.5" customHeight="1" x14ac:dyDescent="0.2">
      <c r="A508" s="404" t="s">
        <v>1404</v>
      </c>
      <c r="B508" s="235"/>
      <c r="C508" s="235"/>
      <c r="D508" s="235"/>
      <c r="E508" s="384" t="s">
        <v>1408</v>
      </c>
      <c r="F508" s="235"/>
      <c r="G508" s="235"/>
      <c r="H508" s="235"/>
      <c r="I508" s="235"/>
      <c r="J508" s="235"/>
      <c r="K508" s="384" t="s">
        <v>844</v>
      </c>
      <c r="L508" s="235"/>
      <c r="M508" s="235"/>
      <c r="N508" s="235"/>
      <c r="O508" s="235"/>
      <c r="P508" s="235"/>
      <c r="Q508" s="235"/>
      <c r="R508" s="235"/>
      <c r="S508" s="422" t="s">
        <v>845</v>
      </c>
      <c r="T508" s="235"/>
      <c r="U508" s="235"/>
      <c r="V508" s="235"/>
      <c r="W508" s="235"/>
      <c r="X508" s="235"/>
      <c r="Y508" s="235"/>
      <c r="Z508" s="235"/>
      <c r="AA508" s="384" t="s">
        <v>846</v>
      </c>
      <c r="AB508" s="235"/>
      <c r="AC508" s="235"/>
      <c r="AD508" s="235"/>
      <c r="AE508" s="235"/>
      <c r="AF508" s="235"/>
      <c r="AG508" s="235"/>
      <c r="AH508" s="235"/>
      <c r="AI508" s="235"/>
      <c r="AJ508" s="235"/>
      <c r="AK508" s="235"/>
      <c r="AL508" s="235"/>
      <c r="AM508" s="384" t="s">
        <v>1396</v>
      </c>
      <c r="AN508" s="235"/>
      <c r="AO508" s="235"/>
      <c r="AP508" s="235"/>
      <c r="AQ508" s="235"/>
      <c r="AR508" s="235"/>
      <c r="AS508" s="235"/>
      <c r="AT508" s="235"/>
      <c r="AU508" s="235"/>
      <c r="AV508" s="235"/>
      <c r="AW508" s="235"/>
      <c r="AX508" s="453" t="s">
        <v>48</v>
      </c>
      <c r="AY508" s="235"/>
      <c r="AZ508" s="235"/>
      <c r="BA508" s="235"/>
      <c r="BB508" s="235"/>
      <c r="BC508" s="235"/>
      <c r="BD508" s="235"/>
      <c r="BE508" s="235"/>
      <c r="BF508" s="235"/>
      <c r="BG508" s="235"/>
      <c r="BH508" s="235"/>
      <c r="BI508" s="235"/>
      <c r="BJ508" s="235"/>
      <c r="BK508" s="405">
        <v>-41831</v>
      </c>
      <c r="BL508" s="235"/>
      <c r="BM508" s="235"/>
      <c r="BN508" s="235"/>
      <c r="BO508" s="235"/>
      <c r="BP508" s="235"/>
      <c r="BQ508" s="235"/>
      <c r="BR508" s="235"/>
    </row>
    <row r="509" spans="1:70" ht="64.5" customHeight="1" x14ac:dyDescent="0.2">
      <c r="A509" s="404" t="s">
        <v>1404</v>
      </c>
      <c r="B509" s="235"/>
      <c r="C509" s="235"/>
      <c r="D509" s="235"/>
      <c r="E509" s="384" t="s">
        <v>1337</v>
      </c>
      <c r="F509" s="235"/>
      <c r="G509" s="235"/>
      <c r="H509" s="235"/>
      <c r="I509" s="235"/>
      <c r="J509" s="235"/>
      <c r="K509" s="384" t="s">
        <v>1179</v>
      </c>
      <c r="L509" s="235"/>
      <c r="M509" s="235"/>
      <c r="N509" s="235"/>
      <c r="O509" s="235"/>
      <c r="P509" s="235"/>
      <c r="Q509" s="235"/>
      <c r="R509" s="235"/>
      <c r="S509" s="422" t="s">
        <v>1368</v>
      </c>
      <c r="T509" s="235"/>
      <c r="U509" s="235"/>
      <c r="V509" s="235"/>
      <c r="W509" s="235"/>
      <c r="X509" s="235"/>
      <c r="Y509" s="235"/>
      <c r="Z509" s="235"/>
      <c r="AA509" s="384" t="s">
        <v>1180</v>
      </c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384" t="s">
        <v>1369</v>
      </c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453" t="s">
        <v>48</v>
      </c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405">
        <v>-50203</v>
      </c>
      <c r="BL509" s="235"/>
      <c r="BM509" s="235"/>
      <c r="BN509" s="235"/>
      <c r="BO509" s="235"/>
      <c r="BP509" s="235"/>
      <c r="BQ509" s="235"/>
      <c r="BR509" s="235"/>
    </row>
    <row r="510" spans="1:70" ht="64.5" customHeight="1" x14ac:dyDescent="0.2">
      <c r="A510" s="404" t="s">
        <v>1404</v>
      </c>
      <c r="B510" s="235"/>
      <c r="C510" s="235"/>
      <c r="D510" s="235"/>
      <c r="E510" s="384" t="s">
        <v>1409</v>
      </c>
      <c r="F510" s="235"/>
      <c r="G510" s="235"/>
      <c r="H510" s="235"/>
      <c r="I510" s="235"/>
      <c r="J510" s="235"/>
      <c r="K510" s="384" t="s">
        <v>118</v>
      </c>
      <c r="L510" s="235"/>
      <c r="M510" s="235"/>
      <c r="N510" s="235"/>
      <c r="O510" s="235"/>
      <c r="P510" s="235"/>
      <c r="Q510" s="235"/>
      <c r="R510" s="235"/>
      <c r="S510" s="422" t="s">
        <v>892</v>
      </c>
      <c r="T510" s="235"/>
      <c r="U510" s="235"/>
      <c r="V510" s="235"/>
      <c r="W510" s="235"/>
      <c r="X510" s="235"/>
      <c r="Y510" s="235"/>
      <c r="Z510" s="235"/>
      <c r="AA510" s="384" t="s">
        <v>893</v>
      </c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384" t="s">
        <v>1410</v>
      </c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453" t="s">
        <v>48</v>
      </c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405">
        <v>-77510</v>
      </c>
      <c r="BL510" s="235"/>
      <c r="BM510" s="235"/>
      <c r="BN510" s="235"/>
      <c r="BO510" s="235"/>
      <c r="BP510" s="235"/>
      <c r="BQ510" s="235"/>
      <c r="BR510" s="235"/>
    </row>
    <row r="511" spans="1:70" ht="64.5" customHeight="1" x14ac:dyDescent="0.2">
      <c r="A511" s="404" t="s">
        <v>1404</v>
      </c>
      <c r="B511" s="235"/>
      <c r="C511" s="235"/>
      <c r="D511" s="235"/>
      <c r="E511" s="384" t="s">
        <v>1411</v>
      </c>
      <c r="F511" s="235"/>
      <c r="G511" s="235"/>
      <c r="H511" s="235"/>
      <c r="I511" s="235"/>
      <c r="J511" s="235"/>
      <c r="K511" s="384" t="s">
        <v>865</v>
      </c>
      <c r="L511" s="235"/>
      <c r="M511" s="235"/>
      <c r="N511" s="235"/>
      <c r="O511" s="235"/>
      <c r="P511" s="235"/>
      <c r="Q511" s="235"/>
      <c r="R511" s="235"/>
      <c r="S511" s="422" t="s">
        <v>866</v>
      </c>
      <c r="T511" s="235"/>
      <c r="U511" s="235"/>
      <c r="V511" s="235"/>
      <c r="W511" s="235"/>
      <c r="X511" s="235"/>
      <c r="Y511" s="235"/>
      <c r="Z511" s="235"/>
      <c r="AA511" s="384" t="s">
        <v>867</v>
      </c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384" t="s">
        <v>1412</v>
      </c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453" t="s">
        <v>48</v>
      </c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405">
        <v>-151762</v>
      </c>
      <c r="BL511" s="235"/>
      <c r="BM511" s="235"/>
      <c r="BN511" s="235"/>
      <c r="BO511" s="235"/>
      <c r="BP511" s="235"/>
      <c r="BQ511" s="235"/>
      <c r="BR511" s="235"/>
    </row>
    <row r="512" spans="1:70" ht="64.5" customHeight="1" x14ac:dyDescent="0.2">
      <c r="A512" s="404" t="s">
        <v>1413</v>
      </c>
      <c r="B512" s="235"/>
      <c r="C512" s="235"/>
      <c r="D512" s="235"/>
      <c r="E512" s="384" t="s">
        <v>1414</v>
      </c>
      <c r="F512" s="235"/>
      <c r="G512" s="235"/>
      <c r="H512" s="235"/>
      <c r="I512" s="235"/>
      <c r="J512" s="235"/>
      <c r="K512" s="384" t="s">
        <v>1170</v>
      </c>
      <c r="L512" s="235"/>
      <c r="M512" s="235"/>
      <c r="N512" s="235"/>
      <c r="O512" s="235"/>
      <c r="P512" s="235"/>
      <c r="Q512" s="235"/>
      <c r="R512" s="235"/>
      <c r="S512" s="422" t="s">
        <v>1366</v>
      </c>
      <c r="T512" s="235"/>
      <c r="U512" s="235"/>
      <c r="V512" s="235"/>
      <c r="W512" s="235"/>
      <c r="X512" s="235"/>
      <c r="Y512" s="235"/>
      <c r="Z512" s="235"/>
      <c r="AA512" s="384" t="s">
        <v>1171</v>
      </c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384" t="s">
        <v>1367</v>
      </c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453" t="s">
        <v>48</v>
      </c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405">
        <v>-3000</v>
      </c>
      <c r="BL512" s="235"/>
      <c r="BM512" s="235"/>
      <c r="BN512" s="235"/>
      <c r="BO512" s="235"/>
      <c r="BP512" s="235"/>
      <c r="BQ512" s="235"/>
      <c r="BR512" s="235"/>
    </row>
    <row r="513" spans="1:70" ht="64.5" customHeight="1" x14ac:dyDescent="0.2">
      <c r="A513" s="404" t="s">
        <v>1413</v>
      </c>
      <c r="B513" s="235"/>
      <c r="C513" s="235"/>
      <c r="D513" s="235"/>
      <c r="E513" s="384" t="s">
        <v>1415</v>
      </c>
      <c r="F513" s="235"/>
      <c r="G513" s="235"/>
      <c r="H513" s="235"/>
      <c r="I513" s="235"/>
      <c r="J513" s="235"/>
      <c r="K513" s="384" t="s">
        <v>1165</v>
      </c>
      <c r="L513" s="235"/>
      <c r="M513" s="235"/>
      <c r="N513" s="235"/>
      <c r="O513" s="235"/>
      <c r="P513" s="235"/>
      <c r="Q513" s="235"/>
      <c r="R513" s="235"/>
      <c r="S513" s="422" t="s">
        <v>1307</v>
      </c>
      <c r="T513" s="235"/>
      <c r="U513" s="235"/>
      <c r="V513" s="235"/>
      <c r="W513" s="235"/>
      <c r="X513" s="235"/>
      <c r="Y513" s="235"/>
      <c r="Z513" s="235"/>
      <c r="AA513" s="384" t="s">
        <v>92</v>
      </c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384" t="s">
        <v>1360</v>
      </c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453" t="s">
        <v>48</v>
      </c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405">
        <v>-64805</v>
      </c>
      <c r="BL513" s="235"/>
      <c r="BM513" s="235"/>
      <c r="BN513" s="235"/>
      <c r="BO513" s="235"/>
      <c r="BP513" s="235"/>
      <c r="BQ513" s="235"/>
      <c r="BR513" s="235"/>
    </row>
    <row r="514" spans="1:70" ht="64.5" customHeight="1" x14ac:dyDescent="0.2">
      <c r="A514" s="404" t="s">
        <v>1413</v>
      </c>
      <c r="B514" s="235"/>
      <c r="C514" s="235"/>
      <c r="D514" s="235"/>
      <c r="E514" s="384" t="s">
        <v>1319</v>
      </c>
      <c r="F514" s="235"/>
      <c r="G514" s="235"/>
      <c r="H514" s="235"/>
      <c r="I514" s="235"/>
      <c r="J514" s="235"/>
      <c r="K514" s="384" t="s">
        <v>127</v>
      </c>
      <c r="L514" s="235"/>
      <c r="M514" s="235"/>
      <c r="N514" s="235"/>
      <c r="O514" s="235"/>
      <c r="P514" s="235"/>
      <c r="Q514" s="235"/>
      <c r="R514" s="235"/>
      <c r="S514" s="422" t="s">
        <v>871</v>
      </c>
      <c r="T514" s="235"/>
      <c r="U514" s="235"/>
      <c r="V514" s="235"/>
      <c r="W514" s="235"/>
      <c r="X514" s="235"/>
      <c r="Y514" s="235"/>
      <c r="Z514" s="235"/>
      <c r="AA514" s="384" t="s">
        <v>128</v>
      </c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384" t="s">
        <v>1380</v>
      </c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453" t="s">
        <v>48</v>
      </c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405">
        <v>-129229</v>
      </c>
      <c r="BL514" s="235"/>
      <c r="BM514" s="235"/>
      <c r="BN514" s="235"/>
      <c r="BO514" s="235"/>
      <c r="BP514" s="235"/>
      <c r="BQ514" s="235"/>
      <c r="BR514" s="235"/>
    </row>
    <row r="515" spans="1:70" ht="64.5" customHeight="1" x14ac:dyDescent="0.2">
      <c r="A515" s="404" t="s">
        <v>1416</v>
      </c>
      <c r="B515" s="235"/>
      <c r="C515" s="235"/>
      <c r="D515" s="235"/>
      <c r="E515" s="384" t="s">
        <v>1417</v>
      </c>
      <c r="F515" s="235"/>
      <c r="G515" s="235"/>
      <c r="H515" s="235"/>
      <c r="I515" s="235"/>
      <c r="J515" s="235"/>
      <c r="K515" s="384" t="s">
        <v>1170</v>
      </c>
      <c r="L515" s="235"/>
      <c r="M515" s="235"/>
      <c r="N515" s="235"/>
      <c r="O515" s="235"/>
      <c r="P515" s="235"/>
      <c r="Q515" s="235"/>
      <c r="R515" s="235"/>
      <c r="S515" s="422" t="s">
        <v>1366</v>
      </c>
      <c r="T515" s="235"/>
      <c r="U515" s="235"/>
      <c r="V515" s="235"/>
      <c r="W515" s="235"/>
      <c r="X515" s="235"/>
      <c r="Y515" s="235"/>
      <c r="Z515" s="235"/>
      <c r="AA515" s="384" t="s">
        <v>1171</v>
      </c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384" t="s">
        <v>1367</v>
      </c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453" t="s">
        <v>48</v>
      </c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405">
        <v>-4061</v>
      </c>
      <c r="BL515" s="235"/>
      <c r="BM515" s="235"/>
      <c r="BN515" s="235"/>
      <c r="BO515" s="235"/>
      <c r="BP515" s="235"/>
      <c r="BQ515" s="235"/>
      <c r="BR515" s="235"/>
    </row>
    <row r="516" spans="1:70" ht="64.5" customHeight="1" x14ac:dyDescent="0.2">
      <c r="A516" s="404" t="s">
        <v>1416</v>
      </c>
      <c r="B516" s="235"/>
      <c r="C516" s="235"/>
      <c r="D516" s="235"/>
      <c r="E516" s="384" t="s">
        <v>1418</v>
      </c>
      <c r="F516" s="235"/>
      <c r="G516" s="235"/>
      <c r="H516" s="235"/>
      <c r="I516" s="235"/>
      <c r="J516" s="235"/>
      <c r="K516" s="384" t="s">
        <v>844</v>
      </c>
      <c r="L516" s="235"/>
      <c r="M516" s="235"/>
      <c r="N516" s="235"/>
      <c r="O516" s="235"/>
      <c r="P516" s="235"/>
      <c r="Q516" s="235"/>
      <c r="R516" s="235"/>
      <c r="S516" s="422" t="s">
        <v>845</v>
      </c>
      <c r="T516" s="235"/>
      <c r="U516" s="235"/>
      <c r="V516" s="235"/>
      <c r="W516" s="235"/>
      <c r="X516" s="235"/>
      <c r="Y516" s="235"/>
      <c r="Z516" s="235"/>
      <c r="AA516" s="384" t="s">
        <v>846</v>
      </c>
      <c r="AB516" s="235"/>
      <c r="AC516" s="235"/>
      <c r="AD516" s="235"/>
      <c r="AE516" s="235"/>
      <c r="AF516" s="235"/>
      <c r="AG516" s="235"/>
      <c r="AH516" s="235"/>
      <c r="AI516" s="235"/>
      <c r="AJ516" s="235"/>
      <c r="AK516" s="235"/>
      <c r="AL516" s="235"/>
      <c r="AM516" s="384" t="s">
        <v>1396</v>
      </c>
      <c r="AN516" s="235"/>
      <c r="AO516" s="235"/>
      <c r="AP516" s="235"/>
      <c r="AQ516" s="235"/>
      <c r="AR516" s="235"/>
      <c r="AS516" s="235"/>
      <c r="AT516" s="235"/>
      <c r="AU516" s="235"/>
      <c r="AV516" s="235"/>
      <c r="AW516" s="235"/>
      <c r="AX516" s="453" t="s">
        <v>48</v>
      </c>
      <c r="AY516" s="235"/>
      <c r="AZ516" s="235"/>
      <c r="BA516" s="235"/>
      <c r="BB516" s="235"/>
      <c r="BC516" s="235"/>
      <c r="BD516" s="235"/>
      <c r="BE516" s="235"/>
      <c r="BF516" s="235"/>
      <c r="BG516" s="235"/>
      <c r="BH516" s="235"/>
      <c r="BI516" s="235"/>
      <c r="BJ516" s="235"/>
      <c r="BK516" s="405">
        <v>-97948</v>
      </c>
      <c r="BL516" s="235"/>
      <c r="BM516" s="235"/>
      <c r="BN516" s="235"/>
      <c r="BO516" s="235"/>
      <c r="BP516" s="235"/>
      <c r="BQ516" s="235"/>
      <c r="BR516" s="235"/>
    </row>
    <row r="517" spans="1:70" ht="64.5" customHeight="1" x14ac:dyDescent="0.2">
      <c r="A517" s="404" t="s">
        <v>1416</v>
      </c>
      <c r="B517" s="235"/>
      <c r="C517" s="235"/>
      <c r="D517" s="235"/>
      <c r="E517" s="384" t="s">
        <v>1419</v>
      </c>
      <c r="F517" s="235"/>
      <c r="G517" s="235"/>
      <c r="H517" s="235"/>
      <c r="I517" s="235"/>
      <c r="J517" s="235"/>
      <c r="K517" s="384" t="s">
        <v>1166</v>
      </c>
      <c r="L517" s="235"/>
      <c r="M517" s="235"/>
      <c r="N517" s="235"/>
      <c r="O517" s="235"/>
      <c r="P517" s="235"/>
      <c r="Q517" s="235"/>
      <c r="R517" s="235"/>
      <c r="S517" s="422" t="s">
        <v>1301</v>
      </c>
      <c r="T517" s="235"/>
      <c r="U517" s="235"/>
      <c r="V517" s="235"/>
      <c r="W517" s="235"/>
      <c r="X517" s="235"/>
      <c r="Y517" s="235"/>
      <c r="Z517" s="235"/>
      <c r="AA517" s="384" t="s">
        <v>1271</v>
      </c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384" t="s">
        <v>2287</v>
      </c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453" t="s">
        <v>48</v>
      </c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405">
        <v>-173250</v>
      </c>
      <c r="BL517" s="235"/>
      <c r="BM517" s="235"/>
      <c r="BN517" s="235"/>
      <c r="BO517" s="235"/>
      <c r="BP517" s="235"/>
      <c r="BQ517" s="235"/>
      <c r="BR517" s="235"/>
    </row>
    <row r="518" spans="1:70" ht="64.5" customHeight="1" x14ac:dyDescent="0.2">
      <c r="A518" s="404" t="s">
        <v>1416</v>
      </c>
      <c r="B518" s="235"/>
      <c r="C518" s="235"/>
      <c r="D518" s="235"/>
      <c r="E518" s="384" t="s">
        <v>1420</v>
      </c>
      <c r="F518" s="235"/>
      <c r="G518" s="235"/>
      <c r="H518" s="235"/>
      <c r="I518" s="235"/>
      <c r="J518" s="235"/>
      <c r="K518" s="384" t="s">
        <v>884</v>
      </c>
      <c r="L518" s="235"/>
      <c r="M518" s="235"/>
      <c r="N518" s="235"/>
      <c r="O518" s="235"/>
      <c r="P518" s="235"/>
      <c r="Q518" s="235"/>
      <c r="R518" s="235"/>
      <c r="S518" s="422" t="s">
        <v>576</v>
      </c>
      <c r="T518" s="235"/>
      <c r="U518" s="235"/>
      <c r="V518" s="235"/>
      <c r="W518" s="235"/>
      <c r="X518" s="235"/>
      <c r="Y518" s="235"/>
      <c r="Z518" s="235"/>
      <c r="AA518" s="384" t="s">
        <v>577</v>
      </c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384" t="s">
        <v>1394</v>
      </c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453" t="s">
        <v>48</v>
      </c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405">
        <v>-192282</v>
      </c>
      <c r="BL518" s="235"/>
      <c r="BM518" s="235"/>
      <c r="BN518" s="235"/>
      <c r="BO518" s="235"/>
      <c r="BP518" s="235"/>
      <c r="BQ518" s="235"/>
      <c r="BR518" s="235"/>
    </row>
    <row r="519" spans="1:70" ht="54.75" customHeight="1" x14ac:dyDescent="0.2">
      <c r="A519" s="404" t="s">
        <v>1421</v>
      </c>
      <c r="B519" s="235"/>
      <c r="C519" s="235"/>
      <c r="D519" s="235"/>
      <c r="E519" s="384" t="s">
        <v>1422</v>
      </c>
      <c r="F519" s="235"/>
      <c r="G519" s="235"/>
      <c r="H519" s="235"/>
      <c r="I519" s="235"/>
      <c r="J519" s="235"/>
      <c r="K519" s="384" t="s">
        <v>844</v>
      </c>
      <c r="L519" s="235"/>
      <c r="M519" s="235"/>
      <c r="N519" s="235"/>
      <c r="O519" s="235"/>
      <c r="P519" s="235"/>
      <c r="Q519" s="235"/>
      <c r="R519" s="235"/>
      <c r="S519" s="422" t="s">
        <v>845</v>
      </c>
      <c r="T519" s="235"/>
      <c r="U519" s="235"/>
      <c r="V519" s="235"/>
      <c r="W519" s="235"/>
      <c r="X519" s="235"/>
      <c r="Y519" s="235"/>
      <c r="Z519" s="235"/>
      <c r="AA519" s="384" t="s">
        <v>846</v>
      </c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384" t="s">
        <v>1396</v>
      </c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453" t="s">
        <v>48</v>
      </c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405">
        <v>-109166</v>
      </c>
      <c r="BL519" s="235"/>
      <c r="BM519" s="235"/>
      <c r="BN519" s="235"/>
      <c r="BO519" s="235"/>
      <c r="BP519" s="235"/>
      <c r="BQ519" s="235"/>
      <c r="BR519" s="235"/>
    </row>
    <row r="520" spans="1:70" ht="54.75" customHeight="1" x14ac:dyDescent="0.2">
      <c r="A520" s="404" t="s">
        <v>1421</v>
      </c>
      <c r="B520" s="235"/>
      <c r="C520" s="235"/>
      <c r="D520" s="235"/>
      <c r="E520" s="384" t="s">
        <v>1423</v>
      </c>
      <c r="F520" s="235"/>
      <c r="G520" s="235"/>
      <c r="H520" s="235"/>
      <c r="I520" s="235"/>
      <c r="J520" s="235"/>
      <c r="K520" s="384" t="s">
        <v>118</v>
      </c>
      <c r="L520" s="235"/>
      <c r="M520" s="235"/>
      <c r="N520" s="235"/>
      <c r="O520" s="235"/>
      <c r="P520" s="235"/>
      <c r="Q520" s="235"/>
      <c r="R520" s="235"/>
      <c r="S520" s="422" t="s">
        <v>892</v>
      </c>
      <c r="T520" s="235"/>
      <c r="U520" s="235"/>
      <c r="V520" s="235"/>
      <c r="W520" s="235"/>
      <c r="X520" s="235"/>
      <c r="Y520" s="235"/>
      <c r="Z520" s="235"/>
      <c r="AA520" s="384" t="s">
        <v>893</v>
      </c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384" t="s">
        <v>1410</v>
      </c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453" t="s">
        <v>48</v>
      </c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405">
        <v>-199007</v>
      </c>
      <c r="BL520" s="235"/>
      <c r="BM520" s="235"/>
      <c r="BN520" s="235"/>
      <c r="BO520" s="235"/>
      <c r="BP520" s="235"/>
      <c r="BQ520" s="235"/>
      <c r="BR520" s="235"/>
    </row>
    <row r="521" spans="1:70" ht="64.5" customHeight="1" x14ac:dyDescent="0.2">
      <c r="A521" s="404" t="s">
        <v>1421</v>
      </c>
      <c r="B521" s="235"/>
      <c r="C521" s="235"/>
      <c r="D521" s="235"/>
      <c r="E521" s="384" t="s">
        <v>1424</v>
      </c>
      <c r="F521" s="235"/>
      <c r="G521" s="235"/>
      <c r="H521" s="235"/>
      <c r="I521" s="235"/>
      <c r="J521" s="235"/>
      <c r="K521" s="384" t="s">
        <v>1174</v>
      </c>
      <c r="L521" s="235"/>
      <c r="M521" s="235"/>
      <c r="N521" s="235"/>
      <c r="O521" s="235"/>
      <c r="P521" s="235"/>
      <c r="Q521" s="235"/>
      <c r="R521" s="235"/>
      <c r="S521" s="422" t="s">
        <v>1371</v>
      </c>
      <c r="T521" s="235"/>
      <c r="U521" s="235"/>
      <c r="V521" s="235"/>
      <c r="W521" s="235"/>
      <c r="X521" s="235"/>
      <c r="Y521" s="235"/>
      <c r="Z521" s="235"/>
      <c r="AA521" s="384" t="s">
        <v>1175</v>
      </c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384" t="s">
        <v>1372</v>
      </c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453" t="s">
        <v>48</v>
      </c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405">
        <v>-145150</v>
      </c>
      <c r="BL521" s="235"/>
      <c r="BM521" s="235"/>
      <c r="BN521" s="235"/>
      <c r="BO521" s="235"/>
      <c r="BP521" s="235"/>
      <c r="BQ521" s="235"/>
      <c r="BR521" s="235"/>
    </row>
    <row r="522" spans="1:70" ht="64.5" customHeight="1" x14ac:dyDescent="0.2">
      <c r="A522" s="404" t="s">
        <v>1421</v>
      </c>
      <c r="B522" s="235"/>
      <c r="C522" s="235"/>
      <c r="D522" s="235"/>
      <c r="E522" s="384" t="s">
        <v>1339</v>
      </c>
      <c r="F522" s="235"/>
      <c r="G522" s="235"/>
      <c r="H522" s="235"/>
      <c r="I522" s="235"/>
      <c r="J522" s="235"/>
      <c r="K522" s="384" t="s">
        <v>1179</v>
      </c>
      <c r="L522" s="235"/>
      <c r="M522" s="235"/>
      <c r="N522" s="235"/>
      <c r="O522" s="235"/>
      <c r="P522" s="235"/>
      <c r="Q522" s="235"/>
      <c r="R522" s="235"/>
      <c r="S522" s="422" t="s">
        <v>1368</v>
      </c>
      <c r="T522" s="235"/>
      <c r="U522" s="235"/>
      <c r="V522" s="235"/>
      <c r="W522" s="235"/>
      <c r="X522" s="235"/>
      <c r="Y522" s="235"/>
      <c r="Z522" s="235"/>
      <c r="AA522" s="384" t="s">
        <v>1180</v>
      </c>
      <c r="AB522" s="235"/>
      <c r="AC522" s="235"/>
      <c r="AD522" s="235"/>
      <c r="AE522" s="235"/>
      <c r="AF522" s="235"/>
      <c r="AG522" s="235"/>
      <c r="AH522" s="235"/>
      <c r="AI522" s="235"/>
      <c r="AJ522" s="235"/>
      <c r="AK522" s="235"/>
      <c r="AL522" s="235"/>
      <c r="AM522" s="384" t="s">
        <v>1425</v>
      </c>
      <c r="AN522" s="235"/>
      <c r="AO522" s="235"/>
      <c r="AP522" s="235"/>
      <c r="AQ522" s="235"/>
      <c r="AR522" s="235"/>
      <c r="AS522" s="235"/>
      <c r="AT522" s="235"/>
      <c r="AU522" s="235"/>
      <c r="AV522" s="235"/>
      <c r="AW522" s="235"/>
      <c r="AX522" s="453" t="s">
        <v>48</v>
      </c>
      <c r="AY522" s="235"/>
      <c r="AZ522" s="235"/>
      <c r="BA522" s="235"/>
      <c r="BB522" s="235"/>
      <c r="BC522" s="235"/>
      <c r="BD522" s="235"/>
      <c r="BE522" s="235"/>
      <c r="BF522" s="235"/>
      <c r="BG522" s="235"/>
      <c r="BH522" s="235"/>
      <c r="BI522" s="235"/>
      <c r="BJ522" s="235"/>
      <c r="BK522" s="405">
        <v>-10892</v>
      </c>
      <c r="BL522" s="235"/>
      <c r="BM522" s="235"/>
      <c r="BN522" s="235"/>
      <c r="BO522" s="235"/>
      <c r="BP522" s="235"/>
      <c r="BQ522" s="235"/>
      <c r="BR522" s="235"/>
    </row>
    <row r="523" spans="1:70" ht="64.5" customHeight="1" x14ac:dyDescent="0.2">
      <c r="A523" s="404" t="s">
        <v>1426</v>
      </c>
      <c r="B523" s="235"/>
      <c r="C523" s="235"/>
      <c r="D523" s="235"/>
      <c r="E523" s="384" t="s">
        <v>1297</v>
      </c>
      <c r="F523" s="235"/>
      <c r="G523" s="235"/>
      <c r="H523" s="235"/>
      <c r="I523" s="235"/>
      <c r="J523" s="235"/>
      <c r="K523" s="384" t="s">
        <v>840</v>
      </c>
      <c r="L523" s="235"/>
      <c r="M523" s="235"/>
      <c r="N523" s="235"/>
      <c r="O523" s="235"/>
      <c r="P523" s="235"/>
      <c r="Q523" s="235"/>
      <c r="R523" s="235"/>
      <c r="S523" s="422" t="s">
        <v>841</v>
      </c>
      <c r="T523" s="235"/>
      <c r="U523" s="235"/>
      <c r="V523" s="235"/>
      <c r="W523" s="235"/>
      <c r="X523" s="235"/>
      <c r="Y523" s="235"/>
      <c r="Z523" s="235"/>
      <c r="AA523" s="384" t="s">
        <v>113</v>
      </c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384" t="s">
        <v>1361</v>
      </c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453" t="s">
        <v>48</v>
      </c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405">
        <v>-5941</v>
      </c>
      <c r="BL523" s="235"/>
      <c r="BM523" s="235"/>
      <c r="BN523" s="235"/>
      <c r="BO523" s="235"/>
      <c r="BP523" s="235"/>
      <c r="BQ523" s="235"/>
      <c r="BR523" s="235"/>
    </row>
    <row r="524" spans="1:70" ht="57.75" customHeight="1" x14ac:dyDescent="0.2">
      <c r="A524" s="404" t="s">
        <v>1426</v>
      </c>
      <c r="B524" s="235"/>
      <c r="C524" s="235"/>
      <c r="D524" s="235"/>
      <c r="E524" s="384" t="s">
        <v>1304</v>
      </c>
      <c r="F524" s="235"/>
      <c r="G524" s="235"/>
      <c r="H524" s="235"/>
      <c r="I524" s="235"/>
      <c r="J524" s="235"/>
      <c r="K524" s="384" t="s">
        <v>74</v>
      </c>
      <c r="L524" s="235"/>
      <c r="M524" s="235"/>
      <c r="N524" s="235"/>
      <c r="O524" s="235"/>
      <c r="P524" s="235"/>
      <c r="Q524" s="235"/>
      <c r="R524" s="235"/>
      <c r="S524" s="422" t="s">
        <v>857</v>
      </c>
      <c r="T524" s="235"/>
      <c r="U524" s="235"/>
      <c r="V524" s="235"/>
      <c r="W524" s="235"/>
      <c r="X524" s="235"/>
      <c r="Y524" s="235"/>
      <c r="Z524" s="235"/>
      <c r="AA524" s="384" t="s">
        <v>76</v>
      </c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384" t="s">
        <v>1379</v>
      </c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453" t="s">
        <v>48</v>
      </c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405">
        <v>-20000</v>
      </c>
      <c r="BL524" s="235"/>
      <c r="BM524" s="235"/>
      <c r="BN524" s="235"/>
      <c r="BO524" s="235"/>
      <c r="BP524" s="235"/>
      <c r="BQ524" s="235"/>
      <c r="BR524" s="235"/>
    </row>
    <row r="525" spans="1:70" ht="53.25" customHeight="1" x14ac:dyDescent="0.2">
      <c r="A525" s="404" t="s">
        <v>1426</v>
      </c>
      <c r="B525" s="235"/>
      <c r="C525" s="235"/>
      <c r="D525" s="235"/>
      <c r="E525" s="384" t="s">
        <v>1305</v>
      </c>
      <c r="F525" s="235"/>
      <c r="G525" s="235"/>
      <c r="H525" s="235"/>
      <c r="I525" s="235"/>
      <c r="J525" s="235"/>
      <c r="K525" s="384" t="s">
        <v>74</v>
      </c>
      <c r="L525" s="235"/>
      <c r="M525" s="235"/>
      <c r="N525" s="235"/>
      <c r="O525" s="235"/>
      <c r="P525" s="235"/>
      <c r="Q525" s="235"/>
      <c r="R525" s="235"/>
      <c r="S525" s="422" t="s">
        <v>857</v>
      </c>
      <c r="T525" s="235"/>
      <c r="U525" s="235"/>
      <c r="V525" s="235"/>
      <c r="W525" s="235"/>
      <c r="X525" s="235"/>
      <c r="Y525" s="235"/>
      <c r="Z525" s="235"/>
      <c r="AA525" s="384" t="s">
        <v>76</v>
      </c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384" t="s">
        <v>1379</v>
      </c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453" t="s">
        <v>48</v>
      </c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405">
        <v>-400000</v>
      </c>
      <c r="BL525" s="235"/>
      <c r="BM525" s="235"/>
      <c r="BN525" s="235"/>
      <c r="BO525" s="235"/>
      <c r="BP525" s="235"/>
      <c r="BQ525" s="235"/>
      <c r="BR525" s="235"/>
    </row>
    <row r="526" spans="1:70" ht="54.75" customHeight="1" x14ac:dyDescent="0.2">
      <c r="A526" s="404" t="s">
        <v>1426</v>
      </c>
      <c r="B526" s="235"/>
      <c r="C526" s="235"/>
      <c r="D526" s="235"/>
      <c r="E526" s="384" t="s">
        <v>1407</v>
      </c>
      <c r="F526" s="235"/>
      <c r="G526" s="235"/>
      <c r="H526" s="235"/>
      <c r="I526" s="235"/>
      <c r="J526" s="235"/>
      <c r="K526" s="384" t="s">
        <v>886</v>
      </c>
      <c r="L526" s="235"/>
      <c r="M526" s="235"/>
      <c r="N526" s="235"/>
      <c r="O526" s="235"/>
      <c r="P526" s="235"/>
      <c r="Q526" s="235"/>
      <c r="R526" s="235"/>
      <c r="S526" s="422" t="s">
        <v>887</v>
      </c>
      <c r="T526" s="235"/>
      <c r="U526" s="235"/>
      <c r="V526" s="235"/>
      <c r="W526" s="235"/>
      <c r="X526" s="235"/>
      <c r="Y526" s="235"/>
      <c r="Z526" s="235"/>
      <c r="AA526" s="384" t="s">
        <v>85</v>
      </c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384" t="s">
        <v>1379</v>
      </c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453" t="s">
        <v>48</v>
      </c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405">
        <v>-200000</v>
      </c>
      <c r="BL526" s="235"/>
      <c r="BM526" s="235"/>
      <c r="BN526" s="235"/>
      <c r="BO526" s="235"/>
      <c r="BP526" s="235"/>
      <c r="BQ526" s="235"/>
      <c r="BR526" s="235"/>
    </row>
    <row r="527" spans="1:70" ht="64.5" customHeight="1" x14ac:dyDescent="0.2">
      <c r="A527" s="404" t="s">
        <v>1426</v>
      </c>
      <c r="B527" s="235"/>
      <c r="C527" s="235"/>
      <c r="D527" s="235"/>
      <c r="E527" s="384" t="s">
        <v>1293</v>
      </c>
      <c r="F527" s="235"/>
      <c r="G527" s="235"/>
      <c r="H527" s="235"/>
      <c r="I527" s="235"/>
      <c r="J527" s="235"/>
      <c r="K527" s="384" t="s">
        <v>886</v>
      </c>
      <c r="L527" s="235"/>
      <c r="M527" s="235"/>
      <c r="N527" s="235"/>
      <c r="O527" s="235"/>
      <c r="P527" s="235"/>
      <c r="Q527" s="235"/>
      <c r="R527" s="235"/>
      <c r="S527" s="422" t="s">
        <v>887</v>
      </c>
      <c r="T527" s="235"/>
      <c r="U527" s="235"/>
      <c r="V527" s="235"/>
      <c r="W527" s="235"/>
      <c r="X527" s="235"/>
      <c r="Y527" s="235"/>
      <c r="Z527" s="235"/>
      <c r="AA527" s="384" t="s">
        <v>85</v>
      </c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384" t="s">
        <v>1379</v>
      </c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453" t="s">
        <v>48</v>
      </c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405">
        <v>-195607.72</v>
      </c>
      <c r="BL527" s="235"/>
      <c r="BM527" s="235"/>
      <c r="BN527" s="235"/>
      <c r="BO527" s="235"/>
      <c r="BP527" s="235"/>
      <c r="BQ527" s="235"/>
      <c r="BR527" s="235"/>
    </row>
    <row r="528" spans="1:70" ht="64.5" customHeight="1" x14ac:dyDescent="0.2">
      <c r="A528" s="404" t="s">
        <v>1426</v>
      </c>
      <c r="B528" s="235"/>
      <c r="C528" s="235"/>
      <c r="D528" s="235"/>
      <c r="E528" s="384" t="s">
        <v>1427</v>
      </c>
      <c r="F528" s="235"/>
      <c r="G528" s="235"/>
      <c r="H528" s="235"/>
      <c r="I528" s="235"/>
      <c r="J528" s="235"/>
      <c r="K528" s="384" t="s">
        <v>1166</v>
      </c>
      <c r="L528" s="235"/>
      <c r="M528" s="235"/>
      <c r="N528" s="235"/>
      <c r="O528" s="235"/>
      <c r="P528" s="235"/>
      <c r="Q528" s="235"/>
      <c r="R528" s="235"/>
      <c r="S528" s="422" t="s">
        <v>1301</v>
      </c>
      <c r="T528" s="235"/>
      <c r="U528" s="235"/>
      <c r="V528" s="235"/>
      <c r="W528" s="235"/>
      <c r="X528" s="235"/>
      <c r="Y528" s="235"/>
      <c r="Z528" s="235"/>
      <c r="AA528" s="384" t="s">
        <v>1271</v>
      </c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384" t="s">
        <v>2602</v>
      </c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453" t="s">
        <v>48</v>
      </c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405">
        <v>-11359</v>
      </c>
      <c r="BL528" s="235"/>
      <c r="BM528" s="235"/>
      <c r="BN528" s="235"/>
      <c r="BO528" s="235"/>
      <c r="BP528" s="235"/>
      <c r="BQ528" s="235"/>
      <c r="BR528" s="235"/>
    </row>
    <row r="529" spans="1:70" ht="64.5" customHeight="1" x14ac:dyDescent="0.2">
      <c r="A529" s="404" t="s">
        <v>1426</v>
      </c>
      <c r="B529" s="235"/>
      <c r="C529" s="235"/>
      <c r="D529" s="235"/>
      <c r="E529" s="384" t="s">
        <v>1428</v>
      </c>
      <c r="F529" s="235"/>
      <c r="G529" s="235"/>
      <c r="H529" s="235"/>
      <c r="I529" s="235"/>
      <c r="J529" s="235"/>
      <c r="K529" s="384" t="s">
        <v>884</v>
      </c>
      <c r="L529" s="235"/>
      <c r="M529" s="235"/>
      <c r="N529" s="235"/>
      <c r="O529" s="235"/>
      <c r="P529" s="235"/>
      <c r="Q529" s="235"/>
      <c r="R529" s="235"/>
      <c r="S529" s="422" t="s">
        <v>576</v>
      </c>
      <c r="T529" s="235"/>
      <c r="U529" s="235"/>
      <c r="V529" s="235"/>
      <c r="W529" s="235"/>
      <c r="X529" s="235"/>
      <c r="Y529" s="235"/>
      <c r="Z529" s="235"/>
      <c r="AA529" s="384" t="s">
        <v>577</v>
      </c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384" t="s">
        <v>1394</v>
      </c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453" t="s">
        <v>48</v>
      </c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405">
        <v>-7143</v>
      </c>
      <c r="BL529" s="235"/>
      <c r="BM529" s="235"/>
      <c r="BN529" s="235"/>
      <c r="BO529" s="235"/>
      <c r="BP529" s="235"/>
      <c r="BQ529" s="235"/>
      <c r="BR529" s="235"/>
    </row>
    <row r="530" spans="1:70" ht="64.5" customHeight="1" x14ac:dyDescent="0.2">
      <c r="A530" s="404" t="s">
        <v>1426</v>
      </c>
      <c r="B530" s="235"/>
      <c r="C530" s="235"/>
      <c r="D530" s="235"/>
      <c r="E530" s="384" t="s">
        <v>1429</v>
      </c>
      <c r="F530" s="235"/>
      <c r="G530" s="235"/>
      <c r="H530" s="235"/>
      <c r="I530" s="235"/>
      <c r="J530" s="235"/>
      <c r="K530" s="384" t="s">
        <v>873</v>
      </c>
      <c r="L530" s="235"/>
      <c r="M530" s="235"/>
      <c r="N530" s="235"/>
      <c r="O530" s="235"/>
      <c r="P530" s="235"/>
      <c r="Q530" s="235"/>
      <c r="R530" s="235"/>
      <c r="S530" s="422" t="s">
        <v>874</v>
      </c>
      <c r="T530" s="235"/>
      <c r="U530" s="235"/>
      <c r="V530" s="235"/>
      <c r="W530" s="235"/>
      <c r="X530" s="235"/>
      <c r="Y530" s="235"/>
      <c r="Z530" s="235"/>
      <c r="AA530" s="384" t="s">
        <v>875</v>
      </c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384" t="s">
        <v>1361</v>
      </c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453" t="s">
        <v>48</v>
      </c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405">
        <v>-529200</v>
      </c>
      <c r="BL530" s="235"/>
      <c r="BM530" s="235"/>
      <c r="BN530" s="235"/>
      <c r="BO530" s="235"/>
      <c r="BP530" s="235"/>
      <c r="BQ530" s="235"/>
      <c r="BR530" s="235"/>
    </row>
    <row r="531" spans="1:70" ht="49.5" customHeight="1" x14ac:dyDescent="0.2">
      <c r="A531" s="404" t="s">
        <v>1426</v>
      </c>
      <c r="B531" s="235"/>
      <c r="C531" s="235"/>
      <c r="D531" s="235"/>
      <c r="E531" s="384" t="s">
        <v>1430</v>
      </c>
      <c r="F531" s="235"/>
      <c r="G531" s="235"/>
      <c r="H531" s="235"/>
      <c r="I531" s="235"/>
      <c r="J531" s="235"/>
      <c r="K531" s="384" t="s">
        <v>932</v>
      </c>
      <c r="L531" s="235"/>
      <c r="M531" s="235"/>
      <c r="N531" s="235"/>
      <c r="O531" s="235"/>
      <c r="P531" s="235"/>
      <c r="Q531" s="235"/>
      <c r="R531" s="235"/>
      <c r="S531" s="422" t="s">
        <v>933</v>
      </c>
      <c r="T531" s="235"/>
      <c r="U531" s="235"/>
      <c r="V531" s="235"/>
      <c r="W531" s="235"/>
      <c r="X531" s="235"/>
      <c r="Y531" s="235"/>
      <c r="Z531" s="235"/>
      <c r="AA531" s="384" t="s">
        <v>799</v>
      </c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384" t="s">
        <v>1431</v>
      </c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453" t="s">
        <v>48</v>
      </c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405">
        <v>96971.96</v>
      </c>
      <c r="BL531" s="235"/>
      <c r="BM531" s="235"/>
      <c r="BN531" s="235"/>
      <c r="BO531" s="235"/>
      <c r="BP531" s="235"/>
      <c r="BQ531" s="235"/>
      <c r="BR531" s="235"/>
    </row>
    <row r="532" spans="1:70" ht="64.5" customHeight="1" x14ac:dyDescent="0.2">
      <c r="A532" s="404" t="s">
        <v>1426</v>
      </c>
      <c r="B532" s="235"/>
      <c r="C532" s="235"/>
      <c r="D532" s="235"/>
      <c r="E532" s="384" t="s">
        <v>1297</v>
      </c>
      <c r="F532" s="235"/>
      <c r="G532" s="235"/>
      <c r="H532" s="235"/>
      <c r="I532" s="235"/>
      <c r="J532" s="235"/>
      <c r="K532" s="384" t="s">
        <v>859</v>
      </c>
      <c r="L532" s="235"/>
      <c r="M532" s="235"/>
      <c r="N532" s="235"/>
      <c r="O532" s="235"/>
      <c r="P532" s="235"/>
      <c r="Q532" s="235"/>
      <c r="R532" s="235"/>
      <c r="S532" s="422" t="s">
        <v>860</v>
      </c>
      <c r="T532" s="235"/>
      <c r="U532" s="235"/>
      <c r="V532" s="235"/>
      <c r="W532" s="235"/>
      <c r="X532" s="235"/>
      <c r="Y532" s="235"/>
      <c r="Z532" s="235"/>
      <c r="AA532" s="384" t="s">
        <v>132</v>
      </c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384" t="s">
        <v>1401</v>
      </c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453" t="s">
        <v>48</v>
      </c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405">
        <v>-151959</v>
      </c>
      <c r="BL532" s="235"/>
      <c r="BM532" s="235"/>
      <c r="BN532" s="235"/>
      <c r="BO532" s="235"/>
      <c r="BP532" s="235"/>
      <c r="BQ532" s="235"/>
      <c r="BR532" s="235"/>
    </row>
    <row r="533" spans="1:70" ht="64.5" customHeight="1" x14ac:dyDescent="0.2">
      <c r="A533" s="404" t="s">
        <v>1432</v>
      </c>
      <c r="B533" s="235"/>
      <c r="C533" s="235"/>
      <c r="D533" s="235"/>
      <c r="E533" s="384" t="s">
        <v>1433</v>
      </c>
      <c r="F533" s="235"/>
      <c r="G533" s="235"/>
      <c r="H533" s="235"/>
      <c r="I533" s="235"/>
      <c r="J533" s="235"/>
      <c r="K533" s="384" t="s">
        <v>844</v>
      </c>
      <c r="L533" s="235"/>
      <c r="M533" s="235"/>
      <c r="N533" s="235"/>
      <c r="O533" s="235"/>
      <c r="P533" s="235"/>
      <c r="Q533" s="235"/>
      <c r="R533" s="235"/>
      <c r="S533" s="422" t="s">
        <v>845</v>
      </c>
      <c r="T533" s="235"/>
      <c r="U533" s="235"/>
      <c r="V533" s="235"/>
      <c r="W533" s="235"/>
      <c r="X533" s="235"/>
      <c r="Y533" s="235"/>
      <c r="Z533" s="235"/>
      <c r="AA533" s="384" t="s">
        <v>846</v>
      </c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384" t="s">
        <v>1396</v>
      </c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453" t="s">
        <v>48</v>
      </c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405">
        <v>-81532</v>
      </c>
      <c r="BL533" s="235"/>
      <c r="BM533" s="235"/>
      <c r="BN533" s="235"/>
      <c r="BO533" s="235"/>
      <c r="BP533" s="235"/>
      <c r="BQ533" s="235"/>
      <c r="BR533" s="235"/>
    </row>
    <row r="534" spans="1:70" ht="64.5" customHeight="1" x14ac:dyDescent="0.2">
      <c r="A534" s="404" t="s">
        <v>1432</v>
      </c>
      <c r="B534" s="235"/>
      <c r="C534" s="235"/>
      <c r="D534" s="235"/>
      <c r="E534" s="384" t="s">
        <v>1434</v>
      </c>
      <c r="F534" s="235"/>
      <c r="G534" s="235"/>
      <c r="H534" s="235"/>
      <c r="I534" s="235"/>
      <c r="J534" s="235"/>
      <c r="K534" s="384" t="s">
        <v>118</v>
      </c>
      <c r="L534" s="235"/>
      <c r="M534" s="235"/>
      <c r="N534" s="235"/>
      <c r="O534" s="235"/>
      <c r="P534" s="235"/>
      <c r="Q534" s="235"/>
      <c r="R534" s="235"/>
      <c r="S534" s="422" t="s">
        <v>892</v>
      </c>
      <c r="T534" s="235"/>
      <c r="U534" s="235"/>
      <c r="V534" s="235"/>
      <c r="W534" s="235"/>
      <c r="X534" s="235"/>
      <c r="Y534" s="235"/>
      <c r="Z534" s="235"/>
      <c r="AA534" s="384" t="s">
        <v>893</v>
      </c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384" t="s">
        <v>1410</v>
      </c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453" t="s">
        <v>48</v>
      </c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405">
        <v>-65009</v>
      </c>
      <c r="BL534" s="235"/>
      <c r="BM534" s="235"/>
      <c r="BN534" s="235"/>
      <c r="BO534" s="235"/>
      <c r="BP534" s="235"/>
      <c r="BQ534" s="235"/>
      <c r="BR534" s="235"/>
    </row>
    <row r="535" spans="1:70" ht="64.5" customHeight="1" x14ac:dyDescent="0.2">
      <c r="A535" s="404" t="s">
        <v>1432</v>
      </c>
      <c r="B535" s="235"/>
      <c r="C535" s="235"/>
      <c r="D535" s="235"/>
      <c r="E535" s="384" t="s">
        <v>1435</v>
      </c>
      <c r="F535" s="235"/>
      <c r="G535" s="235"/>
      <c r="H535" s="235"/>
      <c r="I535" s="235"/>
      <c r="J535" s="235"/>
      <c r="K535" s="384" t="s">
        <v>850</v>
      </c>
      <c r="L535" s="235"/>
      <c r="M535" s="235"/>
      <c r="N535" s="235"/>
      <c r="O535" s="235"/>
      <c r="P535" s="235"/>
      <c r="Q535" s="235"/>
      <c r="R535" s="235"/>
      <c r="S535" s="422" t="s">
        <v>851</v>
      </c>
      <c r="T535" s="235"/>
      <c r="U535" s="235"/>
      <c r="V535" s="235"/>
      <c r="W535" s="235"/>
      <c r="X535" s="235"/>
      <c r="Y535" s="235"/>
      <c r="Z535" s="235"/>
      <c r="AA535" s="384" t="s">
        <v>110</v>
      </c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384" t="s">
        <v>2601</v>
      </c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453" t="s">
        <v>48</v>
      </c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405">
        <v>-438874</v>
      </c>
      <c r="BL535" s="235"/>
      <c r="BM535" s="235"/>
      <c r="BN535" s="235"/>
      <c r="BO535" s="235"/>
      <c r="BP535" s="235"/>
      <c r="BQ535" s="235"/>
      <c r="BR535" s="235"/>
    </row>
    <row r="536" spans="1:70" ht="64.5" customHeight="1" x14ac:dyDescent="0.2">
      <c r="A536" s="404" t="s">
        <v>1436</v>
      </c>
      <c r="B536" s="235"/>
      <c r="C536" s="235"/>
      <c r="D536" s="235"/>
      <c r="E536" s="384" t="s">
        <v>1303</v>
      </c>
      <c r="F536" s="235"/>
      <c r="G536" s="235"/>
      <c r="H536" s="235"/>
      <c r="I536" s="235"/>
      <c r="J536" s="235"/>
      <c r="K536" s="384" t="s">
        <v>125</v>
      </c>
      <c r="L536" s="235"/>
      <c r="M536" s="235"/>
      <c r="N536" s="235"/>
      <c r="O536" s="235"/>
      <c r="P536" s="235"/>
      <c r="Q536" s="235"/>
      <c r="R536" s="235"/>
      <c r="S536" s="422" t="s">
        <v>854</v>
      </c>
      <c r="T536" s="235"/>
      <c r="U536" s="235"/>
      <c r="V536" s="235"/>
      <c r="W536" s="235"/>
      <c r="X536" s="235"/>
      <c r="Y536" s="235"/>
      <c r="Z536" s="235"/>
      <c r="AA536" s="384" t="s">
        <v>855</v>
      </c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384" t="s">
        <v>1361</v>
      </c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453" t="s">
        <v>48</v>
      </c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405">
        <v>-732.91</v>
      </c>
      <c r="BL536" s="235"/>
      <c r="BM536" s="235"/>
      <c r="BN536" s="235"/>
      <c r="BO536" s="235"/>
      <c r="BP536" s="235"/>
      <c r="BQ536" s="235"/>
      <c r="BR536" s="235"/>
    </row>
    <row r="537" spans="1:70" ht="64.5" customHeight="1" x14ac:dyDescent="0.2">
      <c r="A537" s="404" t="s">
        <v>1436</v>
      </c>
      <c r="B537" s="235"/>
      <c r="C537" s="235"/>
      <c r="D537" s="235"/>
      <c r="E537" s="384" t="s">
        <v>1304</v>
      </c>
      <c r="F537" s="235"/>
      <c r="G537" s="235"/>
      <c r="H537" s="235"/>
      <c r="I537" s="235"/>
      <c r="J537" s="235"/>
      <c r="K537" s="384" t="s">
        <v>125</v>
      </c>
      <c r="L537" s="235"/>
      <c r="M537" s="235"/>
      <c r="N537" s="235"/>
      <c r="O537" s="235"/>
      <c r="P537" s="235"/>
      <c r="Q537" s="235"/>
      <c r="R537" s="235"/>
      <c r="S537" s="422" t="s">
        <v>854</v>
      </c>
      <c r="T537" s="235"/>
      <c r="U537" s="235"/>
      <c r="V537" s="235"/>
      <c r="W537" s="235"/>
      <c r="X537" s="235"/>
      <c r="Y537" s="235"/>
      <c r="Z537" s="235"/>
      <c r="AA537" s="384" t="s">
        <v>855</v>
      </c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384" t="s">
        <v>1361</v>
      </c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453" t="s">
        <v>48</v>
      </c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405">
        <v>-500000</v>
      </c>
      <c r="BL537" s="235"/>
      <c r="BM537" s="235"/>
      <c r="BN537" s="235"/>
      <c r="BO537" s="235"/>
      <c r="BP537" s="235"/>
      <c r="BQ537" s="235"/>
      <c r="BR537" s="235"/>
    </row>
    <row r="538" spans="1:70" ht="64.5" customHeight="1" x14ac:dyDescent="0.2">
      <c r="A538" s="404" t="s">
        <v>1436</v>
      </c>
      <c r="B538" s="235"/>
      <c r="C538" s="235"/>
      <c r="D538" s="235"/>
      <c r="E538" s="384" t="s">
        <v>1305</v>
      </c>
      <c r="F538" s="235"/>
      <c r="G538" s="235"/>
      <c r="H538" s="235"/>
      <c r="I538" s="235"/>
      <c r="J538" s="235"/>
      <c r="K538" s="384" t="s">
        <v>125</v>
      </c>
      <c r="L538" s="235"/>
      <c r="M538" s="235"/>
      <c r="N538" s="235"/>
      <c r="O538" s="235"/>
      <c r="P538" s="235"/>
      <c r="Q538" s="235"/>
      <c r="R538" s="235"/>
      <c r="S538" s="422" t="s">
        <v>854</v>
      </c>
      <c r="T538" s="235"/>
      <c r="U538" s="235"/>
      <c r="V538" s="235"/>
      <c r="W538" s="235"/>
      <c r="X538" s="235"/>
      <c r="Y538" s="235"/>
      <c r="Z538" s="235"/>
      <c r="AA538" s="384" t="s">
        <v>855</v>
      </c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384" t="s">
        <v>1361</v>
      </c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453" t="s">
        <v>48</v>
      </c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405">
        <v>-594000</v>
      </c>
      <c r="BL538" s="235"/>
      <c r="BM538" s="235"/>
      <c r="BN538" s="235"/>
      <c r="BO538" s="235"/>
      <c r="BP538" s="235"/>
      <c r="BQ538" s="235"/>
      <c r="BR538" s="235"/>
    </row>
    <row r="539" spans="1:70" ht="54" customHeight="1" x14ac:dyDescent="0.2">
      <c r="A539" s="404" t="s">
        <v>1436</v>
      </c>
      <c r="B539" s="235"/>
      <c r="C539" s="235"/>
      <c r="D539" s="235"/>
      <c r="E539" s="384" t="s">
        <v>1437</v>
      </c>
      <c r="F539" s="235"/>
      <c r="G539" s="235"/>
      <c r="H539" s="235"/>
      <c r="I539" s="235"/>
      <c r="J539" s="235"/>
      <c r="K539" s="384" t="s">
        <v>844</v>
      </c>
      <c r="L539" s="235"/>
      <c r="M539" s="235"/>
      <c r="N539" s="235"/>
      <c r="O539" s="235"/>
      <c r="P539" s="235"/>
      <c r="Q539" s="235"/>
      <c r="R539" s="235"/>
      <c r="S539" s="422" t="s">
        <v>845</v>
      </c>
      <c r="T539" s="235"/>
      <c r="U539" s="235"/>
      <c r="V539" s="235"/>
      <c r="W539" s="235"/>
      <c r="X539" s="235"/>
      <c r="Y539" s="235"/>
      <c r="Z539" s="235"/>
      <c r="AA539" s="384" t="s">
        <v>846</v>
      </c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384" t="s">
        <v>1396</v>
      </c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453" t="s">
        <v>48</v>
      </c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405">
        <v>-85789</v>
      </c>
      <c r="BL539" s="235"/>
      <c r="BM539" s="235"/>
      <c r="BN539" s="235"/>
      <c r="BO539" s="235"/>
      <c r="BP539" s="235"/>
      <c r="BQ539" s="235"/>
      <c r="BR539" s="235"/>
    </row>
    <row r="540" spans="1:70" ht="56.25" customHeight="1" x14ac:dyDescent="0.2">
      <c r="A540" s="404" t="s">
        <v>1436</v>
      </c>
      <c r="B540" s="235"/>
      <c r="C540" s="235"/>
      <c r="D540" s="235"/>
      <c r="E540" s="384" t="s">
        <v>1438</v>
      </c>
      <c r="F540" s="235"/>
      <c r="G540" s="235"/>
      <c r="H540" s="235"/>
      <c r="I540" s="235"/>
      <c r="J540" s="235"/>
      <c r="K540" s="384" t="s">
        <v>865</v>
      </c>
      <c r="L540" s="235"/>
      <c r="M540" s="235"/>
      <c r="N540" s="235"/>
      <c r="O540" s="235"/>
      <c r="P540" s="235"/>
      <c r="Q540" s="235"/>
      <c r="R540" s="235"/>
      <c r="S540" s="422" t="s">
        <v>866</v>
      </c>
      <c r="T540" s="235"/>
      <c r="U540" s="235"/>
      <c r="V540" s="235"/>
      <c r="W540" s="235"/>
      <c r="X540" s="235"/>
      <c r="Y540" s="235"/>
      <c r="Z540" s="235"/>
      <c r="AA540" s="384" t="s">
        <v>867</v>
      </c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384" t="s">
        <v>1412</v>
      </c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453" t="s">
        <v>48</v>
      </c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405">
        <v>-648957</v>
      </c>
      <c r="BL540" s="235"/>
      <c r="BM540" s="235"/>
      <c r="BN540" s="235"/>
      <c r="BO540" s="235"/>
      <c r="BP540" s="235"/>
      <c r="BQ540" s="235"/>
      <c r="BR540" s="235"/>
    </row>
    <row r="541" spans="1:70" ht="64.5" customHeight="1" x14ac:dyDescent="0.2">
      <c r="A541" s="404" t="s">
        <v>1042</v>
      </c>
      <c r="B541" s="235"/>
      <c r="C541" s="235"/>
      <c r="D541" s="235"/>
      <c r="E541" s="384" t="s">
        <v>1306</v>
      </c>
      <c r="F541" s="235"/>
      <c r="G541" s="235"/>
      <c r="H541" s="235"/>
      <c r="I541" s="235"/>
      <c r="J541" s="235"/>
      <c r="K541" s="384" t="s">
        <v>74</v>
      </c>
      <c r="L541" s="235"/>
      <c r="M541" s="235"/>
      <c r="N541" s="235"/>
      <c r="O541" s="235"/>
      <c r="P541" s="235"/>
      <c r="Q541" s="235"/>
      <c r="R541" s="235"/>
      <c r="S541" s="422" t="s">
        <v>857</v>
      </c>
      <c r="T541" s="235"/>
      <c r="U541" s="235"/>
      <c r="V541" s="235"/>
      <c r="W541" s="235"/>
      <c r="X541" s="235"/>
      <c r="Y541" s="235"/>
      <c r="Z541" s="235"/>
      <c r="AA541" s="384" t="s">
        <v>76</v>
      </c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384" t="s">
        <v>1379</v>
      </c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453" t="s">
        <v>48</v>
      </c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405">
        <v>-500000</v>
      </c>
      <c r="BL541" s="235"/>
      <c r="BM541" s="235"/>
      <c r="BN541" s="235"/>
      <c r="BO541" s="235"/>
      <c r="BP541" s="235"/>
      <c r="BQ541" s="235"/>
      <c r="BR541" s="235"/>
    </row>
    <row r="542" spans="1:70" ht="64.5" customHeight="1" x14ac:dyDescent="0.2">
      <c r="A542" s="404" t="s">
        <v>1042</v>
      </c>
      <c r="B542" s="235"/>
      <c r="C542" s="235"/>
      <c r="D542" s="235"/>
      <c r="E542" s="384" t="s">
        <v>1439</v>
      </c>
      <c r="F542" s="235"/>
      <c r="G542" s="235"/>
      <c r="H542" s="235"/>
      <c r="I542" s="235"/>
      <c r="J542" s="235"/>
      <c r="K542" s="384" t="s">
        <v>81</v>
      </c>
      <c r="L542" s="235"/>
      <c r="M542" s="235"/>
      <c r="N542" s="235"/>
      <c r="O542" s="235"/>
      <c r="P542" s="235"/>
      <c r="Q542" s="235"/>
      <c r="R542" s="235"/>
      <c r="S542" s="422" t="s">
        <v>1399</v>
      </c>
      <c r="T542" s="235"/>
      <c r="U542" s="235"/>
      <c r="V542" s="235"/>
      <c r="W542" s="235"/>
      <c r="X542" s="235"/>
      <c r="Y542" s="235"/>
      <c r="Z542" s="235"/>
      <c r="AA542" s="384" t="s">
        <v>1164</v>
      </c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384" t="s">
        <v>1400</v>
      </c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453" t="s">
        <v>48</v>
      </c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405">
        <v>-189796.08</v>
      </c>
      <c r="BL542" s="235"/>
      <c r="BM542" s="235"/>
      <c r="BN542" s="235"/>
      <c r="BO542" s="235"/>
      <c r="BP542" s="235"/>
      <c r="BQ542" s="235"/>
      <c r="BR542" s="235"/>
    </row>
    <row r="543" spans="1:70" ht="64.5" customHeight="1" x14ac:dyDescent="0.2">
      <c r="A543" s="404" t="s">
        <v>1042</v>
      </c>
      <c r="B543" s="235"/>
      <c r="C543" s="235"/>
      <c r="D543" s="235"/>
      <c r="E543" s="384" t="s">
        <v>1314</v>
      </c>
      <c r="F543" s="235"/>
      <c r="G543" s="235"/>
      <c r="H543" s="235"/>
      <c r="I543" s="235"/>
      <c r="J543" s="235"/>
      <c r="K543" s="384" t="s">
        <v>127</v>
      </c>
      <c r="L543" s="235"/>
      <c r="M543" s="235"/>
      <c r="N543" s="235"/>
      <c r="O543" s="235"/>
      <c r="P543" s="235"/>
      <c r="Q543" s="235"/>
      <c r="R543" s="235"/>
      <c r="S543" s="422" t="s">
        <v>871</v>
      </c>
      <c r="T543" s="235"/>
      <c r="U543" s="235"/>
      <c r="V543" s="235"/>
      <c r="W543" s="235"/>
      <c r="X543" s="235"/>
      <c r="Y543" s="235"/>
      <c r="Z543" s="235"/>
      <c r="AA543" s="384" t="s">
        <v>128</v>
      </c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384" t="s">
        <v>1380</v>
      </c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453" t="s">
        <v>48</v>
      </c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405">
        <v>-20150</v>
      </c>
      <c r="BL543" s="235"/>
      <c r="BM543" s="235"/>
      <c r="BN543" s="235"/>
      <c r="BO543" s="235"/>
      <c r="BP543" s="235"/>
      <c r="BQ543" s="235"/>
      <c r="BR543" s="235"/>
    </row>
    <row r="544" spans="1:70" ht="64.5" customHeight="1" x14ac:dyDescent="0.2">
      <c r="A544" s="404" t="s">
        <v>1042</v>
      </c>
      <c r="B544" s="235"/>
      <c r="C544" s="235"/>
      <c r="D544" s="235"/>
      <c r="E544" s="384" t="s">
        <v>1308</v>
      </c>
      <c r="F544" s="235"/>
      <c r="G544" s="235"/>
      <c r="H544" s="235"/>
      <c r="I544" s="235"/>
      <c r="J544" s="235"/>
      <c r="K544" s="384" t="s">
        <v>74</v>
      </c>
      <c r="L544" s="235"/>
      <c r="M544" s="235"/>
      <c r="N544" s="235"/>
      <c r="O544" s="235"/>
      <c r="P544" s="235"/>
      <c r="Q544" s="235"/>
      <c r="R544" s="235"/>
      <c r="S544" s="422" t="s">
        <v>857</v>
      </c>
      <c r="T544" s="235"/>
      <c r="U544" s="235"/>
      <c r="V544" s="235"/>
      <c r="W544" s="235"/>
      <c r="X544" s="235"/>
      <c r="Y544" s="235"/>
      <c r="Z544" s="235"/>
      <c r="AA544" s="384" t="s">
        <v>76</v>
      </c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384" t="s">
        <v>1379</v>
      </c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453" t="s">
        <v>48</v>
      </c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405">
        <v>-500000</v>
      </c>
      <c r="BL544" s="235"/>
      <c r="BM544" s="235"/>
      <c r="BN544" s="235"/>
      <c r="BO544" s="235"/>
      <c r="BP544" s="235"/>
      <c r="BQ544" s="235"/>
      <c r="BR544" s="235"/>
    </row>
    <row r="545" spans="1:70" ht="64.5" customHeight="1" x14ac:dyDescent="0.2">
      <c r="A545" s="404" t="s">
        <v>1042</v>
      </c>
      <c r="B545" s="235"/>
      <c r="C545" s="235"/>
      <c r="D545" s="235"/>
      <c r="E545" s="384" t="s">
        <v>1440</v>
      </c>
      <c r="F545" s="235"/>
      <c r="G545" s="235"/>
      <c r="H545" s="235"/>
      <c r="I545" s="235"/>
      <c r="J545" s="235"/>
      <c r="K545" s="384" t="s">
        <v>98</v>
      </c>
      <c r="L545" s="235"/>
      <c r="M545" s="235"/>
      <c r="N545" s="235"/>
      <c r="O545" s="235"/>
      <c r="P545" s="235"/>
      <c r="Q545" s="235"/>
      <c r="R545" s="235"/>
      <c r="S545" s="422" t="s">
        <v>863</v>
      </c>
      <c r="T545" s="235"/>
      <c r="U545" s="235"/>
      <c r="V545" s="235"/>
      <c r="W545" s="235"/>
      <c r="X545" s="235"/>
      <c r="Y545" s="235"/>
      <c r="Z545" s="235"/>
      <c r="AA545" s="384" t="s">
        <v>99</v>
      </c>
      <c r="AB545" s="235"/>
      <c r="AC545" s="235"/>
      <c r="AD545" s="235"/>
      <c r="AE545" s="235"/>
      <c r="AF545" s="235"/>
      <c r="AG545" s="235"/>
      <c r="AH545" s="235"/>
      <c r="AI545" s="235"/>
      <c r="AJ545" s="235"/>
      <c r="AK545" s="235"/>
      <c r="AL545" s="235"/>
      <c r="AM545" s="384" t="s">
        <v>1441</v>
      </c>
      <c r="AN545" s="235"/>
      <c r="AO545" s="235"/>
      <c r="AP545" s="235"/>
      <c r="AQ545" s="235"/>
      <c r="AR545" s="235"/>
      <c r="AS545" s="235"/>
      <c r="AT545" s="235"/>
      <c r="AU545" s="235"/>
      <c r="AV545" s="235"/>
      <c r="AW545" s="235"/>
      <c r="AX545" s="453" t="s">
        <v>48</v>
      </c>
      <c r="AY545" s="235"/>
      <c r="AZ545" s="235"/>
      <c r="BA545" s="235"/>
      <c r="BB545" s="235"/>
      <c r="BC545" s="235"/>
      <c r="BD545" s="235"/>
      <c r="BE545" s="235"/>
      <c r="BF545" s="235"/>
      <c r="BG545" s="235"/>
      <c r="BH545" s="235"/>
      <c r="BI545" s="235"/>
      <c r="BJ545" s="235"/>
      <c r="BK545" s="405">
        <v>-451716</v>
      </c>
      <c r="BL545" s="235"/>
      <c r="BM545" s="235"/>
      <c r="BN545" s="235"/>
      <c r="BO545" s="235"/>
      <c r="BP545" s="235"/>
      <c r="BQ545" s="235"/>
      <c r="BR545" s="235"/>
    </row>
    <row r="546" spans="1:70" ht="64.5" customHeight="1" x14ac:dyDescent="0.2">
      <c r="A546" s="404" t="s">
        <v>1042</v>
      </c>
      <c r="B546" s="235"/>
      <c r="C546" s="235"/>
      <c r="D546" s="235"/>
      <c r="E546" s="384" t="s">
        <v>1442</v>
      </c>
      <c r="F546" s="235"/>
      <c r="G546" s="235"/>
      <c r="H546" s="235"/>
      <c r="I546" s="235"/>
      <c r="J546" s="235"/>
      <c r="K546" s="384" t="s">
        <v>115</v>
      </c>
      <c r="L546" s="235"/>
      <c r="M546" s="235"/>
      <c r="N546" s="235"/>
      <c r="O546" s="235"/>
      <c r="P546" s="235"/>
      <c r="Q546" s="235"/>
      <c r="R546" s="235"/>
      <c r="S546" s="422" t="s">
        <v>1049</v>
      </c>
      <c r="T546" s="235"/>
      <c r="U546" s="235"/>
      <c r="V546" s="235"/>
      <c r="W546" s="235"/>
      <c r="X546" s="235"/>
      <c r="Y546" s="235"/>
      <c r="Z546" s="235"/>
      <c r="AA546" s="384" t="s">
        <v>116</v>
      </c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384" t="s">
        <v>1443</v>
      </c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453" t="s">
        <v>48</v>
      </c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405">
        <v>-200000</v>
      </c>
      <c r="BL546" s="235"/>
      <c r="BM546" s="235"/>
      <c r="BN546" s="235"/>
      <c r="BO546" s="235"/>
      <c r="BP546" s="235"/>
      <c r="BQ546" s="235"/>
      <c r="BR546" s="235"/>
    </row>
    <row r="547" spans="1:70" ht="64.5" customHeight="1" x14ac:dyDescent="0.2">
      <c r="A547" s="404" t="s">
        <v>1042</v>
      </c>
      <c r="B547" s="235"/>
      <c r="C547" s="235"/>
      <c r="D547" s="235"/>
      <c r="E547" s="384" t="s">
        <v>1444</v>
      </c>
      <c r="F547" s="235"/>
      <c r="G547" s="235"/>
      <c r="H547" s="235"/>
      <c r="I547" s="235"/>
      <c r="J547" s="235"/>
      <c r="K547" s="384" t="s">
        <v>844</v>
      </c>
      <c r="L547" s="235"/>
      <c r="M547" s="235"/>
      <c r="N547" s="235"/>
      <c r="O547" s="235"/>
      <c r="P547" s="235"/>
      <c r="Q547" s="235"/>
      <c r="R547" s="235"/>
      <c r="S547" s="422" t="s">
        <v>845</v>
      </c>
      <c r="T547" s="235"/>
      <c r="U547" s="235"/>
      <c r="V547" s="235"/>
      <c r="W547" s="235"/>
      <c r="X547" s="235"/>
      <c r="Y547" s="235"/>
      <c r="Z547" s="235"/>
      <c r="AA547" s="384" t="s">
        <v>846</v>
      </c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384" t="s">
        <v>1396</v>
      </c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453" t="s">
        <v>48</v>
      </c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405">
        <v>-53560</v>
      </c>
      <c r="BL547" s="235"/>
      <c r="BM547" s="235"/>
      <c r="BN547" s="235"/>
      <c r="BO547" s="235"/>
      <c r="BP547" s="235"/>
      <c r="BQ547" s="235"/>
      <c r="BR547" s="235"/>
    </row>
    <row r="548" spans="1:70" ht="67.5" customHeight="1" x14ac:dyDescent="0.2">
      <c r="A548" s="404" t="s">
        <v>1042</v>
      </c>
      <c r="B548" s="235"/>
      <c r="C548" s="235"/>
      <c r="D548" s="235"/>
      <c r="E548" s="384" t="s">
        <v>1445</v>
      </c>
      <c r="F548" s="235"/>
      <c r="G548" s="235"/>
      <c r="H548" s="235"/>
      <c r="I548" s="235"/>
      <c r="J548" s="235"/>
      <c r="K548" s="384" t="s">
        <v>788</v>
      </c>
      <c r="L548" s="235"/>
      <c r="M548" s="235"/>
      <c r="N548" s="235"/>
      <c r="O548" s="235"/>
      <c r="P548" s="235"/>
      <c r="Q548" s="235"/>
      <c r="R548" s="235"/>
      <c r="S548" s="422" t="s">
        <v>789</v>
      </c>
      <c r="T548" s="235"/>
      <c r="U548" s="235"/>
      <c r="V548" s="235"/>
      <c r="W548" s="235"/>
      <c r="X548" s="235"/>
      <c r="Y548" s="235"/>
      <c r="Z548" s="235"/>
      <c r="AA548" s="384" t="s">
        <v>790</v>
      </c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384" t="s">
        <v>1045</v>
      </c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453" t="s">
        <v>48</v>
      </c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405">
        <v>150</v>
      </c>
      <c r="BL548" s="235"/>
      <c r="BM548" s="235"/>
      <c r="BN548" s="235"/>
      <c r="BO548" s="235"/>
      <c r="BP548" s="235"/>
      <c r="BQ548" s="235"/>
      <c r="BR548" s="235"/>
    </row>
    <row r="549" spans="1:70" ht="49.5" customHeight="1" x14ac:dyDescent="0.2">
      <c r="A549" s="404" t="s">
        <v>1042</v>
      </c>
      <c r="B549" s="235"/>
      <c r="C549" s="235"/>
      <c r="D549" s="235"/>
      <c r="E549" s="384" t="s">
        <v>1446</v>
      </c>
      <c r="F549" s="235"/>
      <c r="G549" s="235"/>
      <c r="H549" s="235"/>
      <c r="I549" s="235"/>
      <c r="J549" s="235"/>
      <c r="K549" s="384" t="s">
        <v>788</v>
      </c>
      <c r="L549" s="235"/>
      <c r="M549" s="235"/>
      <c r="N549" s="235"/>
      <c r="O549" s="235"/>
      <c r="P549" s="235"/>
      <c r="Q549" s="235"/>
      <c r="R549" s="235"/>
      <c r="S549" s="422" t="s">
        <v>789</v>
      </c>
      <c r="T549" s="235"/>
      <c r="U549" s="235"/>
      <c r="V549" s="235"/>
      <c r="W549" s="235"/>
      <c r="X549" s="235"/>
      <c r="Y549" s="235"/>
      <c r="Z549" s="235"/>
      <c r="AA549" s="384" t="s">
        <v>790</v>
      </c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384" t="s">
        <v>1014</v>
      </c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453" t="s">
        <v>48</v>
      </c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405">
        <v>5</v>
      </c>
      <c r="BL549" s="235"/>
      <c r="BM549" s="235"/>
      <c r="BN549" s="235"/>
      <c r="BO549" s="235"/>
      <c r="BP549" s="235"/>
      <c r="BQ549" s="235"/>
      <c r="BR549" s="235"/>
    </row>
    <row r="550" spans="1:70" ht="64.5" customHeight="1" x14ac:dyDescent="0.2">
      <c r="A550" s="404" t="s">
        <v>1447</v>
      </c>
      <c r="B550" s="235"/>
      <c r="C550" s="235"/>
      <c r="D550" s="235"/>
      <c r="E550" s="384" t="s">
        <v>1448</v>
      </c>
      <c r="F550" s="235"/>
      <c r="G550" s="235"/>
      <c r="H550" s="235"/>
      <c r="I550" s="235"/>
      <c r="J550" s="235"/>
      <c r="K550" s="384" t="s">
        <v>1172</v>
      </c>
      <c r="L550" s="235"/>
      <c r="M550" s="235"/>
      <c r="N550" s="235"/>
      <c r="O550" s="235"/>
      <c r="P550" s="235"/>
      <c r="Q550" s="235"/>
      <c r="R550" s="235"/>
      <c r="S550" s="422" t="s">
        <v>1375</v>
      </c>
      <c r="T550" s="235"/>
      <c r="U550" s="235"/>
      <c r="V550" s="235"/>
      <c r="W550" s="235"/>
      <c r="X550" s="235"/>
      <c r="Y550" s="235"/>
      <c r="Z550" s="235"/>
      <c r="AA550" s="384" t="s">
        <v>1173</v>
      </c>
      <c r="AB550" s="235"/>
      <c r="AC550" s="235"/>
      <c r="AD550" s="235"/>
      <c r="AE550" s="235"/>
      <c r="AF550" s="235"/>
      <c r="AG550" s="235"/>
      <c r="AH550" s="235"/>
      <c r="AI550" s="235"/>
      <c r="AJ550" s="235"/>
      <c r="AK550" s="235"/>
      <c r="AL550" s="235"/>
      <c r="AM550" s="384" t="s">
        <v>2600</v>
      </c>
      <c r="AN550" s="235"/>
      <c r="AO550" s="235"/>
      <c r="AP550" s="235"/>
      <c r="AQ550" s="235"/>
      <c r="AR550" s="235"/>
      <c r="AS550" s="235"/>
      <c r="AT550" s="235"/>
      <c r="AU550" s="235"/>
      <c r="AV550" s="235"/>
      <c r="AW550" s="235"/>
      <c r="AX550" s="453" t="s">
        <v>48</v>
      </c>
      <c r="AY550" s="235"/>
      <c r="AZ550" s="235"/>
      <c r="BA550" s="235"/>
      <c r="BB550" s="235"/>
      <c r="BC550" s="235"/>
      <c r="BD550" s="235"/>
      <c r="BE550" s="235"/>
      <c r="BF550" s="235"/>
      <c r="BG550" s="235"/>
      <c r="BH550" s="235"/>
      <c r="BI550" s="235"/>
      <c r="BJ550" s="235"/>
      <c r="BK550" s="405">
        <v>-309630</v>
      </c>
      <c r="BL550" s="235"/>
      <c r="BM550" s="235"/>
      <c r="BN550" s="235"/>
      <c r="BO550" s="235"/>
      <c r="BP550" s="235"/>
      <c r="BQ550" s="235"/>
      <c r="BR550" s="235"/>
    </row>
    <row r="551" spans="1:70" ht="64.5" customHeight="1" x14ac:dyDescent="0.2">
      <c r="A551" s="404" t="s">
        <v>1449</v>
      </c>
      <c r="B551" s="235"/>
      <c r="C551" s="235"/>
      <c r="D551" s="235"/>
      <c r="E551" s="384" t="s">
        <v>1450</v>
      </c>
      <c r="F551" s="235"/>
      <c r="G551" s="235"/>
      <c r="H551" s="235"/>
      <c r="I551" s="235"/>
      <c r="J551" s="235"/>
      <c r="K551" s="384" t="s">
        <v>138</v>
      </c>
      <c r="L551" s="235"/>
      <c r="M551" s="235"/>
      <c r="N551" s="235"/>
      <c r="O551" s="235"/>
      <c r="P551" s="235"/>
      <c r="Q551" s="235"/>
      <c r="R551" s="235"/>
      <c r="S551" s="422" t="s">
        <v>877</v>
      </c>
      <c r="T551" s="235"/>
      <c r="U551" s="235"/>
      <c r="V551" s="235"/>
      <c r="W551" s="235"/>
      <c r="X551" s="235"/>
      <c r="Y551" s="235"/>
      <c r="Z551" s="235"/>
      <c r="AA551" s="384" t="s">
        <v>139</v>
      </c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384" t="s">
        <v>1451</v>
      </c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453" t="s">
        <v>48</v>
      </c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405">
        <v>-1000</v>
      </c>
      <c r="BL551" s="235"/>
      <c r="BM551" s="235"/>
      <c r="BN551" s="235"/>
      <c r="BO551" s="235"/>
      <c r="BP551" s="235"/>
      <c r="BQ551" s="235"/>
      <c r="BR551" s="235"/>
    </row>
    <row r="552" spans="1:70" ht="64.5" customHeight="1" x14ac:dyDescent="0.2">
      <c r="A552" s="404" t="s">
        <v>1449</v>
      </c>
      <c r="B552" s="235"/>
      <c r="C552" s="235"/>
      <c r="D552" s="235"/>
      <c r="E552" s="384" t="s">
        <v>1452</v>
      </c>
      <c r="F552" s="235"/>
      <c r="G552" s="235"/>
      <c r="H552" s="235"/>
      <c r="I552" s="235"/>
      <c r="J552" s="235"/>
      <c r="K552" s="384" t="s">
        <v>138</v>
      </c>
      <c r="L552" s="235"/>
      <c r="M552" s="235"/>
      <c r="N552" s="235"/>
      <c r="O552" s="235"/>
      <c r="P552" s="235"/>
      <c r="Q552" s="235"/>
      <c r="R552" s="235"/>
      <c r="S552" s="422" t="s">
        <v>877</v>
      </c>
      <c r="T552" s="235"/>
      <c r="U552" s="235"/>
      <c r="V552" s="235"/>
      <c r="W552" s="235"/>
      <c r="X552" s="235"/>
      <c r="Y552" s="235"/>
      <c r="Z552" s="235"/>
      <c r="AA552" s="384" t="s">
        <v>139</v>
      </c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384" t="s">
        <v>1453</v>
      </c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453" t="s">
        <v>48</v>
      </c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405">
        <v>-100000</v>
      </c>
      <c r="BL552" s="235"/>
      <c r="BM552" s="235"/>
      <c r="BN552" s="235"/>
      <c r="BO552" s="235"/>
      <c r="BP552" s="235"/>
      <c r="BQ552" s="235"/>
      <c r="BR552" s="235"/>
    </row>
    <row r="553" spans="1:70" ht="64.5" customHeight="1" x14ac:dyDescent="0.2">
      <c r="A553" s="404" t="s">
        <v>1449</v>
      </c>
      <c r="B553" s="235"/>
      <c r="C553" s="235"/>
      <c r="D553" s="235"/>
      <c r="E553" s="384" t="s">
        <v>1454</v>
      </c>
      <c r="F553" s="235"/>
      <c r="G553" s="235"/>
      <c r="H553" s="235"/>
      <c r="I553" s="235"/>
      <c r="J553" s="235"/>
      <c r="K553" s="384" t="s">
        <v>138</v>
      </c>
      <c r="L553" s="235"/>
      <c r="M553" s="235"/>
      <c r="N553" s="235"/>
      <c r="O553" s="235"/>
      <c r="P553" s="235"/>
      <c r="Q553" s="235"/>
      <c r="R553" s="235"/>
      <c r="S553" s="422" t="s">
        <v>877</v>
      </c>
      <c r="T553" s="235"/>
      <c r="U553" s="235"/>
      <c r="V553" s="235"/>
      <c r="W553" s="235"/>
      <c r="X553" s="235"/>
      <c r="Y553" s="235"/>
      <c r="Z553" s="235"/>
      <c r="AA553" s="384" t="s">
        <v>139</v>
      </c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384" t="s">
        <v>1453</v>
      </c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453" t="s">
        <v>48</v>
      </c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405">
        <v>-170000</v>
      </c>
      <c r="BL553" s="235"/>
      <c r="BM553" s="235"/>
      <c r="BN553" s="235"/>
      <c r="BO553" s="235"/>
      <c r="BP553" s="235"/>
      <c r="BQ553" s="235"/>
      <c r="BR553" s="235"/>
    </row>
    <row r="554" spans="1:70" ht="64.5" customHeight="1" x14ac:dyDescent="0.2">
      <c r="A554" s="404" t="s">
        <v>1449</v>
      </c>
      <c r="B554" s="235"/>
      <c r="C554" s="235"/>
      <c r="D554" s="235"/>
      <c r="E554" s="384" t="s">
        <v>1455</v>
      </c>
      <c r="F554" s="235"/>
      <c r="G554" s="235"/>
      <c r="H554" s="235"/>
      <c r="I554" s="235"/>
      <c r="J554" s="235"/>
      <c r="K554" s="384" t="s">
        <v>115</v>
      </c>
      <c r="L554" s="235"/>
      <c r="M554" s="235"/>
      <c r="N554" s="235"/>
      <c r="O554" s="235"/>
      <c r="P554" s="235"/>
      <c r="Q554" s="235"/>
      <c r="R554" s="235"/>
      <c r="S554" s="422" t="s">
        <v>1049</v>
      </c>
      <c r="T554" s="235"/>
      <c r="U554" s="235"/>
      <c r="V554" s="235"/>
      <c r="W554" s="235"/>
      <c r="X554" s="235"/>
      <c r="Y554" s="235"/>
      <c r="Z554" s="235"/>
      <c r="AA554" s="384" t="s">
        <v>116</v>
      </c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384" t="s">
        <v>1443</v>
      </c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453" t="s">
        <v>48</v>
      </c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405">
        <v>-10000</v>
      </c>
      <c r="BL554" s="235"/>
      <c r="BM554" s="235"/>
      <c r="BN554" s="235"/>
      <c r="BO554" s="235"/>
      <c r="BP554" s="235"/>
      <c r="BQ554" s="235"/>
      <c r="BR554" s="235"/>
    </row>
    <row r="555" spans="1:70" ht="64.5" customHeight="1" x14ac:dyDescent="0.2">
      <c r="A555" s="404" t="s">
        <v>592</v>
      </c>
      <c r="B555" s="235"/>
      <c r="C555" s="235"/>
      <c r="D555" s="235"/>
      <c r="E555" s="384" t="s">
        <v>1456</v>
      </c>
      <c r="F555" s="235"/>
      <c r="G555" s="235"/>
      <c r="H555" s="235"/>
      <c r="I555" s="235"/>
      <c r="J555" s="235"/>
      <c r="K555" s="384" t="s">
        <v>1166</v>
      </c>
      <c r="L555" s="235"/>
      <c r="M555" s="235"/>
      <c r="N555" s="235"/>
      <c r="O555" s="235"/>
      <c r="P555" s="235"/>
      <c r="Q555" s="235"/>
      <c r="R555" s="235"/>
      <c r="S555" s="422" t="s">
        <v>1301</v>
      </c>
      <c r="T555" s="235"/>
      <c r="U555" s="235"/>
      <c r="V555" s="235"/>
      <c r="W555" s="235"/>
      <c r="X555" s="235"/>
      <c r="Y555" s="235"/>
      <c r="Z555" s="235"/>
      <c r="AA555" s="384" t="s">
        <v>1271</v>
      </c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384" t="s">
        <v>2602</v>
      </c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453" t="s">
        <v>48</v>
      </c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405">
        <v>-2637</v>
      </c>
      <c r="BL555" s="235"/>
      <c r="BM555" s="235"/>
      <c r="BN555" s="235"/>
      <c r="BO555" s="235"/>
      <c r="BP555" s="235"/>
      <c r="BQ555" s="235"/>
      <c r="BR555" s="235"/>
    </row>
    <row r="556" spans="1:70" ht="64.5" customHeight="1" x14ac:dyDescent="0.2">
      <c r="A556" s="404" t="s">
        <v>592</v>
      </c>
      <c r="B556" s="235"/>
      <c r="C556" s="235"/>
      <c r="D556" s="235"/>
      <c r="E556" s="384" t="s">
        <v>1457</v>
      </c>
      <c r="F556" s="235"/>
      <c r="G556" s="235"/>
      <c r="H556" s="235"/>
      <c r="I556" s="235"/>
      <c r="J556" s="235"/>
      <c r="K556" s="384" t="s">
        <v>844</v>
      </c>
      <c r="L556" s="235"/>
      <c r="M556" s="235"/>
      <c r="N556" s="235"/>
      <c r="O556" s="235"/>
      <c r="P556" s="235"/>
      <c r="Q556" s="235"/>
      <c r="R556" s="235"/>
      <c r="S556" s="422" t="s">
        <v>845</v>
      </c>
      <c r="T556" s="235"/>
      <c r="U556" s="235"/>
      <c r="V556" s="235"/>
      <c r="W556" s="235"/>
      <c r="X556" s="235"/>
      <c r="Y556" s="235"/>
      <c r="Z556" s="235"/>
      <c r="AA556" s="384" t="s">
        <v>846</v>
      </c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384" t="s">
        <v>1396</v>
      </c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453" t="s">
        <v>48</v>
      </c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405">
        <v>-64037</v>
      </c>
      <c r="BL556" s="235"/>
      <c r="BM556" s="235"/>
      <c r="BN556" s="235"/>
      <c r="BO556" s="235"/>
      <c r="BP556" s="235"/>
      <c r="BQ556" s="235"/>
      <c r="BR556" s="235"/>
    </row>
    <row r="557" spans="1:70" ht="64.5" customHeight="1" x14ac:dyDescent="0.2">
      <c r="A557" s="404" t="s">
        <v>592</v>
      </c>
      <c r="B557" s="235"/>
      <c r="C557" s="235"/>
      <c r="D557" s="235"/>
      <c r="E557" s="384" t="s">
        <v>1458</v>
      </c>
      <c r="F557" s="235"/>
      <c r="G557" s="235"/>
      <c r="H557" s="235"/>
      <c r="I557" s="235"/>
      <c r="J557" s="235"/>
      <c r="K557" s="384" t="s">
        <v>115</v>
      </c>
      <c r="L557" s="235"/>
      <c r="M557" s="235"/>
      <c r="N557" s="235"/>
      <c r="O557" s="235"/>
      <c r="P557" s="235"/>
      <c r="Q557" s="235"/>
      <c r="R557" s="235"/>
      <c r="S557" s="422" t="s">
        <v>1049</v>
      </c>
      <c r="T557" s="235"/>
      <c r="U557" s="235"/>
      <c r="V557" s="235"/>
      <c r="W557" s="235"/>
      <c r="X557" s="235"/>
      <c r="Y557" s="235"/>
      <c r="Z557" s="235"/>
      <c r="AA557" s="384" t="s">
        <v>116</v>
      </c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384" t="s">
        <v>1443</v>
      </c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453" t="s">
        <v>48</v>
      </c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405">
        <v>-10811</v>
      </c>
      <c r="BL557" s="235"/>
      <c r="BM557" s="235"/>
      <c r="BN557" s="235"/>
      <c r="BO557" s="235"/>
      <c r="BP557" s="235"/>
      <c r="BQ557" s="235"/>
      <c r="BR557" s="235"/>
    </row>
    <row r="558" spans="1:70" ht="64.5" customHeight="1" x14ac:dyDescent="0.2">
      <c r="A558" s="404" t="s">
        <v>1046</v>
      </c>
      <c r="B558" s="235"/>
      <c r="C558" s="235"/>
      <c r="D558" s="235"/>
      <c r="E558" s="384" t="s">
        <v>1459</v>
      </c>
      <c r="F558" s="235"/>
      <c r="G558" s="235"/>
      <c r="H558" s="235"/>
      <c r="I558" s="235"/>
      <c r="J558" s="235"/>
      <c r="K558" s="384" t="s">
        <v>98</v>
      </c>
      <c r="L558" s="235"/>
      <c r="M558" s="235"/>
      <c r="N558" s="235"/>
      <c r="O558" s="235"/>
      <c r="P558" s="235"/>
      <c r="Q558" s="235"/>
      <c r="R558" s="235"/>
      <c r="S558" s="422" t="s">
        <v>863</v>
      </c>
      <c r="T558" s="235"/>
      <c r="U558" s="235"/>
      <c r="V558" s="235"/>
      <c r="W558" s="235"/>
      <c r="X558" s="235"/>
      <c r="Y558" s="235"/>
      <c r="Z558" s="235"/>
      <c r="AA558" s="384" t="s">
        <v>99</v>
      </c>
      <c r="AB558" s="235"/>
      <c r="AC558" s="235"/>
      <c r="AD558" s="235"/>
      <c r="AE558" s="235"/>
      <c r="AF558" s="235"/>
      <c r="AG558" s="235"/>
      <c r="AH558" s="235"/>
      <c r="AI558" s="235"/>
      <c r="AJ558" s="235"/>
      <c r="AK558" s="235"/>
      <c r="AL558" s="235"/>
      <c r="AM558" s="384" t="s">
        <v>1441</v>
      </c>
      <c r="AN558" s="235"/>
      <c r="AO558" s="235"/>
      <c r="AP558" s="235"/>
      <c r="AQ558" s="235"/>
      <c r="AR558" s="235"/>
      <c r="AS558" s="235"/>
      <c r="AT558" s="235"/>
      <c r="AU558" s="235"/>
      <c r="AV558" s="235"/>
      <c r="AW558" s="235"/>
      <c r="AX558" s="453" t="s">
        <v>48</v>
      </c>
      <c r="AY558" s="235"/>
      <c r="AZ558" s="235"/>
      <c r="BA558" s="235"/>
      <c r="BB558" s="235"/>
      <c r="BC558" s="235"/>
      <c r="BD558" s="235"/>
      <c r="BE558" s="235"/>
      <c r="BF558" s="235"/>
      <c r="BG558" s="235"/>
      <c r="BH558" s="235"/>
      <c r="BI558" s="235"/>
      <c r="BJ558" s="235"/>
      <c r="BK558" s="405">
        <v>-26747</v>
      </c>
      <c r="BL558" s="235"/>
      <c r="BM558" s="235"/>
      <c r="BN558" s="235"/>
      <c r="BO558" s="235"/>
      <c r="BP558" s="235"/>
      <c r="BQ558" s="235"/>
      <c r="BR558" s="235"/>
    </row>
    <row r="559" spans="1:70" ht="64.5" customHeight="1" x14ac:dyDescent="0.2">
      <c r="A559" s="404" t="s">
        <v>1046</v>
      </c>
      <c r="B559" s="235"/>
      <c r="C559" s="235"/>
      <c r="D559" s="235"/>
      <c r="E559" s="384" t="s">
        <v>1324</v>
      </c>
      <c r="F559" s="235"/>
      <c r="G559" s="235"/>
      <c r="H559" s="235"/>
      <c r="I559" s="235"/>
      <c r="J559" s="235"/>
      <c r="K559" s="384" t="s">
        <v>127</v>
      </c>
      <c r="L559" s="235"/>
      <c r="M559" s="235"/>
      <c r="N559" s="235"/>
      <c r="O559" s="235"/>
      <c r="P559" s="235"/>
      <c r="Q559" s="235"/>
      <c r="R559" s="235"/>
      <c r="S559" s="422" t="s">
        <v>871</v>
      </c>
      <c r="T559" s="235"/>
      <c r="U559" s="235"/>
      <c r="V559" s="235"/>
      <c r="W559" s="235"/>
      <c r="X559" s="235"/>
      <c r="Y559" s="235"/>
      <c r="Z559" s="235"/>
      <c r="AA559" s="384" t="s">
        <v>128</v>
      </c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384" t="s">
        <v>1380</v>
      </c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453" t="s">
        <v>48</v>
      </c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405">
        <v>-178670</v>
      </c>
      <c r="BL559" s="235"/>
      <c r="BM559" s="235"/>
      <c r="BN559" s="235"/>
      <c r="BO559" s="235"/>
      <c r="BP559" s="235"/>
      <c r="BQ559" s="235"/>
      <c r="BR559" s="235"/>
    </row>
    <row r="560" spans="1:70" ht="64.5" customHeight="1" x14ac:dyDescent="0.2">
      <c r="A560" s="404" t="s">
        <v>1050</v>
      </c>
      <c r="B560" s="235"/>
      <c r="C560" s="235"/>
      <c r="D560" s="235"/>
      <c r="E560" s="384" t="s">
        <v>1460</v>
      </c>
      <c r="F560" s="235"/>
      <c r="G560" s="235"/>
      <c r="H560" s="235"/>
      <c r="I560" s="235"/>
      <c r="J560" s="235"/>
      <c r="K560" s="384" t="s">
        <v>115</v>
      </c>
      <c r="L560" s="235"/>
      <c r="M560" s="235"/>
      <c r="N560" s="235"/>
      <c r="O560" s="235"/>
      <c r="P560" s="235"/>
      <c r="Q560" s="235"/>
      <c r="R560" s="235"/>
      <c r="S560" s="422" t="s">
        <v>1049</v>
      </c>
      <c r="T560" s="235"/>
      <c r="U560" s="235"/>
      <c r="V560" s="235"/>
      <c r="W560" s="235"/>
      <c r="X560" s="235"/>
      <c r="Y560" s="235"/>
      <c r="Z560" s="235"/>
      <c r="AA560" s="384" t="s">
        <v>116</v>
      </c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384" t="s">
        <v>1443</v>
      </c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453" t="s">
        <v>48</v>
      </c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405">
        <v>-15000</v>
      </c>
      <c r="BL560" s="235"/>
      <c r="BM560" s="235"/>
      <c r="BN560" s="235"/>
      <c r="BO560" s="235"/>
      <c r="BP560" s="235"/>
      <c r="BQ560" s="235"/>
      <c r="BR560" s="235"/>
    </row>
    <row r="561" spans="1:70" ht="64.5" customHeight="1" x14ac:dyDescent="0.2">
      <c r="A561" s="404" t="s">
        <v>554</v>
      </c>
      <c r="B561" s="235"/>
      <c r="C561" s="235"/>
      <c r="D561" s="235"/>
      <c r="E561" s="384" t="s">
        <v>1461</v>
      </c>
      <c r="F561" s="235"/>
      <c r="G561" s="235"/>
      <c r="H561" s="235"/>
      <c r="I561" s="235"/>
      <c r="J561" s="235"/>
      <c r="K561" s="384" t="s">
        <v>115</v>
      </c>
      <c r="L561" s="235"/>
      <c r="M561" s="235"/>
      <c r="N561" s="235"/>
      <c r="O561" s="235"/>
      <c r="P561" s="235"/>
      <c r="Q561" s="235"/>
      <c r="R561" s="235"/>
      <c r="S561" s="422" t="s">
        <v>1049</v>
      </c>
      <c r="T561" s="235"/>
      <c r="U561" s="235"/>
      <c r="V561" s="235"/>
      <c r="W561" s="235"/>
      <c r="X561" s="235"/>
      <c r="Y561" s="235"/>
      <c r="Z561" s="235"/>
      <c r="AA561" s="384" t="s">
        <v>116</v>
      </c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384" t="s">
        <v>1443</v>
      </c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453" t="s">
        <v>48</v>
      </c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405">
        <v>-75000</v>
      </c>
      <c r="BL561" s="235"/>
      <c r="BM561" s="235"/>
      <c r="BN561" s="235"/>
      <c r="BO561" s="235"/>
      <c r="BP561" s="235"/>
      <c r="BQ561" s="235"/>
      <c r="BR561" s="235"/>
    </row>
    <row r="562" spans="1:70" ht="49.5" customHeight="1" x14ac:dyDescent="0.2">
      <c r="A562" s="404" t="s">
        <v>554</v>
      </c>
      <c r="B562" s="235"/>
      <c r="C562" s="235"/>
      <c r="D562" s="235"/>
      <c r="E562" s="384" t="s">
        <v>1462</v>
      </c>
      <c r="F562" s="235"/>
      <c r="G562" s="235"/>
      <c r="H562" s="235"/>
      <c r="I562" s="235"/>
      <c r="J562" s="235"/>
      <c r="K562" s="384" t="s">
        <v>1463</v>
      </c>
      <c r="L562" s="235"/>
      <c r="M562" s="235"/>
      <c r="N562" s="235"/>
      <c r="O562" s="235"/>
      <c r="P562" s="235"/>
      <c r="Q562" s="235"/>
      <c r="R562" s="235"/>
      <c r="S562" s="422" t="s">
        <v>1464</v>
      </c>
      <c r="T562" s="235"/>
      <c r="U562" s="235"/>
      <c r="V562" s="235"/>
      <c r="W562" s="235"/>
      <c r="X562" s="235"/>
      <c r="Y562" s="235"/>
      <c r="Z562" s="235"/>
      <c r="AA562" s="384" t="s">
        <v>1465</v>
      </c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384" t="s">
        <v>1466</v>
      </c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453" t="s">
        <v>48</v>
      </c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405">
        <v>18007.93</v>
      </c>
      <c r="BL562" s="235"/>
      <c r="BM562" s="235"/>
      <c r="BN562" s="235"/>
      <c r="BO562" s="235"/>
      <c r="BP562" s="235"/>
      <c r="BQ562" s="235"/>
      <c r="BR562" s="235"/>
    </row>
    <row r="563" spans="1:70" ht="64.5" customHeight="1" x14ac:dyDescent="0.2">
      <c r="A563" s="404" t="s">
        <v>557</v>
      </c>
      <c r="B563" s="235"/>
      <c r="C563" s="235"/>
      <c r="D563" s="235"/>
      <c r="E563" s="384" t="s">
        <v>1467</v>
      </c>
      <c r="F563" s="235"/>
      <c r="G563" s="235"/>
      <c r="H563" s="235"/>
      <c r="I563" s="235"/>
      <c r="J563" s="235"/>
      <c r="K563" s="384" t="s">
        <v>138</v>
      </c>
      <c r="L563" s="235"/>
      <c r="M563" s="235"/>
      <c r="N563" s="235"/>
      <c r="O563" s="235"/>
      <c r="P563" s="235"/>
      <c r="Q563" s="235"/>
      <c r="R563" s="235"/>
      <c r="S563" s="422" t="s">
        <v>877</v>
      </c>
      <c r="T563" s="235"/>
      <c r="U563" s="235"/>
      <c r="V563" s="235"/>
      <c r="W563" s="235"/>
      <c r="X563" s="235"/>
      <c r="Y563" s="235"/>
      <c r="Z563" s="235"/>
      <c r="AA563" s="384" t="s">
        <v>139</v>
      </c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384" t="s">
        <v>1453</v>
      </c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453" t="s">
        <v>48</v>
      </c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405">
        <v>-115000</v>
      </c>
      <c r="BL563" s="235"/>
      <c r="BM563" s="235"/>
      <c r="BN563" s="235"/>
      <c r="BO563" s="235"/>
      <c r="BP563" s="235"/>
      <c r="BQ563" s="235"/>
      <c r="BR563" s="235"/>
    </row>
    <row r="564" spans="1:70" ht="49.5" customHeight="1" x14ac:dyDescent="0.2">
      <c r="A564" s="404" t="s">
        <v>557</v>
      </c>
      <c r="B564" s="235"/>
      <c r="C564" s="235"/>
      <c r="D564" s="235"/>
      <c r="E564" s="384" t="s">
        <v>1468</v>
      </c>
      <c r="F564" s="235"/>
      <c r="G564" s="235"/>
      <c r="H564" s="235"/>
      <c r="I564" s="235"/>
      <c r="J564" s="235"/>
      <c r="K564" s="384" t="s">
        <v>1280</v>
      </c>
      <c r="L564" s="235"/>
      <c r="M564" s="235"/>
      <c r="N564" s="235"/>
      <c r="O564" s="235"/>
      <c r="P564" s="235"/>
      <c r="Q564" s="235"/>
      <c r="R564" s="235"/>
      <c r="S564" s="422" t="s">
        <v>1281</v>
      </c>
      <c r="T564" s="235"/>
      <c r="U564" s="235"/>
      <c r="V564" s="235"/>
      <c r="W564" s="235"/>
      <c r="X564" s="235"/>
      <c r="Y564" s="235"/>
      <c r="Z564" s="235"/>
      <c r="AA564" s="384" t="s">
        <v>1202</v>
      </c>
      <c r="AB564" s="235"/>
      <c r="AC564" s="235"/>
      <c r="AD564" s="235"/>
      <c r="AE564" s="235"/>
      <c r="AF564" s="235"/>
      <c r="AG564" s="235"/>
      <c r="AH564" s="235"/>
      <c r="AI564" s="235"/>
      <c r="AJ564" s="235"/>
      <c r="AK564" s="235"/>
      <c r="AL564" s="235"/>
      <c r="AM564" s="384" t="s">
        <v>1282</v>
      </c>
      <c r="AN564" s="235"/>
      <c r="AO564" s="235"/>
      <c r="AP564" s="235"/>
      <c r="AQ564" s="235"/>
      <c r="AR564" s="235"/>
      <c r="AS564" s="235"/>
      <c r="AT564" s="235"/>
      <c r="AU564" s="235"/>
      <c r="AV564" s="235"/>
      <c r="AW564" s="235"/>
      <c r="AX564" s="453" t="s">
        <v>48</v>
      </c>
      <c r="AY564" s="235"/>
      <c r="AZ564" s="235"/>
      <c r="BA564" s="235"/>
      <c r="BB564" s="235"/>
      <c r="BC564" s="235"/>
      <c r="BD564" s="235"/>
      <c r="BE564" s="235"/>
      <c r="BF564" s="235"/>
      <c r="BG564" s="235"/>
      <c r="BH564" s="235"/>
      <c r="BI564" s="235"/>
      <c r="BJ564" s="235"/>
      <c r="BK564" s="405">
        <v>122280</v>
      </c>
      <c r="BL564" s="235"/>
      <c r="BM564" s="235"/>
      <c r="BN564" s="235"/>
      <c r="BO564" s="235"/>
      <c r="BP564" s="235"/>
      <c r="BQ564" s="235"/>
      <c r="BR564" s="235"/>
    </row>
    <row r="565" spans="1:70" ht="49.5" customHeight="1" x14ac:dyDescent="0.2">
      <c r="A565" s="404" t="s">
        <v>557</v>
      </c>
      <c r="B565" s="235"/>
      <c r="C565" s="235"/>
      <c r="D565" s="235"/>
      <c r="E565" s="384" t="s">
        <v>1469</v>
      </c>
      <c r="F565" s="235"/>
      <c r="G565" s="235"/>
      <c r="H565" s="235"/>
      <c r="I565" s="235"/>
      <c r="J565" s="235"/>
      <c r="K565" s="384" t="s">
        <v>1470</v>
      </c>
      <c r="L565" s="235"/>
      <c r="M565" s="235"/>
      <c r="N565" s="235"/>
      <c r="O565" s="235"/>
      <c r="P565" s="235"/>
      <c r="Q565" s="235"/>
      <c r="R565" s="235"/>
      <c r="S565" s="422" t="s">
        <v>948</v>
      </c>
      <c r="T565" s="235"/>
      <c r="U565" s="235"/>
      <c r="V565" s="235"/>
      <c r="W565" s="235"/>
      <c r="X565" s="235"/>
      <c r="Y565" s="235"/>
      <c r="Z565" s="235"/>
      <c r="AA565" s="384" t="s">
        <v>949</v>
      </c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384" t="s">
        <v>1471</v>
      </c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453" t="s">
        <v>48</v>
      </c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405">
        <v>366</v>
      </c>
      <c r="BL565" s="235"/>
      <c r="BM565" s="235"/>
      <c r="BN565" s="235"/>
      <c r="BO565" s="235"/>
      <c r="BP565" s="235"/>
      <c r="BQ565" s="235"/>
      <c r="BR565" s="235"/>
    </row>
    <row r="566" spans="1:70" ht="49.5" customHeight="1" x14ac:dyDescent="0.2">
      <c r="A566" s="404" t="s">
        <v>557</v>
      </c>
      <c r="B566" s="235"/>
      <c r="C566" s="235"/>
      <c r="D566" s="235"/>
      <c r="E566" s="384" t="s">
        <v>1472</v>
      </c>
      <c r="F566" s="235"/>
      <c r="G566" s="235"/>
      <c r="H566" s="235"/>
      <c r="I566" s="235"/>
      <c r="J566" s="235"/>
      <c r="K566" s="384" t="s">
        <v>1473</v>
      </c>
      <c r="L566" s="235"/>
      <c r="M566" s="235"/>
      <c r="N566" s="235"/>
      <c r="O566" s="235"/>
      <c r="P566" s="235"/>
      <c r="Q566" s="235"/>
      <c r="R566" s="235"/>
      <c r="S566" s="422" t="s">
        <v>927</v>
      </c>
      <c r="T566" s="235"/>
      <c r="U566" s="235"/>
      <c r="V566" s="235"/>
      <c r="W566" s="235"/>
      <c r="X566" s="235"/>
      <c r="Y566" s="235"/>
      <c r="Z566" s="235"/>
      <c r="AA566" s="384" t="s">
        <v>1474</v>
      </c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384" t="s">
        <v>1475</v>
      </c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453" t="s">
        <v>48</v>
      </c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405">
        <v>28980</v>
      </c>
      <c r="BL566" s="235"/>
      <c r="BM566" s="235"/>
      <c r="BN566" s="235"/>
      <c r="BO566" s="235"/>
      <c r="BP566" s="235"/>
      <c r="BQ566" s="235"/>
      <c r="BR566" s="235"/>
    </row>
    <row r="567" spans="1:70" ht="49.5" customHeight="1" x14ac:dyDescent="0.2">
      <c r="A567" s="404" t="s">
        <v>557</v>
      </c>
      <c r="B567" s="235"/>
      <c r="C567" s="235"/>
      <c r="D567" s="235"/>
      <c r="E567" s="384" t="s">
        <v>1476</v>
      </c>
      <c r="F567" s="235"/>
      <c r="G567" s="235"/>
      <c r="H567" s="235"/>
      <c r="I567" s="235"/>
      <c r="J567" s="235"/>
      <c r="K567" s="384" t="s">
        <v>953</v>
      </c>
      <c r="L567" s="235"/>
      <c r="M567" s="235"/>
      <c r="N567" s="235"/>
      <c r="O567" s="235"/>
      <c r="P567" s="235"/>
      <c r="Q567" s="235"/>
      <c r="R567" s="235"/>
      <c r="S567" s="422"/>
      <c r="T567" s="235"/>
      <c r="U567" s="235"/>
      <c r="V567" s="235"/>
      <c r="W567" s="235"/>
      <c r="X567" s="235"/>
      <c r="Y567" s="235"/>
      <c r="Z567" s="235"/>
      <c r="AA567" s="384" t="s">
        <v>954</v>
      </c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384" t="s">
        <v>2603</v>
      </c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453" t="s">
        <v>48</v>
      </c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405">
        <v>9500</v>
      </c>
      <c r="BL567" s="235"/>
      <c r="BM567" s="235"/>
      <c r="BN567" s="235"/>
      <c r="BO567" s="235"/>
      <c r="BP567" s="235"/>
      <c r="BQ567" s="235"/>
      <c r="BR567" s="235"/>
    </row>
    <row r="568" spans="1:70" ht="49.5" customHeight="1" x14ac:dyDescent="0.2">
      <c r="A568" s="404" t="s">
        <v>557</v>
      </c>
      <c r="B568" s="235"/>
      <c r="C568" s="235"/>
      <c r="D568" s="235"/>
      <c r="E568" s="384" t="s">
        <v>1477</v>
      </c>
      <c r="F568" s="235"/>
      <c r="G568" s="235"/>
      <c r="H568" s="235"/>
      <c r="I568" s="235"/>
      <c r="J568" s="235"/>
      <c r="K568" s="384" t="s">
        <v>953</v>
      </c>
      <c r="L568" s="235"/>
      <c r="M568" s="235"/>
      <c r="N568" s="235"/>
      <c r="O568" s="235"/>
      <c r="P568" s="235"/>
      <c r="Q568" s="235"/>
      <c r="R568" s="235"/>
      <c r="S568" s="422"/>
      <c r="T568" s="235"/>
      <c r="U568" s="235"/>
      <c r="V568" s="235"/>
      <c r="W568" s="235"/>
      <c r="X568" s="235"/>
      <c r="Y568" s="235"/>
      <c r="Z568" s="235"/>
      <c r="AA568" s="384" t="s">
        <v>954</v>
      </c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384" t="s">
        <v>1478</v>
      </c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453" t="s">
        <v>48</v>
      </c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405">
        <v>9500</v>
      </c>
      <c r="BL568" s="235"/>
      <c r="BM568" s="235"/>
      <c r="BN568" s="235"/>
      <c r="BO568" s="235"/>
      <c r="BP568" s="235"/>
      <c r="BQ568" s="235"/>
      <c r="BR568" s="235"/>
    </row>
    <row r="569" spans="1:70" ht="49.5" customHeight="1" x14ac:dyDescent="0.2">
      <c r="A569" s="404" t="s">
        <v>552</v>
      </c>
      <c r="B569" s="235"/>
      <c r="C569" s="235"/>
      <c r="D569" s="235"/>
      <c r="E569" s="384" t="s">
        <v>1479</v>
      </c>
      <c r="F569" s="235"/>
      <c r="G569" s="235"/>
      <c r="H569" s="235"/>
      <c r="I569" s="235"/>
      <c r="J569" s="235"/>
      <c r="K569" s="384" t="s">
        <v>1480</v>
      </c>
      <c r="L569" s="235"/>
      <c r="M569" s="235"/>
      <c r="N569" s="235"/>
      <c r="O569" s="235"/>
      <c r="P569" s="235"/>
      <c r="Q569" s="235"/>
      <c r="R569" s="235"/>
      <c r="S569" s="422" t="s">
        <v>937</v>
      </c>
      <c r="T569" s="235"/>
      <c r="U569" s="235"/>
      <c r="V569" s="235"/>
      <c r="W569" s="235"/>
      <c r="X569" s="235"/>
      <c r="Y569" s="235"/>
      <c r="Z569" s="235"/>
      <c r="AA569" s="384" t="s">
        <v>799</v>
      </c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384" t="s">
        <v>2604</v>
      </c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453" t="s">
        <v>48</v>
      </c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405">
        <v>555</v>
      </c>
      <c r="BL569" s="235"/>
      <c r="BM569" s="235"/>
      <c r="BN569" s="235"/>
      <c r="BO569" s="235"/>
      <c r="BP569" s="235"/>
      <c r="BQ569" s="235"/>
      <c r="BR569" s="235"/>
    </row>
    <row r="570" spans="1:70" ht="49.5" customHeight="1" x14ac:dyDescent="0.2">
      <c r="A570" s="404" t="s">
        <v>552</v>
      </c>
      <c r="B570" s="235"/>
      <c r="C570" s="235"/>
      <c r="D570" s="235"/>
      <c r="E570" s="384" t="s">
        <v>1481</v>
      </c>
      <c r="F570" s="235"/>
      <c r="G570" s="235"/>
      <c r="H570" s="235"/>
      <c r="I570" s="235"/>
      <c r="J570" s="235"/>
      <c r="K570" s="384" t="s">
        <v>1480</v>
      </c>
      <c r="L570" s="235"/>
      <c r="M570" s="235"/>
      <c r="N570" s="235"/>
      <c r="O570" s="235"/>
      <c r="P570" s="235"/>
      <c r="Q570" s="235"/>
      <c r="R570" s="235"/>
      <c r="S570" s="422" t="s">
        <v>937</v>
      </c>
      <c r="T570" s="235"/>
      <c r="U570" s="235"/>
      <c r="V570" s="235"/>
      <c r="W570" s="235"/>
      <c r="X570" s="235"/>
      <c r="Y570" s="235"/>
      <c r="Z570" s="235"/>
      <c r="AA570" s="384" t="s">
        <v>799</v>
      </c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384" t="s">
        <v>2605</v>
      </c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453" t="s">
        <v>48</v>
      </c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405">
        <v>6660</v>
      </c>
      <c r="BL570" s="235"/>
      <c r="BM570" s="235"/>
      <c r="BN570" s="235"/>
      <c r="BO570" s="235"/>
      <c r="BP570" s="235"/>
      <c r="BQ570" s="235"/>
      <c r="BR570" s="235"/>
    </row>
    <row r="571" spans="1:70" ht="49.5" customHeight="1" x14ac:dyDescent="0.2">
      <c r="A571" s="404" t="s">
        <v>552</v>
      </c>
      <c r="B571" s="235"/>
      <c r="C571" s="235"/>
      <c r="D571" s="235"/>
      <c r="E571" s="384" t="s">
        <v>1482</v>
      </c>
      <c r="F571" s="235"/>
      <c r="G571" s="235"/>
      <c r="H571" s="235"/>
      <c r="I571" s="235"/>
      <c r="J571" s="235"/>
      <c r="K571" s="384" t="s">
        <v>932</v>
      </c>
      <c r="L571" s="235"/>
      <c r="M571" s="235"/>
      <c r="N571" s="235"/>
      <c r="O571" s="235"/>
      <c r="P571" s="235"/>
      <c r="Q571" s="235"/>
      <c r="R571" s="235"/>
      <c r="S571" s="422" t="s">
        <v>933</v>
      </c>
      <c r="T571" s="235"/>
      <c r="U571" s="235"/>
      <c r="V571" s="235"/>
      <c r="W571" s="235"/>
      <c r="X571" s="235"/>
      <c r="Y571" s="235"/>
      <c r="Z571" s="235"/>
      <c r="AA571" s="384" t="s">
        <v>799</v>
      </c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384" t="s">
        <v>2606</v>
      </c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453" t="s">
        <v>48</v>
      </c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405">
        <v>8140</v>
      </c>
      <c r="BL571" s="235"/>
      <c r="BM571" s="235"/>
      <c r="BN571" s="235"/>
      <c r="BO571" s="235"/>
      <c r="BP571" s="235"/>
      <c r="BQ571" s="235"/>
      <c r="BR571" s="235"/>
    </row>
    <row r="572" spans="1:70" ht="49.5" customHeight="1" x14ac:dyDescent="0.2">
      <c r="A572" s="404" t="s">
        <v>552</v>
      </c>
      <c r="B572" s="235"/>
      <c r="C572" s="235"/>
      <c r="D572" s="235"/>
      <c r="E572" s="384" t="s">
        <v>1483</v>
      </c>
      <c r="F572" s="235"/>
      <c r="G572" s="235"/>
      <c r="H572" s="235"/>
      <c r="I572" s="235"/>
      <c r="J572" s="235"/>
      <c r="K572" s="384" t="s">
        <v>1480</v>
      </c>
      <c r="L572" s="235"/>
      <c r="M572" s="235"/>
      <c r="N572" s="235"/>
      <c r="O572" s="235"/>
      <c r="P572" s="235"/>
      <c r="Q572" s="235"/>
      <c r="R572" s="235"/>
      <c r="S572" s="422" t="s">
        <v>937</v>
      </c>
      <c r="T572" s="235"/>
      <c r="U572" s="235"/>
      <c r="V572" s="235"/>
      <c r="W572" s="235"/>
      <c r="X572" s="235"/>
      <c r="Y572" s="235"/>
      <c r="Z572" s="235"/>
      <c r="AA572" s="384" t="s">
        <v>799</v>
      </c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384" t="s">
        <v>1484</v>
      </c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453" t="s">
        <v>48</v>
      </c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405">
        <v>546.53</v>
      </c>
      <c r="BL572" s="235"/>
      <c r="BM572" s="235"/>
      <c r="BN572" s="235"/>
      <c r="BO572" s="235"/>
      <c r="BP572" s="235"/>
      <c r="BQ572" s="235"/>
      <c r="BR572" s="235"/>
    </row>
    <row r="573" spans="1:70" ht="49.5" customHeight="1" x14ac:dyDescent="0.2">
      <c r="A573" s="404" t="s">
        <v>552</v>
      </c>
      <c r="B573" s="235"/>
      <c r="C573" s="235"/>
      <c r="D573" s="235"/>
      <c r="E573" s="384" t="s">
        <v>1485</v>
      </c>
      <c r="F573" s="235"/>
      <c r="G573" s="235"/>
      <c r="H573" s="235"/>
      <c r="I573" s="235"/>
      <c r="J573" s="235"/>
      <c r="K573" s="384" t="s">
        <v>1480</v>
      </c>
      <c r="L573" s="235"/>
      <c r="M573" s="235"/>
      <c r="N573" s="235"/>
      <c r="O573" s="235"/>
      <c r="P573" s="235"/>
      <c r="Q573" s="235"/>
      <c r="R573" s="235"/>
      <c r="S573" s="422" t="s">
        <v>937</v>
      </c>
      <c r="T573" s="235"/>
      <c r="U573" s="235"/>
      <c r="V573" s="235"/>
      <c r="W573" s="235"/>
      <c r="X573" s="235"/>
      <c r="Y573" s="235"/>
      <c r="Z573" s="235"/>
      <c r="AA573" s="384" t="s">
        <v>799</v>
      </c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384" t="s">
        <v>1486</v>
      </c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453" t="s">
        <v>48</v>
      </c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405">
        <v>555</v>
      </c>
      <c r="BL573" s="235"/>
      <c r="BM573" s="235"/>
      <c r="BN573" s="235"/>
      <c r="BO573" s="235"/>
      <c r="BP573" s="235"/>
      <c r="BQ573" s="235"/>
      <c r="BR573" s="235"/>
    </row>
    <row r="574" spans="1:70" ht="49.5" customHeight="1" x14ac:dyDescent="0.2">
      <c r="A574" s="404" t="s">
        <v>552</v>
      </c>
      <c r="B574" s="235"/>
      <c r="C574" s="235"/>
      <c r="D574" s="235"/>
      <c r="E574" s="384" t="s">
        <v>1487</v>
      </c>
      <c r="F574" s="235"/>
      <c r="G574" s="235"/>
      <c r="H574" s="235"/>
      <c r="I574" s="235"/>
      <c r="J574" s="235"/>
      <c r="K574" s="384" t="s">
        <v>1480</v>
      </c>
      <c r="L574" s="235"/>
      <c r="M574" s="235"/>
      <c r="N574" s="235"/>
      <c r="O574" s="235"/>
      <c r="P574" s="235"/>
      <c r="Q574" s="235"/>
      <c r="R574" s="235"/>
      <c r="S574" s="422" t="s">
        <v>937</v>
      </c>
      <c r="T574" s="235"/>
      <c r="U574" s="235"/>
      <c r="V574" s="235"/>
      <c r="W574" s="235"/>
      <c r="X574" s="235"/>
      <c r="Y574" s="235"/>
      <c r="Z574" s="235"/>
      <c r="AA574" s="384" t="s">
        <v>799</v>
      </c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384" t="s">
        <v>1488</v>
      </c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453" t="s">
        <v>48</v>
      </c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405">
        <v>6558.41</v>
      </c>
      <c r="BL574" s="235"/>
      <c r="BM574" s="235"/>
      <c r="BN574" s="235"/>
      <c r="BO574" s="235"/>
      <c r="BP574" s="235"/>
      <c r="BQ574" s="235"/>
      <c r="BR574" s="235"/>
    </row>
    <row r="575" spans="1:70" ht="49.5" customHeight="1" x14ac:dyDescent="0.2">
      <c r="A575" s="404" t="s">
        <v>552</v>
      </c>
      <c r="B575" s="235"/>
      <c r="C575" s="235"/>
      <c r="D575" s="235"/>
      <c r="E575" s="384" t="s">
        <v>1489</v>
      </c>
      <c r="F575" s="235"/>
      <c r="G575" s="235"/>
      <c r="H575" s="235"/>
      <c r="I575" s="235"/>
      <c r="J575" s="235"/>
      <c r="K575" s="384" t="s">
        <v>1480</v>
      </c>
      <c r="L575" s="235"/>
      <c r="M575" s="235"/>
      <c r="N575" s="235"/>
      <c r="O575" s="235"/>
      <c r="P575" s="235"/>
      <c r="Q575" s="235"/>
      <c r="R575" s="235"/>
      <c r="S575" s="422" t="s">
        <v>937</v>
      </c>
      <c r="T575" s="235"/>
      <c r="U575" s="235"/>
      <c r="V575" s="235"/>
      <c r="W575" s="235"/>
      <c r="X575" s="235"/>
      <c r="Y575" s="235"/>
      <c r="Z575" s="235"/>
      <c r="AA575" s="384" t="s">
        <v>799</v>
      </c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384" t="s">
        <v>1490</v>
      </c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453" t="s">
        <v>48</v>
      </c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405">
        <v>6660</v>
      </c>
      <c r="BL575" s="235"/>
      <c r="BM575" s="235"/>
      <c r="BN575" s="235"/>
      <c r="BO575" s="235"/>
      <c r="BP575" s="235"/>
      <c r="BQ575" s="235"/>
      <c r="BR575" s="235"/>
    </row>
    <row r="576" spans="1:70" ht="49.5" customHeight="1" x14ac:dyDescent="0.2">
      <c r="A576" s="404" t="s">
        <v>552</v>
      </c>
      <c r="B576" s="235"/>
      <c r="C576" s="235"/>
      <c r="D576" s="235"/>
      <c r="E576" s="384" t="s">
        <v>1491</v>
      </c>
      <c r="F576" s="235"/>
      <c r="G576" s="235"/>
      <c r="H576" s="235"/>
      <c r="I576" s="235"/>
      <c r="J576" s="235"/>
      <c r="K576" s="384" t="s">
        <v>788</v>
      </c>
      <c r="L576" s="235"/>
      <c r="M576" s="235"/>
      <c r="N576" s="235"/>
      <c r="O576" s="235"/>
      <c r="P576" s="235"/>
      <c r="Q576" s="235"/>
      <c r="R576" s="235"/>
      <c r="S576" s="422" t="s">
        <v>789</v>
      </c>
      <c r="T576" s="235"/>
      <c r="U576" s="235"/>
      <c r="V576" s="235"/>
      <c r="W576" s="235"/>
      <c r="X576" s="235"/>
      <c r="Y576" s="235"/>
      <c r="Z576" s="235"/>
      <c r="AA576" s="384" t="s">
        <v>790</v>
      </c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384" t="s">
        <v>1492</v>
      </c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453" t="s">
        <v>48</v>
      </c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405">
        <v>297.85000000000002</v>
      </c>
      <c r="BL576" s="235"/>
      <c r="BM576" s="235"/>
      <c r="BN576" s="235"/>
      <c r="BO576" s="235"/>
      <c r="BP576" s="235"/>
      <c r="BQ576" s="235"/>
      <c r="BR576" s="235"/>
    </row>
    <row r="577" spans="1:70" ht="49.5" customHeight="1" x14ac:dyDescent="0.2">
      <c r="A577" s="404" t="s">
        <v>552</v>
      </c>
      <c r="B577" s="235"/>
      <c r="C577" s="235"/>
      <c r="D577" s="235"/>
      <c r="E577" s="384" t="s">
        <v>1493</v>
      </c>
      <c r="F577" s="235"/>
      <c r="G577" s="235"/>
      <c r="H577" s="235"/>
      <c r="I577" s="235"/>
      <c r="J577" s="235"/>
      <c r="K577" s="384" t="s">
        <v>788</v>
      </c>
      <c r="L577" s="235"/>
      <c r="M577" s="235"/>
      <c r="N577" s="235"/>
      <c r="O577" s="235"/>
      <c r="P577" s="235"/>
      <c r="Q577" s="235"/>
      <c r="R577" s="235"/>
      <c r="S577" s="422" t="s">
        <v>789</v>
      </c>
      <c r="T577" s="235"/>
      <c r="U577" s="235"/>
      <c r="V577" s="235"/>
      <c r="W577" s="235"/>
      <c r="X577" s="235"/>
      <c r="Y577" s="235"/>
      <c r="Z577" s="235"/>
      <c r="AA577" s="384" t="s">
        <v>790</v>
      </c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384" t="s">
        <v>2607</v>
      </c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453" t="s">
        <v>48</v>
      </c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405">
        <v>297.85000000000002</v>
      </c>
      <c r="BL577" s="235"/>
      <c r="BM577" s="235"/>
      <c r="BN577" s="235"/>
      <c r="BO577" s="235"/>
      <c r="BP577" s="235"/>
      <c r="BQ577" s="235"/>
      <c r="BR577" s="235"/>
    </row>
    <row r="578" spans="1:70" ht="49.5" customHeight="1" x14ac:dyDescent="0.2">
      <c r="A578" s="404" t="s">
        <v>552</v>
      </c>
      <c r="B578" s="235"/>
      <c r="C578" s="235"/>
      <c r="D578" s="235"/>
      <c r="E578" s="384" t="s">
        <v>1494</v>
      </c>
      <c r="F578" s="235"/>
      <c r="G578" s="235"/>
      <c r="H578" s="235"/>
      <c r="I578" s="235"/>
      <c r="J578" s="235"/>
      <c r="K578" s="384" t="s">
        <v>788</v>
      </c>
      <c r="L578" s="235"/>
      <c r="M578" s="235"/>
      <c r="N578" s="235"/>
      <c r="O578" s="235"/>
      <c r="P578" s="235"/>
      <c r="Q578" s="235"/>
      <c r="R578" s="235"/>
      <c r="S578" s="422" t="s">
        <v>789</v>
      </c>
      <c r="T578" s="235"/>
      <c r="U578" s="235"/>
      <c r="V578" s="235"/>
      <c r="W578" s="235"/>
      <c r="X578" s="235"/>
      <c r="Y578" s="235"/>
      <c r="Z578" s="235"/>
      <c r="AA578" s="384" t="s">
        <v>790</v>
      </c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384" t="s">
        <v>1495</v>
      </c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453" t="s">
        <v>48</v>
      </c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405">
        <v>293.31</v>
      </c>
      <c r="BL578" s="235"/>
      <c r="BM578" s="235"/>
      <c r="BN578" s="235"/>
      <c r="BO578" s="235"/>
      <c r="BP578" s="235"/>
      <c r="BQ578" s="235"/>
      <c r="BR578" s="235"/>
    </row>
    <row r="579" spans="1:70" ht="49.5" customHeight="1" x14ac:dyDescent="0.2">
      <c r="A579" s="404" t="s">
        <v>552</v>
      </c>
      <c r="B579" s="235"/>
      <c r="C579" s="235"/>
      <c r="D579" s="235"/>
      <c r="E579" s="384" t="s">
        <v>1496</v>
      </c>
      <c r="F579" s="235"/>
      <c r="G579" s="235"/>
      <c r="H579" s="235"/>
      <c r="I579" s="235"/>
      <c r="J579" s="235"/>
      <c r="K579" s="384" t="s">
        <v>788</v>
      </c>
      <c r="L579" s="235"/>
      <c r="M579" s="235"/>
      <c r="N579" s="235"/>
      <c r="O579" s="235"/>
      <c r="P579" s="235"/>
      <c r="Q579" s="235"/>
      <c r="R579" s="235"/>
      <c r="S579" s="422" t="s">
        <v>789</v>
      </c>
      <c r="T579" s="235"/>
      <c r="U579" s="235"/>
      <c r="V579" s="235"/>
      <c r="W579" s="235"/>
      <c r="X579" s="235"/>
      <c r="Y579" s="235"/>
      <c r="Z579" s="235"/>
      <c r="AA579" s="384" t="s">
        <v>790</v>
      </c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384" t="s">
        <v>1048</v>
      </c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453" t="s">
        <v>48</v>
      </c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405">
        <v>210</v>
      </c>
      <c r="BL579" s="235"/>
      <c r="BM579" s="235"/>
      <c r="BN579" s="235"/>
      <c r="BO579" s="235"/>
      <c r="BP579" s="235"/>
      <c r="BQ579" s="235"/>
      <c r="BR579" s="235"/>
    </row>
    <row r="580" spans="1:70" ht="49.5" customHeight="1" x14ac:dyDescent="0.2">
      <c r="A580" s="404" t="s">
        <v>552</v>
      </c>
      <c r="B580" s="235"/>
      <c r="C580" s="235"/>
      <c r="D580" s="235"/>
      <c r="E580" s="384" t="s">
        <v>1497</v>
      </c>
      <c r="F580" s="235"/>
      <c r="G580" s="235"/>
      <c r="H580" s="235"/>
      <c r="I580" s="235"/>
      <c r="J580" s="235"/>
      <c r="K580" s="384" t="s">
        <v>788</v>
      </c>
      <c r="L580" s="235"/>
      <c r="M580" s="235"/>
      <c r="N580" s="235"/>
      <c r="O580" s="235"/>
      <c r="P580" s="235"/>
      <c r="Q580" s="235"/>
      <c r="R580" s="235"/>
      <c r="S580" s="422" t="s">
        <v>789</v>
      </c>
      <c r="T580" s="235"/>
      <c r="U580" s="235"/>
      <c r="V580" s="235"/>
      <c r="W580" s="235"/>
      <c r="X580" s="235"/>
      <c r="Y580" s="235"/>
      <c r="Z580" s="235"/>
      <c r="AA580" s="384" t="s">
        <v>790</v>
      </c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384" t="s">
        <v>869</v>
      </c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453" t="s">
        <v>48</v>
      </c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405">
        <v>22.5</v>
      </c>
      <c r="BL580" s="235"/>
      <c r="BM580" s="235"/>
      <c r="BN580" s="235"/>
      <c r="BO580" s="235"/>
      <c r="BP580" s="235"/>
      <c r="BQ580" s="235"/>
      <c r="BR580" s="235"/>
    </row>
    <row r="581" spans="1:70" ht="64.5" customHeight="1" x14ac:dyDescent="0.2">
      <c r="A581" s="404" t="s">
        <v>1498</v>
      </c>
      <c r="B581" s="235"/>
      <c r="C581" s="235"/>
      <c r="D581" s="235"/>
      <c r="E581" s="384" t="s">
        <v>1499</v>
      </c>
      <c r="F581" s="235"/>
      <c r="G581" s="235"/>
      <c r="H581" s="235"/>
      <c r="I581" s="235"/>
      <c r="J581" s="235"/>
      <c r="K581" s="384" t="s">
        <v>115</v>
      </c>
      <c r="L581" s="235"/>
      <c r="M581" s="235"/>
      <c r="N581" s="235"/>
      <c r="O581" s="235"/>
      <c r="P581" s="235"/>
      <c r="Q581" s="235"/>
      <c r="R581" s="235"/>
      <c r="S581" s="422" t="s">
        <v>1049</v>
      </c>
      <c r="T581" s="235"/>
      <c r="U581" s="235"/>
      <c r="V581" s="235"/>
      <c r="W581" s="235"/>
      <c r="X581" s="235"/>
      <c r="Y581" s="235"/>
      <c r="Z581" s="235"/>
      <c r="AA581" s="384" t="s">
        <v>116</v>
      </c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384" t="s">
        <v>1443</v>
      </c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453" t="s">
        <v>48</v>
      </c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405">
        <v>-100000</v>
      </c>
      <c r="BL581" s="235"/>
      <c r="BM581" s="235"/>
      <c r="BN581" s="235"/>
      <c r="BO581" s="235"/>
      <c r="BP581" s="235"/>
      <c r="BQ581" s="235"/>
      <c r="BR581" s="235"/>
    </row>
    <row r="582" spans="1:70" ht="64.5" customHeight="1" x14ac:dyDescent="0.2">
      <c r="A582" s="404" t="s">
        <v>1500</v>
      </c>
      <c r="B582" s="235"/>
      <c r="C582" s="235"/>
      <c r="D582" s="235"/>
      <c r="E582" s="384" t="s">
        <v>1501</v>
      </c>
      <c r="F582" s="235"/>
      <c r="G582" s="235"/>
      <c r="H582" s="235"/>
      <c r="I582" s="235"/>
      <c r="J582" s="235"/>
      <c r="K582" s="384" t="s">
        <v>115</v>
      </c>
      <c r="L582" s="235"/>
      <c r="M582" s="235"/>
      <c r="N582" s="235"/>
      <c r="O582" s="235"/>
      <c r="P582" s="235"/>
      <c r="Q582" s="235"/>
      <c r="R582" s="235"/>
      <c r="S582" s="422" t="s">
        <v>1049</v>
      </c>
      <c r="T582" s="235"/>
      <c r="U582" s="235"/>
      <c r="V582" s="235"/>
      <c r="W582" s="235"/>
      <c r="X582" s="235"/>
      <c r="Y582" s="235"/>
      <c r="Z582" s="235"/>
      <c r="AA582" s="384" t="s">
        <v>116</v>
      </c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384" t="s">
        <v>2288</v>
      </c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453" t="s">
        <v>48</v>
      </c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405">
        <v>-50000</v>
      </c>
      <c r="BL582" s="235"/>
      <c r="BM582" s="235"/>
      <c r="BN582" s="235"/>
      <c r="BO582" s="235"/>
      <c r="BP582" s="235"/>
      <c r="BQ582" s="235"/>
      <c r="BR582" s="235"/>
    </row>
    <row r="583" spans="1:70" ht="64.5" customHeight="1" x14ac:dyDescent="0.2">
      <c r="A583" s="404" t="s">
        <v>1500</v>
      </c>
      <c r="B583" s="235"/>
      <c r="C583" s="235"/>
      <c r="D583" s="235"/>
      <c r="E583" s="384" t="s">
        <v>1502</v>
      </c>
      <c r="F583" s="235"/>
      <c r="G583" s="235"/>
      <c r="H583" s="235"/>
      <c r="I583" s="235"/>
      <c r="J583" s="235"/>
      <c r="K583" s="384" t="s">
        <v>115</v>
      </c>
      <c r="L583" s="235"/>
      <c r="M583" s="235"/>
      <c r="N583" s="235"/>
      <c r="O583" s="235"/>
      <c r="P583" s="235"/>
      <c r="Q583" s="235"/>
      <c r="R583" s="235"/>
      <c r="S583" s="422" t="s">
        <v>1049</v>
      </c>
      <c r="T583" s="235"/>
      <c r="U583" s="235"/>
      <c r="V583" s="235"/>
      <c r="W583" s="235"/>
      <c r="X583" s="235"/>
      <c r="Y583" s="235"/>
      <c r="Z583" s="235"/>
      <c r="AA583" s="384" t="s">
        <v>116</v>
      </c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384" t="s">
        <v>1443</v>
      </c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453" t="s">
        <v>48</v>
      </c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405">
        <v>-10000</v>
      </c>
      <c r="BL583" s="235"/>
      <c r="BM583" s="235"/>
      <c r="BN583" s="235"/>
      <c r="BO583" s="235"/>
      <c r="BP583" s="235"/>
      <c r="BQ583" s="235"/>
      <c r="BR583" s="235"/>
    </row>
    <row r="584" spans="1:70" ht="64.5" customHeight="1" x14ac:dyDescent="0.2">
      <c r="A584" s="404" t="s">
        <v>1503</v>
      </c>
      <c r="B584" s="235"/>
      <c r="C584" s="235"/>
      <c r="D584" s="235"/>
      <c r="E584" s="384" t="s">
        <v>1504</v>
      </c>
      <c r="F584" s="235"/>
      <c r="G584" s="235"/>
      <c r="H584" s="235"/>
      <c r="I584" s="235"/>
      <c r="J584" s="235"/>
      <c r="K584" s="384" t="s">
        <v>118</v>
      </c>
      <c r="L584" s="235"/>
      <c r="M584" s="235"/>
      <c r="N584" s="235"/>
      <c r="O584" s="235"/>
      <c r="P584" s="235"/>
      <c r="Q584" s="235"/>
      <c r="R584" s="235"/>
      <c r="S584" s="422" t="s">
        <v>892</v>
      </c>
      <c r="T584" s="235"/>
      <c r="U584" s="235"/>
      <c r="V584" s="235"/>
      <c r="W584" s="235"/>
      <c r="X584" s="235"/>
      <c r="Y584" s="235"/>
      <c r="Z584" s="235"/>
      <c r="AA584" s="384" t="s">
        <v>893</v>
      </c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384" t="s">
        <v>1410</v>
      </c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453" t="s">
        <v>48</v>
      </c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405">
        <v>-4295</v>
      </c>
      <c r="BL584" s="235"/>
      <c r="BM584" s="235"/>
      <c r="BN584" s="235"/>
      <c r="BO584" s="235"/>
      <c r="BP584" s="235"/>
      <c r="BQ584" s="235"/>
      <c r="BR584" s="235"/>
    </row>
    <row r="585" spans="1:70" ht="64.5" customHeight="1" x14ac:dyDescent="0.2">
      <c r="A585" s="404" t="s">
        <v>1503</v>
      </c>
      <c r="B585" s="235"/>
      <c r="C585" s="235"/>
      <c r="D585" s="235"/>
      <c r="E585" s="384" t="s">
        <v>1505</v>
      </c>
      <c r="F585" s="235"/>
      <c r="G585" s="235"/>
      <c r="H585" s="235"/>
      <c r="I585" s="235"/>
      <c r="J585" s="235"/>
      <c r="K585" s="384" t="s">
        <v>1178</v>
      </c>
      <c r="L585" s="235"/>
      <c r="M585" s="235"/>
      <c r="N585" s="235"/>
      <c r="O585" s="235"/>
      <c r="P585" s="235"/>
      <c r="Q585" s="235"/>
      <c r="R585" s="235"/>
      <c r="S585" s="422" t="s">
        <v>1285</v>
      </c>
      <c r="T585" s="235"/>
      <c r="U585" s="235"/>
      <c r="V585" s="235"/>
      <c r="W585" s="235"/>
      <c r="X585" s="235"/>
      <c r="Y585" s="235"/>
      <c r="Z585" s="235"/>
      <c r="AA585" s="384" t="s">
        <v>96</v>
      </c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384" t="s">
        <v>1361</v>
      </c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453" t="s">
        <v>48</v>
      </c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405">
        <v>-200000</v>
      </c>
      <c r="BL585" s="235"/>
      <c r="BM585" s="235"/>
      <c r="BN585" s="235"/>
      <c r="BO585" s="235"/>
      <c r="BP585" s="235"/>
      <c r="BQ585" s="235"/>
      <c r="BR585" s="235"/>
    </row>
    <row r="586" spans="1:70" ht="64.5" customHeight="1" x14ac:dyDescent="0.2">
      <c r="A586" s="404" t="s">
        <v>1503</v>
      </c>
      <c r="B586" s="235"/>
      <c r="C586" s="235"/>
      <c r="D586" s="235"/>
      <c r="E586" s="384" t="s">
        <v>1506</v>
      </c>
      <c r="F586" s="235"/>
      <c r="G586" s="235"/>
      <c r="H586" s="235"/>
      <c r="I586" s="235"/>
      <c r="J586" s="235"/>
      <c r="K586" s="384" t="s">
        <v>1178</v>
      </c>
      <c r="L586" s="235"/>
      <c r="M586" s="235"/>
      <c r="N586" s="235"/>
      <c r="O586" s="235"/>
      <c r="P586" s="235"/>
      <c r="Q586" s="235"/>
      <c r="R586" s="235"/>
      <c r="S586" s="422" t="s">
        <v>1285</v>
      </c>
      <c r="T586" s="235"/>
      <c r="U586" s="235"/>
      <c r="V586" s="235"/>
      <c r="W586" s="235"/>
      <c r="X586" s="235"/>
      <c r="Y586" s="235"/>
      <c r="Z586" s="235"/>
      <c r="AA586" s="384" t="s">
        <v>96</v>
      </c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384" t="s">
        <v>1361</v>
      </c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453" t="s">
        <v>48</v>
      </c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405">
        <v>-269066</v>
      </c>
      <c r="BL586" s="235"/>
      <c r="BM586" s="235"/>
      <c r="BN586" s="235"/>
      <c r="BO586" s="235"/>
      <c r="BP586" s="235"/>
      <c r="BQ586" s="235"/>
      <c r="BR586" s="235"/>
    </row>
    <row r="587" spans="1:70" ht="64.5" customHeight="1" x14ac:dyDescent="0.2">
      <c r="A587" s="404" t="s">
        <v>1507</v>
      </c>
      <c r="B587" s="235"/>
      <c r="C587" s="235"/>
      <c r="D587" s="235"/>
      <c r="E587" s="384" t="s">
        <v>1339</v>
      </c>
      <c r="F587" s="235"/>
      <c r="G587" s="235"/>
      <c r="H587" s="235"/>
      <c r="I587" s="235"/>
      <c r="J587" s="235"/>
      <c r="K587" s="384" t="s">
        <v>74</v>
      </c>
      <c r="L587" s="235"/>
      <c r="M587" s="235"/>
      <c r="N587" s="235"/>
      <c r="O587" s="235"/>
      <c r="P587" s="235"/>
      <c r="Q587" s="235"/>
      <c r="R587" s="235"/>
      <c r="S587" s="422" t="s">
        <v>857</v>
      </c>
      <c r="T587" s="235"/>
      <c r="U587" s="235"/>
      <c r="V587" s="235"/>
      <c r="W587" s="235"/>
      <c r="X587" s="235"/>
      <c r="Y587" s="235"/>
      <c r="Z587" s="235"/>
      <c r="AA587" s="384" t="s">
        <v>76</v>
      </c>
      <c r="AB587" s="235"/>
      <c r="AC587" s="235"/>
      <c r="AD587" s="235"/>
      <c r="AE587" s="235"/>
      <c r="AF587" s="235"/>
      <c r="AG587" s="235"/>
      <c r="AH587" s="235"/>
      <c r="AI587" s="235"/>
      <c r="AJ587" s="235"/>
      <c r="AK587" s="235"/>
      <c r="AL587" s="235"/>
      <c r="AM587" s="384" t="s">
        <v>1379</v>
      </c>
      <c r="AN587" s="235"/>
      <c r="AO587" s="235"/>
      <c r="AP587" s="235"/>
      <c r="AQ587" s="235"/>
      <c r="AR587" s="235"/>
      <c r="AS587" s="235"/>
      <c r="AT587" s="235"/>
      <c r="AU587" s="235"/>
      <c r="AV587" s="235"/>
      <c r="AW587" s="235"/>
      <c r="AX587" s="453" t="s">
        <v>48</v>
      </c>
      <c r="AY587" s="235"/>
      <c r="AZ587" s="235"/>
      <c r="BA587" s="235"/>
      <c r="BB587" s="235"/>
      <c r="BC587" s="235"/>
      <c r="BD587" s="235"/>
      <c r="BE587" s="235"/>
      <c r="BF587" s="235"/>
      <c r="BG587" s="235"/>
      <c r="BH587" s="235"/>
      <c r="BI587" s="235"/>
      <c r="BJ587" s="235"/>
      <c r="BK587" s="405">
        <v>-347825.44</v>
      </c>
      <c r="BL587" s="235"/>
      <c r="BM587" s="235"/>
      <c r="BN587" s="235"/>
      <c r="BO587" s="235"/>
      <c r="BP587" s="235"/>
      <c r="BQ587" s="235"/>
      <c r="BR587" s="235"/>
    </row>
    <row r="588" spans="1:70" ht="64.5" customHeight="1" x14ac:dyDescent="0.2">
      <c r="A588" s="404" t="s">
        <v>1507</v>
      </c>
      <c r="B588" s="235"/>
      <c r="C588" s="235"/>
      <c r="D588" s="235"/>
      <c r="E588" s="384" t="s">
        <v>1508</v>
      </c>
      <c r="F588" s="235"/>
      <c r="G588" s="235"/>
      <c r="H588" s="235"/>
      <c r="I588" s="235"/>
      <c r="J588" s="235"/>
      <c r="K588" s="384" t="s">
        <v>115</v>
      </c>
      <c r="L588" s="235"/>
      <c r="M588" s="235"/>
      <c r="N588" s="235"/>
      <c r="O588" s="235"/>
      <c r="P588" s="235"/>
      <c r="Q588" s="235"/>
      <c r="R588" s="235"/>
      <c r="S588" s="422" t="s">
        <v>1049</v>
      </c>
      <c r="T588" s="235"/>
      <c r="U588" s="235"/>
      <c r="V588" s="235"/>
      <c r="W588" s="235"/>
      <c r="X588" s="235"/>
      <c r="Y588" s="235"/>
      <c r="Z588" s="235"/>
      <c r="AA588" s="384" t="s">
        <v>116</v>
      </c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384" t="s">
        <v>1443</v>
      </c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453" t="s">
        <v>48</v>
      </c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405">
        <v>-40000</v>
      </c>
      <c r="BL588" s="235"/>
      <c r="BM588" s="235"/>
      <c r="BN588" s="235"/>
      <c r="BO588" s="235"/>
      <c r="BP588" s="235"/>
      <c r="BQ588" s="235"/>
      <c r="BR588" s="235"/>
    </row>
    <row r="589" spans="1:70" ht="64.5" customHeight="1" x14ac:dyDescent="0.2">
      <c r="A589" s="404" t="s">
        <v>1509</v>
      </c>
      <c r="B589" s="235"/>
      <c r="C589" s="235"/>
      <c r="D589" s="235"/>
      <c r="E589" s="384" t="s">
        <v>1510</v>
      </c>
      <c r="F589" s="235"/>
      <c r="G589" s="235"/>
      <c r="H589" s="235"/>
      <c r="I589" s="235"/>
      <c r="J589" s="235"/>
      <c r="K589" s="384" t="s">
        <v>873</v>
      </c>
      <c r="L589" s="235"/>
      <c r="M589" s="235"/>
      <c r="N589" s="235"/>
      <c r="O589" s="235"/>
      <c r="P589" s="235"/>
      <c r="Q589" s="235"/>
      <c r="R589" s="235"/>
      <c r="S589" s="422" t="s">
        <v>874</v>
      </c>
      <c r="T589" s="235"/>
      <c r="U589" s="235"/>
      <c r="V589" s="235"/>
      <c r="W589" s="235"/>
      <c r="X589" s="235"/>
      <c r="Y589" s="235"/>
      <c r="Z589" s="235"/>
      <c r="AA589" s="384" t="s">
        <v>875</v>
      </c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384" t="s">
        <v>1361</v>
      </c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453" t="s">
        <v>48</v>
      </c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405">
        <v>-3775.66</v>
      </c>
      <c r="BL589" s="235"/>
      <c r="BM589" s="235"/>
      <c r="BN589" s="235"/>
      <c r="BO589" s="235"/>
      <c r="BP589" s="235"/>
      <c r="BQ589" s="235"/>
      <c r="BR589" s="235"/>
    </row>
    <row r="590" spans="1:70" ht="64.5" customHeight="1" x14ac:dyDescent="0.2">
      <c r="A590" s="404" t="s">
        <v>1509</v>
      </c>
      <c r="B590" s="235"/>
      <c r="C590" s="235"/>
      <c r="D590" s="235"/>
      <c r="E590" s="384" t="s">
        <v>1511</v>
      </c>
      <c r="F590" s="235"/>
      <c r="G590" s="235"/>
      <c r="H590" s="235"/>
      <c r="I590" s="235"/>
      <c r="J590" s="235"/>
      <c r="K590" s="384" t="s">
        <v>138</v>
      </c>
      <c r="L590" s="235"/>
      <c r="M590" s="235"/>
      <c r="N590" s="235"/>
      <c r="O590" s="235"/>
      <c r="P590" s="235"/>
      <c r="Q590" s="235"/>
      <c r="R590" s="235"/>
      <c r="S590" s="422" t="s">
        <v>877</v>
      </c>
      <c r="T590" s="235"/>
      <c r="U590" s="235"/>
      <c r="V590" s="235"/>
      <c r="W590" s="235"/>
      <c r="X590" s="235"/>
      <c r="Y590" s="235"/>
      <c r="Z590" s="235"/>
      <c r="AA590" s="384" t="s">
        <v>139</v>
      </c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384" t="s">
        <v>1453</v>
      </c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453" t="s">
        <v>48</v>
      </c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405">
        <v>-41423.29</v>
      </c>
      <c r="BL590" s="235"/>
      <c r="BM590" s="235"/>
      <c r="BN590" s="235"/>
      <c r="BO590" s="235"/>
      <c r="BP590" s="235"/>
      <c r="BQ590" s="235"/>
      <c r="BR590" s="235"/>
    </row>
    <row r="591" spans="1:70" ht="49.5" customHeight="1" x14ac:dyDescent="0.2">
      <c r="A591" s="404" t="s">
        <v>1054</v>
      </c>
      <c r="B591" s="235"/>
      <c r="C591" s="235"/>
      <c r="D591" s="235"/>
      <c r="E591" s="384">
        <v>1936918</v>
      </c>
      <c r="F591" s="235"/>
      <c r="G591" s="235"/>
      <c r="H591" s="235"/>
      <c r="I591" s="235"/>
      <c r="J591" s="235"/>
      <c r="K591" s="384" t="s">
        <v>788</v>
      </c>
      <c r="L591" s="235"/>
      <c r="M591" s="235"/>
      <c r="N591" s="235"/>
      <c r="O591" s="235"/>
      <c r="P591" s="235"/>
      <c r="Q591" s="235"/>
      <c r="R591" s="235"/>
      <c r="S591" s="422" t="s">
        <v>789</v>
      </c>
      <c r="T591" s="235"/>
      <c r="U591" s="235"/>
      <c r="V591" s="235"/>
      <c r="W591" s="235"/>
      <c r="X591" s="235"/>
      <c r="Y591" s="235"/>
      <c r="Z591" s="235"/>
      <c r="AA591" s="384" t="s">
        <v>790</v>
      </c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384" t="s">
        <v>1058</v>
      </c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453" t="s">
        <v>48</v>
      </c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405">
        <v>150</v>
      </c>
      <c r="BL591" s="235"/>
      <c r="BM591" s="235"/>
      <c r="BN591" s="235"/>
      <c r="BO591" s="235"/>
      <c r="BP591" s="235"/>
      <c r="BQ591" s="235"/>
      <c r="BR591" s="235"/>
    </row>
    <row r="592" spans="1:70" ht="64.5" customHeight="1" x14ac:dyDescent="0.2">
      <c r="A592" s="404" t="s">
        <v>1054</v>
      </c>
      <c r="B592" s="235"/>
      <c r="C592" s="235"/>
      <c r="D592" s="235"/>
      <c r="E592" s="384">
        <v>103</v>
      </c>
      <c r="F592" s="235"/>
      <c r="G592" s="235"/>
      <c r="H592" s="235"/>
      <c r="I592" s="235"/>
      <c r="J592" s="235"/>
      <c r="K592" s="384" t="s">
        <v>848</v>
      </c>
      <c r="L592" s="235"/>
      <c r="M592" s="235"/>
      <c r="N592" s="235"/>
      <c r="O592" s="235"/>
      <c r="P592" s="235"/>
      <c r="Q592" s="235"/>
      <c r="R592" s="235"/>
      <c r="S592" s="422" t="s">
        <v>569</v>
      </c>
      <c r="T592" s="235"/>
      <c r="U592" s="235"/>
      <c r="V592" s="235"/>
      <c r="W592" s="235"/>
      <c r="X592" s="235"/>
      <c r="Y592" s="235"/>
      <c r="Z592" s="235"/>
      <c r="AA592" s="384" t="s">
        <v>102</v>
      </c>
      <c r="AB592" s="235"/>
      <c r="AC592" s="235"/>
      <c r="AD592" s="235"/>
      <c r="AE592" s="235"/>
      <c r="AF592" s="235"/>
      <c r="AG592" s="235"/>
      <c r="AH592" s="235"/>
      <c r="AI592" s="235"/>
      <c r="AJ592" s="235"/>
      <c r="AK592" s="235"/>
      <c r="AL592" s="235"/>
      <c r="AM592" s="384" t="s">
        <v>1512</v>
      </c>
      <c r="AN592" s="235"/>
      <c r="AO592" s="235"/>
      <c r="AP592" s="235"/>
      <c r="AQ592" s="235"/>
      <c r="AR592" s="235"/>
      <c r="AS592" s="235"/>
      <c r="AT592" s="235"/>
      <c r="AU592" s="235"/>
      <c r="AV592" s="235"/>
      <c r="AW592" s="235"/>
      <c r="AX592" s="453" t="s">
        <v>48</v>
      </c>
      <c r="AY592" s="235"/>
      <c r="AZ592" s="235"/>
      <c r="BA592" s="235"/>
      <c r="BB592" s="235"/>
      <c r="BC592" s="235"/>
      <c r="BD592" s="235"/>
      <c r="BE592" s="235"/>
      <c r="BF592" s="235"/>
      <c r="BG592" s="235"/>
      <c r="BH592" s="235"/>
      <c r="BI592" s="235"/>
      <c r="BJ592" s="235"/>
      <c r="BK592" s="405">
        <v>-35177</v>
      </c>
      <c r="BL592" s="235"/>
      <c r="BM592" s="235"/>
      <c r="BN592" s="235"/>
      <c r="BO592" s="235"/>
      <c r="BP592" s="235"/>
      <c r="BQ592" s="235"/>
      <c r="BR592" s="235"/>
    </row>
    <row r="593" spans="1:70" ht="49.5" customHeight="1" x14ac:dyDescent="0.2">
      <c r="A593" s="404" t="s">
        <v>1054</v>
      </c>
      <c r="B593" s="235"/>
      <c r="C593" s="235"/>
      <c r="D593" s="235"/>
      <c r="E593" s="384">
        <v>159</v>
      </c>
      <c r="F593" s="235"/>
      <c r="G593" s="235"/>
      <c r="H593" s="235"/>
      <c r="I593" s="235"/>
      <c r="J593" s="235"/>
      <c r="K593" s="384" t="s">
        <v>1350</v>
      </c>
      <c r="L593" s="235"/>
      <c r="M593" s="235"/>
      <c r="N593" s="235"/>
      <c r="O593" s="235"/>
      <c r="P593" s="235"/>
      <c r="Q593" s="235"/>
      <c r="R593" s="235"/>
      <c r="S593" s="422"/>
      <c r="T593" s="235"/>
      <c r="U593" s="235"/>
      <c r="V593" s="235"/>
      <c r="W593" s="235"/>
      <c r="X593" s="235"/>
      <c r="Y593" s="235"/>
      <c r="Z593" s="235"/>
      <c r="AA593" s="384" t="s">
        <v>1351</v>
      </c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384" t="s">
        <v>1513</v>
      </c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453" t="s">
        <v>48</v>
      </c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405">
        <v>16052.85</v>
      </c>
      <c r="BL593" s="235"/>
      <c r="BM593" s="235"/>
      <c r="BN593" s="235"/>
      <c r="BO593" s="235"/>
      <c r="BP593" s="235"/>
      <c r="BQ593" s="235"/>
      <c r="BR593" s="235"/>
    </row>
    <row r="594" spans="1:70" ht="49.5" customHeight="1" x14ac:dyDescent="0.2">
      <c r="A594" s="404" t="s">
        <v>1054</v>
      </c>
      <c r="B594" s="235"/>
      <c r="C594" s="235"/>
      <c r="D594" s="235"/>
      <c r="E594" s="384">
        <v>160</v>
      </c>
      <c r="F594" s="235"/>
      <c r="G594" s="235"/>
      <c r="H594" s="235"/>
      <c r="I594" s="235"/>
      <c r="J594" s="235"/>
      <c r="K594" s="384" t="s">
        <v>1207</v>
      </c>
      <c r="L594" s="235"/>
      <c r="M594" s="235"/>
      <c r="N594" s="235"/>
      <c r="O594" s="235"/>
      <c r="P594" s="235"/>
      <c r="Q594" s="235"/>
      <c r="R594" s="235"/>
      <c r="S594" s="422"/>
      <c r="T594" s="235"/>
      <c r="U594" s="235"/>
      <c r="V594" s="235"/>
      <c r="W594" s="235"/>
      <c r="X594" s="235"/>
      <c r="Y594" s="235"/>
      <c r="Z594" s="235"/>
      <c r="AA594" s="384" t="s">
        <v>1254</v>
      </c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384" t="s">
        <v>1514</v>
      </c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453" t="s">
        <v>48</v>
      </c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405">
        <v>575000</v>
      </c>
      <c r="BL594" s="235"/>
      <c r="BM594" s="235"/>
      <c r="BN594" s="235"/>
      <c r="BO594" s="235"/>
      <c r="BP594" s="235"/>
      <c r="BQ594" s="235"/>
      <c r="BR594" s="235"/>
    </row>
    <row r="595" spans="1:70" ht="49.5" customHeight="1" x14ac:dyDescent="0.2">
      <c r="A595" s="404" t="s">
        <v>1054</v>
      </c>
      <c r="B595" s="235"/>
      <c r="C595" s="235"/>
      <c r="D595" s="235"/>
      <c r="E595" s="384">
        <v>155</v>
      </c>
      <c r="F595" s="235"/>
      <c r="G595" s="235"/>
      <c r="H595" s="235"/>
      <c r="I595" s="235"/>
      <c r="J595" s="235"/>
      <c r="K595" s="384" t="s">
        <v>1245</v>
      </c>
      <c r="L595" s="235"/>
      <c r="M595" s="235"/>
      <c r="N595" s="235"/>
      <c r="O595" s="235"/>
      <c r="P595" s="235"/>
      <c r="Q595" s="235"/>
      <c r="R595" s="235"/>
      <c r="S595" s="422"/>
      <c r="T595" s="235"/>
      <c r="U595" s="235"/>
      <c r="V595" s="235"/>
      <c r="W595" s="235"/>
      <c r="X595" s="235"/>
      <c r="Y595" s="235"/>
      <c r="Z595" s="235"/>
      <c r="AA595" s="384" t="s">
        <v>1515</v>
      </c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384" t="s">
        <v>1516</v>
      </c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453" t="s">
        <v>48</v>
      </c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405">
        <v>510000</v>
      </c>
      <c r="BL595" s="235"/>
      <c r="BM595" s="235"/>
      <c r="BN595" s="235"/>
      <c r="BO595" s="235"/>
      <c r="BP595" s="235"/>
      <c r="BQ595" s="235"/>
      <c r="BR595" s="235"/>
    </row>
    <row r="596" spans="1:70" ht="49.5" customHeight="1" x14ac:dyDescent="0.2">
      <c r="A596" s="404" t="s">
        <v>1054</v>
      </c>
      <c r="B596" s="235"/>
      <c r="C596" s="235"/>
      <c r="D596" s="235"/>
      <c r="E596" s="384">
        <v>156</v>
      </c>
      <c r="F596" s="235"/>
      <c r="G596" s="235"/>
      <c r="H596" s="235"/>
      <c r="I596" s="235"/>
      <c r="J596" s="235"/>
      <c r="K596" s="384" t="s">
        <v>1251</v>
      </c>
      <c r="L596" s="235"/>
      <c r="M596" s="235"/>
      <c r="N596" s="235"/>
      <c r="O596" s="235"/>
      <c r="P596" s="235"/>
      <c r="Q596" s="235"/>
      <c r="R596" s="235"/>
      <c r="S596" s="422"/>
      <c r="T596" s="235"/>
      <c r="U596" s="235"/>
      <c r="V596" s="235"/>
      <c r="W596" s="235"/>
      <c r="X596" s="235"/>
      <c r="Y596" s="235"/>
      <c r="Z596" s="235"/>
      <c r="AA596" s="384" t="s">
        <v>1252</v>
      </c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384" t="s">
        <v>1517</v>
      </c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453" t="s">
        <v>48</v>
      </c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405">
        <v>515000</v>
      </c>
      <c r="BL596" s="235"/>
      <c r="BM596" s="235"/>
      <c r="BN596" s="235"/>
      <c r="BO596" s="235"/>
      <c r="BP596" s="235"/>
      <c r="BQ596" s="235"/>
      <c r="BR596" s="235"/>
    </row>
    <row r="597" spans="1:70" ht="49.5" customHeight="1" x14ac:dyDescent="0.2">
      <c r="A597" s="404" t="s">
        <v>1518</v>
      </c>
      <c r="B597" s="235"/>
      <c r="C597" s="235"/>
      <c r="D597" s="235"/>
      <c r="E597" s="384">
        <v>157</v>
      </c>
      <c r="F597" s="235"/>
      <c r="G597" s="235"/>
      <c r="H597" s="235"/>
      <c r="I597" s="235"/>
      <c r="J597" s="235"/>
      <c r="K597" s="384" t="s">
        <v>1519</v>
      </c>
      <c r="L597" s="235"/>
      <c r="M597" s="235"/>
      <c r="N597" s="235"/>
      <c r="O597" s="235"/>
      <c r="P597" s="235"/>
      <c r="Q597" s="235"/>
      <c r="R597" s="235"/>
      <c r="S597" s="422" t="s">
        <v>1520</v>
      </c>
      <c r="T597" s="235"/>
      <c r="U597" s="235"/>
      <c r="V597" s="235"/>
      <c r="W597" s="235"/>
      <c r="X597" s="235"/>
      <c r="Y597" s="235"/>
      <c r="Z597" s="235"/>
      <c r="AA597" s="384" t="s">
        <v>1521</v>
      </c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384" t="s">
        <v>1522</v>
      </c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453" t="s">
        <v>48</v>
      </c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405">
        <v>8080.2</v>
      </c>
      <c r="BL597" s="235"/>
      <c r="BM597" s="235"/>
      <c r="BN597" s="235"/>
      <c r="BO597" s="235"/>
      <c r="BP597" s="235"/>
      <c r="BQ597" s="235"/>
      <c r="BR597" s="235"/>
    </row>
    <row r="598" spans="1:70" ht="49.5" customHeight="1" x14ac:dyDescent="0.2">
      <c r="A598" s="404" t="s">
        <v>1518</v>
      </c>
      <c r="B598" s="235"/>
      <c r="C598" s="235"/>
      <c r="D598" s="235"/>
      <c r="E598" s="384">
        <v>161</v>
      </c>
      <c r="F598" s="235"/>
      <c r="G598" s="235"/>
      <c r="H598" s="235"/>
      <c r="I598" s="235"/>
      <c r="J598" s="235"/>
      <c r="K598" s="384" t="s">
        <v>1480</v>
      </c>
      <c r="L598" s="235"/>
      <c r="M598" s="235"/>
      <c r="N598" s="235"/>
      <c r="O598" s="235"/>
      <c r="P598" s="235"/>
      <c r="Q598" s="235"/>
      <c r="R598" s="235"/>
      <c r="S598" s="422" t="s">
        <v>937</v>
      </c>
      <c r="T598" s="235"/>
      <c r="U598" s="235"/>
      <c r="V598" s="235"/>
      <c r="W598" s="235"/>
      <c r="X598" s="235"/>
      <c r="Y598" s="235"/>
      <c r="Z598" s="235"/>
      <c r="AA598" s="384" t="s">
        <v>799</v>
      </c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384" t="s">
        <v>1523</v>
      </c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453" t="s">
        <v>48</v>
      </c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405">
        <v>555</v>
      </c>
      <c r="BL598" s="235"/>
      <c r="BM598" s="235"/>
      <c r="BN598" s="235"/>
      <c r="BO598" s="235"/>
      <c r="BP598" s="235"/>
      <c r="BQ598" s="235"/>
      <c r="BR598" s="235"/>
    </row>
    <row r="599" spans="1:70" ht="49.5" customHeight="1" x14ac:dyDescent="0.2">
      <c r="A599" s="404" t="s">
        <v>1518</v>
      </c>
      <c r="B599" s="235"/>
      <c r="C599" s="235"/>
      <c r="D599" s="235"/>
      <c r="E599" s="384">
        <v>164</v>
      </c>
      <c r="F599" s="235"/>
      <c r="G599" s="235"/>
      <c r="H599" s="235"/>
      <c r="I599" s="235"/>
      <c r="J599" s="235"/>
      <c r="K599" s="384" t="s">
        <v>1524</v>
      </c>
      <c r="L599" s="235"/>
      <c r="M599" s="235"/>
      <c r="N599" s="235"/>
      <c r="O599" s="235"/>
      <c r="P599" s="235"/>
      <c r="Q599" s="235"/>
      <c r="R599" s="235"/>
      <c r="S599" s="422">
        <v>38814358</v>
      </c>
      <c r="T599" s="235"/>
      <c r="U599" s="235"/>
      <c r="V599" s="235"/>
      <c r="W599" s="235"/>
      <c r="X599" s="235"/>
      <c r="Y599" s="235"/>
      <c r="Z599" s="235"/>
      <c r="AA599" s="384" t="s">
        <v>1525</v>
      </c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384" t="s">
        <v>1526</v>
      </c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453" t="s">
        <v>48</v>
      </c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405">
        <v>6153.77</v>
      </c>
      <c r="BL599" s="235"/>
      <c r="BM599" s="235"/>
      <c r="BN599" s="235"/>
      <c r="BO599" s="235"/>
      <c r="BP599" s="235"/>
      <c r="BQ599" s="235"/>
      <c r="BR599" s="235"/>
    </row>
    <row r="600" spans="1:70" ht="49.5" customHeight="1" x14ac:dyDescent="0.2">
      <c r="A600" s="404" t="s">
        <v>1518</v>
      </c>
      <c r="B600" s="235"/>
      <c r="C600" s="235"/>
      <c r="D600" s="235"/>
      <c r="E600" s="384">
        <v>168</v>
      </c>
      <c r="F600" s="235"/>
      <c r="G600" s="235"/>
      <c r="H600" s="235"/>
      <c r="I600" s="235"/>
      <c r="J600" s="235"/>
      <c r="K600" s="384" t="s">
        <v>1480</v>
      </c>
      <c r="L600" s="235"/>
      <c r="M600" s="235"/>
      <c r="N600" s="235"/>
      <c r="O600" s="235"/>
      <c r="P600" s="235"/>
      <c r="Q600" s="235"/>
      <c r="R600" s="235"/>
      <c r="S600" s="422" t="s">
        <v>937</v>
      </c>
      <c r="T600" s="235"/>
      <c r="U600" s="235"/>
      <c r="V600" s="235"/>
      <c r="W600" s="235"/>
      <c r="X600" s="235"/>
      <c r="Y600" s="235"/>
      <c r="Z600" s="235"/>
      <c r="AA600" s="384" t="s">
        <v>799</v>
      </c>
      <c r="AB600" s="235"/>
      <c r="AC600" s="235"/>
      <c r="AD600" s="235"/>
      <c r="AE600" s="235"/>
      <c r="AF600" s="235"/>
      <c r="AG600" s="235"/>
      <c r="AH600" s="235"/>
      <c r="AI600" s="235"/>
      <c r="AJ600" s="235"/>
      <c r="AK600" s="235"/>
      <c r="AL600" s="235"/>
      <c r="AM600" s="384" t="s">
        <v>1527</v>
      </c>
      <c r="AN600" s="235"/>
      <c r="AO600" s="235"/>
      <c r="AP600" s="235"/>
      <c r="AQ600" s="235"/>
      <c r="AR600" s="235"/>
      <c r="AS600" s="235"/>
      <c r="AT600" s="235"/>
      <c r="AU600" s="235"/>
      <c r="AV600" s="235"/>
      <c r="AW600" s="235"/>
      <c r="AX600" s="453" t="s">
        <v>48</v>
      </c>
      <c r="AY600" s="235"/>
      <c r="AZ600" s="235"/>
      <c r="BA600" s="235"/>
      <c r="BB600" s="235"/>
      <c r="BC600" s="235"/>
      <c r="BD600" s="235"/>
      <c r="BE600" s="235"/>
      <c r="BF600" s="235"/>
      <c r="BG600" s="235"/>
      <c r="BH600" s="235"/>
      <c r="BI600" s="235"/>
      <c r="BJ600" s="235"/>
      <c r="BK600" s="405">
        <v>6660</v>
      </c>
      <c r="BL600" s="235"/>
      <c r="BM600" s="235"/>
      <c r="BN600" s="235"/>
      <c r="BO600" s="235"/>
      <c r="BP600" s="235"/>
      <c r="BQ600" s="235"/>
      <c r="BR600" s="235"/>
    </row>
    <row r="601" spans="1:70" ht="49.5" customHeight="1" x14ac:dyDescent="0.2">
      <c r="A601" s="404" t="s">
        <v>1518</v>
      </c>
      <c r="B601" s="235"/>
      <c r="C601" s="235"/>
      <c r="D601" s="235"/>
      <c r="E601" s="384" t="s">
        <v>1511</v>
      </c>
      <c r="F601" s="235"/>
      <c r="G601" s="235"/>
      <c r="H601" s="235"/>
      <c r="I601" s="235"/>
      <c r="J601" s="235"/>
      <c r="K601" s="384" t="s">
        <v>788</v>
      </c>
      <c r="L601" s="235"/>
      <c r="M601" s="235"/>
      <c r="N601" s="235"/>
      <c r="O601" s="235"/>
      <c r="P601" s="235"/>
      <c r="Q601" s="235"/>
      <c r="R601" s="235"/>
      <c r="S601" s="422" t="s">
        <v>789</v>
      </c>
      <c r="T601" s="235"/>
      <c r="U601" s="235"/>
      <c r="V601" s="235"/>
      <c r="W601" s="235"/>
      <c r="X601" s="235"/>
      <c r="Y601" s="235"/>
      <c r="Z601" s="235"/>
      <c r="AA601" s="384" t="s">
        <v>790</v>
      </c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384" t="s">
        <v>869</v>
      </c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453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405">
        <v>87.5</v>
      </c>
      <c r="BL601" s="235"/>
      <c r="BM601" s="235"/>
      <c r="BN601" s="235"/>
      <c r="BO601" s="235"/>
      <c r="BP601" s="235"/>
      <c r="BQ601" s="235"/>
      <c r="BR601" s="235"/>
    </row>
    <row r="602" spans="1:70" ht="24" customHeight="1" thickBot="1" x14ac:dyDescent="0.25">
      <c r="A602" s="455" t="s">
        <v>48</v>
      </c>
      <c r="B602" s="444"/>
      <c r="C602" s="444"/>
      <c r="D602" s="444"/>
      <c r="E602" s="444"/>
      <c r="F602" s="444"/>
      <c r="G602" s="444"/>
      <c r="H602" s="444"/>
      <c r="I602" s="444"/>
      <c r="J602" s="444"/>
      <c r="K602" s="444"/>
      <c r="L602" s="444"/>
      <c r="M602" s="444"/>
      <c r="N602" s="444"/>
      <c r="O602" s="444"/>
      <c r="P602" s="444"/>
      <c r="Q602" s="444"/>
      <c r="R602" s="444"/>
      <c r="S602" s="444"/>
      <c r="T602" s="444"/>
      <c r="U602" s="444"/>
      <c r="V602" s="444"/>
      <c r="W602" s="444"/>
      <c r="X602" s="444"/>
      <c r="Y602" s="444"/>
      <c r="Z602" s="444"/>
      <c r="AA602" s="444"/>
      <c r="AB602" s="444"/>
      <c r="AC602" s="444"/>
      <c r="AD602" s="444"/>
      <c r="AE602" s="444"/>
      <c r="AF602" s="444"/>
      <c r="AG602" s="444"/>
      <c r="AH602" s="444"/>
      <c r="AI602" s="444"/>
      <c r="AJ602" s="444"/>
      <c r="AK602" s="444"/>
      <c r="AL602" s="444"/>
      <c r="AM602" s="444"/>
      <c r="AN602" s="444"/>
      <c r="AO602" s="444"/>
      <c r="AP602" s="444"/>
      <c r="AQ602" s="444"/>
      <c r="AR602" s="444"/>
      <c r="AS602" s="444"/>
      <c r="AT602" s="444"/>
      <c r="AU602" s="444"/>
      <c r="AV602" s="444"/>
      <c r="AW602" s="444"/>
      <c r="AX602" s="444"/>
      <c r="AY602" s="444"/>
      <c r="AZ602" s="444"/>
      <c r="BA602" s="444"/>
      <c r="BB602" s="444"/>
      <c r="BC602" s="444"/>
      <c r="BD602" s="444"/>
      <c r="BE602" s="444"/>
      <c r="BF602" s="444"/>
      <c r="BG602" s="444"/>
      <c r="BH602" s="444"/>
      <c r="BI602" s="444"/>
      <c r="BJ602" s="444"/>
      <c r="BK602" s="456">
        <f>SUM(BK239:BK601)</f>
        <v>83880668.339999974</v>
      </c>
      <c r="BL602" s="85"/>
      <c r="BM602" s="85"/>
      <c r="BN602" s="85"/>
      <c r="BO602" s="85"/>
      <c r="BP602" s="85"/>
      <c r="BQ602" s="85"/>
      <c r="BR602" s="457"/>
    </row>
    <row r="603" spans="1:70" ht="12.75" customHeight="1" x14ac:dyDescent="0.2">
      <c r="A603" s="458" t="s">
        <v>1528</v>
      </c>
      <c r="B603" s="459"/>
      <c r="C603" s="459"/>
      <c r="D603" s="459"/>
      <c r="E603" s="459"/>
      <c r="F603" s="459"/>
      <c r="G603" s="459"/>
      <c r="H603" s="459"/>
      <c r="I603" s="459"/>
      <c r="J603" s="459"/>
      <c r="K603" s="459"/>
      <c r="L603" s="459"/>
      <c r="M603" s="459"/>
      <c r="N603" s="459"/>
      <c r="O603" s="459"/>
      <c r="P603" s="459"/>
      <c r="Q603" s="459"/>
      <c r="R603" s="459"/>
      <c r="S603" s="459"/>
      <c r="T603" s="459"/>
      <c r="U603" s="459"/>
      <c r="V603" s="459"/>
      <c r="W603" s="459"/>
      <c r="X603" s="459"/>
      <c r="Y603" s="459"/>
      <c r="Z603" s="459"/>
      <c r="AA603" s="459"/>
      <c r="AB603" s="459"/>
      <c r="AC603" s="459"/>
      <c r="AD603" s="459"/>
      <c r="AE603" s="459"/>
      <c r="AF603" s="459"/>
      <c r="AG603" s="459"/>
      <c r="AH603" s="459"/>
      <c r="AI603" s="459"/>
      <c r="AJ603" s="459"/>
      <c r="AK603" s="459"/>
      <c r="AL603" s="459"/>
      <c r="AM603" s="459"/>
      <c r="AN603" s="459"/>
      <c r="AO603" s="459"/>
      <c r="AP603" s="459"/>
      <c r="AQ603" s="459"/>
      <c r="AR603" s="459"/>
      <c r="AS603" s="459"/>
      <c r="AT603" s="459"/>
      <c r="AU603" s="459"/>
      <c r="AV603" s="459"/>
      <c r="AW603" s="459"/>
      <c r="AX603" s="459"/>
      <c r="AY603" s="460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</row>
    <row r="604" spans="1:70" ht="12.75" customHeight="1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</row>
    <row r="605" spans="1:70" ht="15" customHeight="1" x14ac:dyDescent="0.25">
      <c r="A605" s="414" t="s">
        <v>1529</v>
      </c>
      <c r="B605" s="415"/>
      <c r="C605" s="415"/>
      <c r="D605" s="415"/>
      <c r="E605" s="415"/>
      <c r="F605" s="415"/>
      <c r="G605" s="415"/>
      <c r="H605" s="415"/>
      <c r="I605" s="415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5"/>
      <c r="BJ605" s="415"/>
      <c r="BK605" s="415"/>
      <c r="BL605" s="415"/>
      <c r="BM605" s="415"/>
      <c r="BN605" s="415"/>
      <c r="BO605" s="415"/>
      <c r="BP605" s="415"/>
      <c r="BQ605" s="415"/>
      <c r="BR605" s="416"/>
    </row>
    <row r="606" spans="1:70" ht="15" customHeight="1" thickBot="1" x14ac:dyDescent="0.3">
      <c r="A606" s="417" t="s">
        <v>767</v>
      </c>
      <c r="B606" s="415"/>
      <c r="C606" s="415"/>
      <c r="D606" s="415"/>
      <c r="E606" s="415"/>
      <c r="F606" s="415"/>
      <c r="G606" s="415"/>
      <c r="H606" s="415"/>
      <c r="I606" s="415"/>
      <c r="J606" s="415"/>
      <c r="K606" s="415"/>
      <c r="L606" s="415"/>
      <c r="M606" s="415"/>
      <c r="N606" s="415"/>
      <c r="O606" s="415"/>
      <c r="P606" s="415"/>
      <c r="Q606" s="415"/>
      <c r="R606" s="415"/>
      <c r="S606" s="415"/>
      <c r="T606" s="415"/>
      <c r="U606" s="415"/>
      <c r="V606" s="415"/>
      <c r="W606" s="415"/>
      <c r="X606" s="415"/>
      <c r="Y606" s="415"/>
      <c r="Z606" s="415"/>
      <c r="AA606" s="415"/>
      <c r="AB606" s="415"/>
      <c r="AC606" s="415"/>
      <c r="AD606" s="415"/>
      <c r="AE606" s="415"/>
      <c r="AF606" s="415"/>
      <c r="AG606" s="415"/>
      <c r="AH606" s="415"/>
      <c r="AI606" s="415"/>
      <c r="AJ606" s="415"/>
      <c r="AK606" s="415"/>
      <c r="AL606" s="415"/>
      <c r="AM606" s="415"/>
      <c r="AN606" s="415"/>
      <c r="AO606" s="415"/>
      <c r="AP606" s="415"/>
      <c r="AQ606" s="415"/>
      <c r="AR606" s="415"/>
      <c r="AS606" s="415"/>
      <c r="AT606" s="415"/>
      <c r="AU606" s="415"/>
      <c r="AV606" s="415"/>
      <c r="AW606" s="415"/>
      <c r="AX606" s="415"/>
      <c r="AY606" s="415"/>
      <c r="AZ606" s="415"/>
      <c r="BA606" s="415"/>
      <c r="BB606" s="415"/>
      <c r="BC606" s="415"/>
      <c r="BD606" s="415"/>
      <c r="BE606" s="415"/>
      <c r="BF606" s="415"/>
      <c r="BG606" s="415"/>
      <c r="BH606" s="415"/>
      <c r="BI606" s="415"/>
      <c r="BJ606" s="415"/>
      <c r="BK606" s="415"/>
      <c r="BL606" s="415"/>
      <c r="BM606" s="415"/>
      <c r="BN606" s="415"/>
      <c r="BO606" s="415"/>
      <c r="BP606" s="415"/>
      <c r="BQ606" s="415"/>
      <c r="BR606" s="416"/>
    </row>
    <row r="607" spans="1:70" ht="84" customHeight="1" thickBot="1" x14ac:dyDescent="0.25">
      <c r="A607" s="432" t="s">
        <v>768</v>
      </c>
      <c r="B607" s="425"/>
      <c r="C607" s="425"/>
      <c r="D607" s="426"/>
      <c r="E607" s="424" t="s">
        <v>785</v>
      </c>
      <c r="F607" s="425"/>
      <c r="G607" s="425"/>
      <c r="H607" s="425"/>
      <c r="I607" s="425"/>
      <c r="J607" s="426"/>
      <c r="K607" s="424" t="s">
        <v>770</v>
      </c>
      <c r="L607" s="425"/>
      <c r="M607" s="425"/>
      <c r="N607" s="425"/>
      <c r="O607" s="425"/>
      <c r="P607" s="425"/>
      <c r="Q607" s="425"/>
      <c r="R607" s="426"/>
      <c r="S607" s="424" t="s">
        <v>534</v>
      </c>
      <c r="T607" s="425"/>
      <c r="U607" s="425"/>
      <c r="V607" s="425"/>
      <c r="W607" s="425"/>
      <c r="X607" s="425"/>
      <c r="Y607" s="425"/>
      <c r="Z607" s="426"/>
      <c r="AA607" s="424" t="s">
        <v>659</v>
      </c>
      <c r="AB607" s="425"/>
      <c r="AC607" s="425"/>
      <c r="AD607" s="425"/>
      <c r="AE607" s="425"/>
      <c r="AF607" s="425"/>
      <c r="AG607" s="425"/>
      <c r="AH607" s="425"/>
      <c r="AI607" s="425"/>
      <c r="AJ607" s="425"/>
      <c r="AK607" s="425"/>
      <c r="AL607" s="426"/>
      <c r="AM607" s="424" t="s">
        <v>771</v>
      </c>
      <c r="AN607" s="425"/>
      <c r="AO607" s="425"/>
      <c r="AP607" s="425"/>
      <c r="AQ607" s="425"/>
      <c r="AR607" s="425"/>
      <c r="AS607" s="425"/>
      <c r="AT607" s="425"/>
      <c r="AU607" s="425"/>
      <c r="AV607" s="425"/>
      <c r="AW607" s="426"/>
      <c r="AX607" s="424" t="s">
        <v>772</v>
      </c>
      <c r="AY607" s="425"/>
      <c r="AZ607" s="425"/>
      <c r="BA607" s="425"/>
      <c r="BB607" s="425"/>
      <c r="BC607" s="425"/>
      <c r="BD607" s="425"/>
      <c r="BE607" s="425"/>
      <c r="BF607" s="425"/>
      <c r="BG607" s="425"/>
      <c r="BH607" s="425"/>
      <c r="BI607" s="425"/>
      <c r="BJ607" s="426"/>
      <c r="BK607" s="424" t="s">
        <v>773</v>
      </c>
      <c r="BL607" s="425"/>
      <c r="BM607" s="425"/>
      <c r="BN607" s="425"/>
      <c r="BO607" s="425"/>
      <c r="BP607" s="425"/>
      <c r="BQ607" s="425"/>
      <c r="BR607" s="445"/>
    </row>
    <row r="608" spans="1:70" ht="12.75" customHeight="1" thickBot="1" x14ac:dyDescent="0.25">
      <c r="A608" s="468"/>
      <c r="B608" s="85"/>
      <c r="C608" s="85"/>
      <c r="D608" s="86"/>
      <c r="E608" s="469"/>
      <c r="F608" s="462"/>
      <c r="G608" s="462"/>
      <c r="H608" s="462"/>
      <c r="I608" s="462"/>
      <c r="J608" s="463"/>
      <c r="K608" s="470"/>
      <c r="L608" s="85"/>
      <c r="M608" s="85"/>
      <c r="N608" s="85"/>
      <c r="O608" s="85"/>
      <c r="P608" s="85"/>
      <c r="Q608" s="85"/>
      <c r="R608" s="86"/>
      <c r="S608" s="470"/>
      <c r="T608" s="85"/>
      <c r="U608" s="85"/>
      <c r="V608" s="85"/>
      <c r="W608" s="85"/>
      <c r="X608" s="85"/>
      <c r="Y608" s="85"/>
      <c r="Z608" s="86"/>
      <c r="AA608" s="470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6"/>
      <c r="AM608" s="470"/>
      <c r="AN608" s="85"/>
      <c r="AO608" s="85"/>
      <c r="AP608" s="85"/>
      <c r="AQ608" s="85"/>
      <c r="AR608" s="85"/>
      <c r="AS608" s="85"/>
      <c r="AT608" s="85"/>
      <c r="AU608" s="85"/>
      <c r="AV608" s="85"/>
      <c r="AW608" s="86"/>
      <c r="AX608" s="470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6"/>
      <c r="BK608" s="470" t="s">
        <v>48</v>
      </c>
      <c r="BL608" s="85"/>
      <c r="BM608" s="85"/>
      <c r="BN608" s="85"/>
      <c r="BO608" s="85"/>
      <c r="BP608" s="85"/>
      <c r="BQ608" s="85"/>
      <c r="BR608" s="457"/>
    </row>
    <row r="609" spans="1:70" ht="12.75" customHeight="1" thickBot="1" x14ac:dyDescent="0.25">
      <c r="A609" s="441" t="s">
        <v>782</v>
      </c>
      <c r="B609" s="425"/>
      <c r="C609" s="425"/>
      <c r="D609" s="425"/>
      <c r="E609" s="425"/>
      <c r="F609" s="425"/>
      <c r="G609" s="425"/>
      <c r="H609" s="425"/>
      <c r="I609" s="425"/>
      <c r="J609" s="425"/>
      <c r="K609" s="425"/>
      <c r="L609" s="425"/>
      <c r="M609" s="425"/>
      <c r="N609" s="425"/>
      <c r="O609" s="425"/>
      <c r="P609" s="425"/>
      <c r="Q609" s="425"/>
      <c r="R609" s="425"/>
      <c r="S609" s="425"/>
      <c r="T609" s="425"/>
      <c r="U609" s="425"/>
      <c r="V609" s="425"/>
      <c r="W609" s="425"/>
      <c r="X609" s="425"/>
      <c r="Y609" s="425"/>
      <c r="Z609" s="425"/>
      <c r="AA609" s="425"/>
      <c r="AB609" s="425"/>
      <c r="AC609" s="425"/>
      <c r="AD609" s="425"/>
      <c r="AE609" s="425"/>
      <c r="AF609" s="425"/>
      <c r="AG609" s="425"/>
      <c r="AH609" s="425"/>
      <c r="AI609" s="425"/>
      <c r="AJ609" s="425"/>
      <c r="AK609" s="425"/>
      <c r="AL609" s="425"/>
      <c r="AM609" s="425"/>
      <c r="AN609" s="425"/>
      <c r="AO609" s="425"/>
      <c r="AP609" s="425"/>
      <c r="AQ609" s="425"/>
      <c r="AR609" s="425"/>
      <c r="AS609" s="425"/>
      <c r="AT609" s="425"/>
      <c r="AU609" s="425"/>
      <c r="AV609" s="425"/>
      <c r="AW609" s="425"/>
      <c r="AX609" s="425"/>
      <c r="AY609" s="425"/>
      <c r="AZ609" s="425"/>
      <c r="BA609" s="425"/>
      <c r="BB609" s="425"/>
      <c r="BC609" s="425"/>
      <c r="BD609" s="425"/>
      <c r="BE609" s="425"/>
      <c r="BF609" s="425"/>
      <c r="BG609" s="425"/>
      <c r="BH609" s="425"/>
      <c r="BI609" s="425"/>
      <c r="BJ609" s="425"/>
      <c r="BK609" s="442">
        <v>0</v>
      </c>
      <c r="BL609" s="425"/>
      <c r="BM609" s="425"/>
      <c r="BN609" s="425"/>
      <c r="BO609" s="425"/>
      <c r="BP609" s="425"/>
      <c r="BQ609" s="425"/>
      <c r="BR609" s="445"/>
    </row>
    <row r="610" spans="1:70" ht="12.75" customHeight="1" x14ac:dyDescent="0.2">
      <c r="A610" s="33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</row>
    <row r="611" spans="1:70" ht="15" customHeight="1" x14ac:dyDescent="0.25">
      <c r="A611" s="465" t="s">
        <v>783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</row>
    <row r="612" spans="1:70" ht="82.5" customHeight="1" x14ac:dyDescent="0.2">
      <c r="A612" s="472" t="s">
        <v>768</v>
      </c>
      <c r="B612" s="235"/>
      <c r="C612" s="235"/>
      <c r="D612" s="235"/>
      <c r="E612" s="471" t="s">
        <v>785</v>
      </c>
      <c r="F612" s="235"/>
      <c r="G612" s="235"/>
      <c r="H612" s="235"/>
      <c r="I612" s="235"/>
      <c r="J612" s="235"/>
      <c r="K612" s="471" t="s">
        <v>1530</v>
      </c>
      <c r="L612" s="235"/>
      <c r="M612" s="235"/>
      <c r="N612" s="235"/>
      <c r="O612" s="235"/>
      <c r="P612" s="235"/>
      <c r="Q612" s="235"/>
      <c r="R612" s="235"/>
      <c r="S612" s="471" t="s">
        <v>564</v>
      </c>
      <c r="T612" s="235"/>
      <c r="U612" s="235"/>
      <c r="V612" s="235"/>
      <c r="W612" s="235"/>
      <c r="X612" s="235"/>
      <c r="Y612" s="235"/>
      <c r="Z612" s="235"/>
      <c r="AA612" s="471" t="s">
        <v>724</v>
      </c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471" t="s">
        <v>771</v>
      </c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471" t="s">
        <v>772</v>
      </c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471" t="s">
        <v>773</v>
      </c>
      <c r="BL612" s="235"/>
      <c r="BM612" s="235"/>
      <c r="BN612" s="235"/>
      <c r="BO612" s="235"/>
      <c r="BP612" s="235"/>
      <c r="BQ612" s="235"/>
      <c r="BR612" s="235"/>
    </row>
    <row r="613" spans="1:70" ht="54.75" customHeight="1" x14ac:dyDescent="0.2">
      <c r="A613" s="404">
        <v>43886</v>
      </c>
      <c r="B613" s="235"/>
      <c r="C613" s="235"/>
      <c r="D613" s="235"/>
      <c r="E613" s="384">
        <v>185536082</v>
      </c>
      <c r="F613" s="235"/>
      <c r="G613" s="235"/>
      <c r="H613" s="235"/>
      <c r="I613" s="235"/>
      <c r="J613" s="235"/>
      <c r="K613" s="384" t="s">
        <v>1531</v>
      </c>
      <c r="L613" s="235"/>
      <c r="M613" s="235"/>
      <c r="N613" s="235"/>
      <c r="O613" s="235"/>
      <c r="P613" s="235"/>
      <c r="Q613" s="235"/>
      <c r="R613" s="235"/>
      <c r="S613" s="384">
        <v>2476474</v>
      </c>
      <c r="T613" s="235"/>
      <c r="U613" s="235"/>
      <c r="V613" s="235"/>
      <c r="W613" s="235"/>
      <c r="X613" s="235"/>
      <c r="Y613" s="235"/>
      <c r="Z613" s="235"/>
      <c r="AA613" s="384" t="s">
        <v>1532</v>
      </c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384" t="s">
        <v>1533</v>
      </c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384" t="s">
        <v>48</v>
      </c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405">
        <v>4080</v>
      </c>
      <c r="BL613" s="235"/>
      <c r="BM613" s="235"/>
      <c r="BN613" s="235"/>
      <c r="BO613" s="235"/>
      <c r="BP613" s="235"/>
      <c r="BQ613" s="235"/>
      <c r="BR613" s="235"/>
    </row>
    <row r="614" spans="1:70" ht="54.75" customHeight="1" x14ac:dyDescent="0.2">
      <c r="A614" s="404">
        <v>43886</v>
      </c>
      <c r="B614" s="235"/>
      <c r="C614" s="235"/>
      <c r="D614" s="235"/>
      <c r="E614" s="384">
        <v>185108759</v>
      </c>
      <c r="F614" s="235"/>
      <c r="G614" s="235"/>
      <c r="H614" s="235"/>
      <c r="I614" s="235"/>
      <c r="J614" s="235"/>
      <c r="K614" s="384" t="s">
        <v>1534</v>
      </c>
      <c r="L614" s="235"/>
      <c r="M614" s="235"/>
      <c r="N614" s="235"/>
      <c r="O614" s="235"/>
      <c r="P614" s="235"/>
      <c r="Q614" s="235"/>
      <c r="R614" s="235"/>
      <c r="S614" s="384">
        <v>2476505</v>
      </c>
      <c r="T614" s="235"/>
      <c r="U614" s="235"/>
      <c r="V614" s="235"/>
      <c r="W614" s="235"/>
      <c r="X614" s="235"/>
      <c r="Y614" s="235"/>
      <c r="Z614" s="235"/>
      <c r="AA614" s="384" t="s">
        <v>1535</v>
      </c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384" t="s">
        <v>1536</v>
      </c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384" t="s">
        <v>48</v>
      </c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405">
        <v>5826</v>
      </c>
      <c r="BL614" s="235"/>
      <c r="BM614" s="235"/>
      <c r="BN614" s="235"/>
      <c r="BO614" s="235"/>
      <c r="BP614" s="235"/>
      <c r="BQ614" s="235"/>
      <c r="BR614" s="235"/>
    </row>
    <row r="615" spans="1:70" ht="54.75" customHeight="1" x14ac:dyDescent="0.2">
      <c r="A615" s="404">
        <v>43886</v>
      </c>
      <c r="B615" s="235"/>
      <c r="C615" s="235"/>
      <c r="D615" s="235"/>
      <c r="E615" s="384">
        <v>190229012</v>
      </c>
      <c r="F615" s="235"/>
      <c r="G615" s="235"/>
      <c r="H615" s="235"/>
      <c r="I615" s="235"/>
      <c r="J615" s="235"/>
      <c r="K615" s="384" t="s">
        <v>1537</v>
      </c>
      <c r="L615" s="235"/>
      <c r="M615" s="235"/>
      <c r="N615" s="235"/>
      <c r="O615" s="235"/>
      <c r="P615" s="235"/>
      <c r="Q615" s="235"/>
      <c r="R615" s="235"/>
      <c r="S615" s="384">
        <v>35445315</v>
      </c>
      <c r="T615" s="235"/>
      <c r="U615" s="235"/>
      <c r="V615" s="235"/>
      <c r="W615" s="235"/>
      <c r="X615" s="235"/>
      <c r="Y615" s="235"/>
      <c r="Z615" s="235"/>
      <c r="AA615" s="384" t="s">
        <v>1538</v>
      </c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384" t="s">
        <v>1539</v>
      </c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384" t="s">
        <v>48</v>
      </c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405">
        <v>6785.8</v>
      </c>
      <c r="BL615" s="235"/>
      <c r="BM615" s="235"/>
      <c r="BN615" s="235"/>
      <c r="BO615" s="235"/>
      <c r="BP615" s="235"/>
      <c r="BQ615" s="235"/>
      <c r="BR615" s="235"/>
    </row>
    <row r="616" spans="1:70" ht="54.75" customHeight="1" x14ac:dyDescent="0.2">
      <c r="A616" s="404">
        <v>43886</v>
      </c>
      <c r="B616" s="235"/>
      <c r="C616" s="235"/>
      <c r="D616" s="235"/>
      <c r="E616" s="384">
        <v>182745497</v>
      </c>
      <c r="F616" s="235"/>
      <c r="G616" s="235"/>
      <c r="H616" s="235"/>
      <c r="I616" s="235"/>
      <c r="J616" s="235"/>
      <c r="K616" s="384" t="s">
        <v>1540</v>
      </c>
      <c r="L616" s="235"/>
      <c r="M616" s="235"/>
      <c r="N616" s="235"/>
      <c r="O616" s="235"/>
      <c r="P616" s="235"/>
      <c r="Q616" s="235"/>
      <c r="R616" s="235"/>
      <c r="S616" s="384">
        <v>2476617</v>
      </c>
      <c r="T616" s="235"/>
      <c r="U616" s="235"/>
      <c r="V616" s="235"/>
      <c r="W616" s="235"/>
      <c r="X616" s="235"/>
      <c r="Y616" s="235"/>
      <c r="Z616" s="235"/>
      <c r="AA616" s="384" t="s">
        <v>1541</v>
      </c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384" t="s">
        <v>1542</v>
      </c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384" t="s">
        <v>48</v>
      </c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405">
        <v>7064.82</v>
      </c>
      <c r="BL616" s="235"/>
      <c r="BM616" s="235"/>
      <c r="BN616" s="235"/>
      <c r="BO616" s="235"/>
      <c r="BP616" s="235"/>
      <c r="BQ616" s="235"/>
      <c r="BR616" s="235"/>
    </row>
    <row r="617" spans="1:70" ht="54.75" customHeight="1" x14ac:dyDescent="0.2">
      <c r="A617" s="404">
        <v>43886</v>
      </c>
      <c r="B617" s="235"/>
      <c r="C617" s="235"/>
      <c r="D617" s="235"/>
      <c r="E617" s="384">
        <v>184018956</v>
      </c>
      <c r="F617" s="235"/>
      <c r="G617" s="235"/>
      <c r="H617" s="235"/>
      <c r="I617" s="235"/>
      <c r="J617" s="235"/>
      <c r="K617" s="384" t="s">
        <v>1543</v>
      </c>
      <c r="L617" s="235"/>
      <c r="M617" s="235"/>
      <c r="N617" s="235"/>
      <c r="O617" s="235"/>
      <c r="P617" s="235"/>
      <c r="Q617" s="235"/>
      <c r="R617" s="235"/>
      <c r="S617" s="384">
        <v>2476534</v>
      </c>
      <c r="T617" s="235"/>
      <c r="U617" s="235"/>
      <c r="V617" s="235"/>
      <c r="W617" s="235"/>
      <c r="X617" s="235"/>
      <c r="Y617" s="235"/>
      <c r="Z617" s="235"/>
      <c r="AA617" s="384" t="s">
        <v>1544</v>
      </c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384" t="s">
        <v>1545</v>
      </c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384" t="s">
        <v>48</v>
      </c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405">
        <v>15163.2</v>
      </c>
      <c r="BL617" s="235"/>
      <c r="BM617" s="235"/>
      <c r="BN617" s="235"/>
      <c r="BO617" s="235"/>
      <c r="BP617" s="235"/>
      <c r="BQ617" s="235"/>
      <c r="BR617" s="235"/>
    </row>
    <row r="618" spans="1:70" ht="54.75" customHeight="1" x14ac:dyDescent="0.2">
      <c r="A618" s="404">
        <v>43886</v>
      </c>
      <c r="B618" s="235"/>
      <c r="C618" s="235"/>
      <c r="D618" s="235"/>
      <c r="E618" s="384">
        <v>185900266</v>
      </c>
      <c r="F618" s="235"/>
      <c r="G618" s="235"/>
      <c r="H618" s="235"/>
      <c r="I618" s="235"/>
      <c r="J618" s="235"/>
      <c r="K618" s="384" t="s">
        <v>1546</v>
      </c>
      <c r="L618" s="235"/>
      <c r="M618" s="235"/>
      <c r="N618" s="235"/>
      <c r="O618" s="235"/>
      <c r="P618" s="235"/>
      <c r="Q618" s="235"/>
      <c r="R618" s="235"/>
      <c r="S618" s="384">
        <v>37292169</v>
      </c>
      <c r="T618" s="235"/>
      <c r="U618" s="235"/>
      <c r="V618" s="235"/>
      <c r="W618" s="235"/>
      <c r="X618" s="235"/>
      <c r="Y618" s="235"/>
      <c r="Z618" s="235"/>
      <c r="AA618" s="384" t="s">
        <v>1547</v>
      </c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384" t="s">
        <v>1548</v>
      </c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384" t="s">
        <v>48</v>
      </c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405">
        <v>38400</v>
      </c>
      <c r="BL618" s="235"/>
      <c r="BM618" s="235"/>
      <c r="BN618" s="235"/>
      <c r="BO618" s="235"/>
      <c r="BP618" s="235"/>
      <c r="BQ618" s="235"/>
      <c r="BR618" s="235"/>
    </row>
    <row r="619" spans="1:70" ht="54.75" customHeight="1" x14ac:dyDescent="0.2">
      <c r="A619" s="404">
        <v>43887</v>
      </c>
      <c r="B619" s="235"/>
      <c r="C619" s="235"/>
      <c r="D619" s="235"/>
      <c r="E619" s="384">
        <v>133941789</v>
      </c>
      <c r="F619" s="235"/>
      <c r="G619" s="235"/>
      <c r="H619" s="235"/>
      <c r="I619" s="235"/>
      <c r="J619" s="235"/>
      <c r="K619" s="384" t="s">
        <v>1549</v>
      </c>
      <c r="L619" s="235"/>
      <c r="M619" s="235"/>
      <c r="N619" s="235"/>
      <c r="O619" s="235"/>
      <c r="P619" s="235"/>
      <c r="Q619" s="235"/>
      <c r="R619" s="235"/>
      <c r="S619" s="384">
        <v>32951340</v>
      </c>
      <c r="T619" s="235"/>
      <c r="U619" s="235"/>
      <c r="V619" s="235"/>
      <c r="W619" s="235"/>
      <c r="X619" s="235"/>
      <c r="Y619" s="235"/>
      <c r="Z619" s="235"/>
      <c r="AA619" s="384" t="s">
        <v>1550</v>
      </c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384" t="s">
        <v>1551</v>
      </c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384" t="s">
        <v>48</v>
      </c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405">
        <v>690</v>
      </c>
      <c r="BL619" s="235"/>
      <c r="BM619" s="235"/>
      <c r="BN619" s="235"/>
      <c r="BO619" s="235"/>
      <c r="BP619" s="235"/>
      <c r="BQ619" s="235"/>
      <c r="BR619" s="235"/>
    </row>
    <row r="620" spans="1:70" ht="54.75" customHeight="1" x14ac:dyDescent="0.2">
      <c r="A620" s="404">
        <v>43887</v>
      </c>
      <c r="B620" s="235"/>
      <c r="C620" s="235"/>
      <c r="D620" s="235"/>
      <c r="E620" s="384">
        <v>134540358</v>
      </c>
      <c r="F620" s="235"/>
      <c r="G620" s="235"/>
      <c r="H620" s="235"/>
      <c r="I620" s="235"/>
      <c r="J620" s="235"/>
      <c r="K620" s="384" t="s">
        <v>1549</v>
      </c>
      <c r="L620" s="235"/>
      <c r="M620" s="235"/>
      <c r="N620" s="235"/>
      <c r="O620" s="235"/>
      <c r="P620" s="235"/>
      <c r="Q620" s="235"/>
      <c r="R620" s="235"/>
      <c r="S620" s="384">
        <v>32951340</v>
      </c>
      <c r="T620" s="235"/>
      <c r="U620" s="235"/>
      <c r="V620" s="235"/>
      <c r="W620" s="235"/>
      <c r="X620" s="235"/>
      <c r="Y620" s="235"/>
      <c r="Z620" s="235"/>
      <c r="AA620" s="384" t="s">
        <v>1550</v>
      </c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384" t="s">
        <v>1552</v>
      </c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384" t="s">
        <v>48</v>
      </c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405">
        <v>1650</v>
      </c>
      <c r="BL620" s="235"/>
      <c r="BM620" s="235"/>
      <c r="BN620" s="235"/>
      <c r="BO620" s="235"/>
      <c r="BP620" s="235"/>
      <c r="BQ620" s="235"/>
      <c r="BR620" s="235"/>
    </row>
    <row r="621" spans="1:70" ht="54.75" customHeight="1" x14ac:dyDescent="0.2">
      <c r="A621" s="404">
        <v>43887</v>
      </c>
      <c r="B621" s="235"/>
      <c r="C621" s="235"/>
      <c r="D621" s="235"/>
      <c r="E621" s="384">
        <v>134836761</v>
      </c>
      <c r="F621" s="235"/>
      <c r="G621" s="235"/>
      <c r="H621" s="235"/>
      <c r="I621" s="235"/>
      <c r="J621" s="235"/>
      <c r="K621" s="384" t="s">
        <v>1553</v>
      </c>
      <c r="L621" s="235"/>
      <c r="M621" s="235"/>
      <c r="N621" s="235"/>
      <c r="O621" s="235"/>
      <c r="P621" s="235"/>
      <c r="Q621" s="235"/>
      <c r="R621" s="235"/>
      <c r="S621" s="384">
        <v>34237021</v>
      </c>
      <c r="T621" s="235"/>
      <c r="U621" s="235"/>
      <c r="V621" s="235"/>
      <c r="W621" s="235"/>
      <c r="X621" s="235"/>
      <c r="Y621" s="235"/>
      <c r="Z621" s="235"/>
      <c r="AA621" s="384" t="s">
        <v>1554</v>
      </c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384" t="s">
        <v>1555</v>
      </c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384" t="s">
        <v>48</v>
      </c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405">
        <v>13440</v>
      </c>
      <c r="BL621" s="235"/>
      <c r="BM621" s="235"/>
      <c r="BN621" s="235"/>
      <c r="BO621" s="235"/>
      <c r="BP621" s="235"/>
      <c r="BQ621" s="235"/>
      <c r="BR621" s="235"/>
    </row>
    <row r="622" spans="1:70" ht="54.75" customHeight="1" x14ac:dyDescent="0.2">
      <c r="A622" s="404">
        <v>43888</v>
      </c>
      <c r="B622" s="235"/>
      <c r="C622" s="235"/>
      <c r="D622" s="235"/>
      <c r="E622" s="384">
        <v>175841229</v>
      </c>
      <c r="F622" s="235"/>
      <c r="G622" s="235"/>
      <c r="H622" s="235"/>
      <c r="I622" s="235"/>
      <c r="J622" s="235"/>
      <c r="K622" s="384" t="s">
        <v>1556</v>
      </c>
      <c r="L622" s="235"/>
      <c r="M622" s="235"/>
      <c r="N622" s="235"/>
      <c r="O622" s="235"/>
      <c r="P622" s="235"/>
      <c r="Q622" s="235"/>
      <c r="R622" s="235"/>
      <c r="S622" s="384"/>
      <c r="T622" s="235"/>
      <c r="U622" s="235"/>
      <c r="V622" s="235"/>
      <c r="W622" s="235"/>
      <c r="X622" s="235"/>
      <c r="Y622" s="235"/>
      <c r="Z622" s="235"/>
      <c r="AA622" s="384" t="s">
        <v>1557</v>
      </c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384" t="s">
        <v>1558</v>
      </c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384" t="s">
        <v>48</v>
      </c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405">
        <v>140030</v>
      </c>
      <c r="BL622" s="235"/>
      <c r="BM622" s="235"/>
      <c r="BN622" s="235"/>
      <c r="BO622" s="235"/>
      <c r="BP622" s="235"/>
      <c r="BQ622" s="235"/>
      <c r="BR622" s="235"/>
    </row>
    <row r="623" spans="1:70" ht="54.75" customHeight="1" x14ac:dyDescent="0.2">
      <c r="A623" s="404">
        <v>43889</v>
      </c>
      <c r="B623" s="235"/>
      <c r="C623" s="235"/>
      <c r="D623" s="235"/>
      <c r="E623" s="384">
        <v>172037557</v>
      </c>
      <c r="F623" s="235"/>
      <c r="G623" s="235"/>
      <c r="H623" s="235"/>
      <c r="I623" s="235"/>
      <c r="J623" s="235"/>
      <c r="K623" s="384" t="s">
        <v>1559</v>
      </c>
      <c r="L623" s="235"/>
      <c r="M623" s="235"/>
      <c r="N623" s="235"/>
      <c r="O623" s="235"/>
      <c r="P623" s="235"/>
      <c r="Q623" s="235"/>
      <c r="R623" s="235"/>
      <c r="S623" s="384"/>
      <c r="T623" s="235"/>
      <c r="U623" s="235"/>
      <c r="V623" s="235"/>
      <c r="W623" s="235"/>
      <c r="X623" s="235"/>
      <c r="Y623" s="235"/>
      <c r="Z623" s="235"/>
      <c r="AA623" s="384" t="s">
        <v>1560</v>
      </c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384" t="s">
        <v>1561</v>
      </c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384" t="s">
        <v>48</v>
      </c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405">
        <v>400</v>
      </c>
      <c r="BL623" s="235"/>
      <c r="BM623" s="235"/>
      <c r="BN623" s="235"/>
      <c r="BO623" s="235"/>
      <c r="BP623" s="235"/>
      <c r="BQ623" s="235"/>
      <c r="BR623" s="235"/>
    </row>
    <row r="624" spans="1:70" ht="54.75" customHeight="1" x14ac:dyDescent="0.2">
      <c r="A624" s="404">
        <v>43889</v>
      </c>
      <c r="B624" s="235"/>
      <c r="C624" s="235"/>
      <c r="D624" s="235"/>
      <c r="E624" s="384">
        <v>191227841</v>
      </c>
      <c r="F624" s="235"/>
      <c r="G624" s="235"/>
      <c r="H624" s="235"/>
      <c r="I624" s="235"/>
      <c r="J624" s="235"/>
      <c r="K624" s="384" t="s">
        <v>1546</v>
      </c>
      <c r="L624" s="235"/>
      <c r="M624" s="235"/>
      <c r="N624" s="235"/>
      <c r="O624" s="235"/>
      <c r="P624" s="235"/>
      <c r="Q624" s="235"/>
      <c r="R624" s="235"/>
      <c r="S624" s="384">
        <v>37292169</v>
      </c>
      <c r="T624" s="235"/>
      <c r="U624" s="235"/>
      <c r="V624" s="235"/>
      <c r="W624" s="235"/>
      <c r="X624" s="235"/>
      <c r="Y624" s="235"/>
      <c r="Z624" s="235"/>
      <c r="AA624" s="384" t="s">
        <v>1547</v>
      </c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384" t="s">
        <v>1562</v>
      </c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384" t="s">
        <v>48</v>
      </c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405">
        <v>2000</v>
      </c>
      <c r="BL624" s="235"/>
      <c r="BM624" s="235"/>
      <c r="BN624" s="235"/>
      <c r="BO624" s="235"/>
      <c r="BP624" s="235"/>
      <c r="BQ624" s="235"/>
      <c r="BR624" s="235"/>
    </row>
    <row r="625" spans="1:70" ht="54.75" customHeight="1" x14ac:dyDescent="0.2">
      <c r="A625" s="404">
        <v>43889</v>
      </c>
      <c r="B625" s="235"/>
      <c r="C625" s="235"/>
      <c r="D625" s="235"/>
      <c r="E625" s="384">
        <v>134836761</v>
      </c>
      <c r="F625" s="235"/>
      <c r="G625" s="235"/>
      <c r="H625" s="235"/>
      <c r="I625" s="235"/>
      <c r="J625" s="235"/>
      <c r="K625" s="384" t="s">
        <v>1546</v>
      </c>
      <c r="L625" s="235"/>
      <c r="M625" s="235"/>
      <c r="N625" s="235"/>
      <c r="O625" s="235"/>
      <c r="P625" s="235"/>
      <c r="Q625" s="235"/>
      <c r="R625" s="235"/>
      <c r="S625" s="384">
        <v>37292169</v>
      </c>
      <c r="T625" s="235"/>
      <c r="U625" s="235"/>
      <c r="V625" s="235"/>
      <c r="W625" s="235"/>
      <c r="X625" s="235"/>
      <c r="Y625" s="235"/>
      <c r="Z625" s="235"/>
      <c r="AA625" s="384" t="s">
        <v>1547</v>
      </c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384" t="s">
        <v>1563</v>
      </c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384" t="s">
        <v>48</v>
      </c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405">
        <v>3600</v>
      </c>
      <c r="BL625" s="235"/>
      <c r="BM625" s="235"/>
      <c r="BN625" s="235"/>
      <c r="BO625" s="235"/>
      <c r="BP625" s="235"/>
      <c r="BQ625" s="235"/>
      <c r="BR625" s="235"/>
    </row>
    <row r="626" spans="1:70" ht="54.75" customHeight="1" x14ac:dyDescent="0.2">
      <c r="A626" s="404">
        <v>43889</v>
      </c>
      <c r="B626" s="235"/>
      <c r="C626" s="235"/>
      <c r="D626" s="235"/>
      <c r="E626" s="384">
        <v>143250187</v>
      </c>
      <c r="F626" s="235"/>
      <c r="G626" s="235"/>
      <c r="H626" s="235"/>
      <c r="I626" s="235"/>
      <c r="J626" s="235"/>
      <c r="K626" s="384" t="s">
        <v>1564</v>
      </c>
      <c r="L626" s="235"/>
      <c r="M626" s="235"/>
      <c r="N626" s="235"/>
      <c r="O626" s="235"/>
      <c r="P626" s="235"/>
      <c r="Q626" s="235"/>
      <c r="R626" s="235"/>
      <c r="S626" s="384">
        <v>30430555</v>
      </c>
      <c r="T626" s="235"/>
      <c r="U626" s="235"/>
      <c r="V626" s="235"/>
      <c r="W626" s="235"/>
      <c r="X626" s="235"/>
      <c r="Y626" s="235"/>
      <c r="Z626" s="235"/>
      <c r="AA626" s="384" t="s">
        <v>1565</v>
      </c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384" t="s">
        <v>1566</v>
      </c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384" t="s">
        <v>48</v>
      </c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405">
        <v>4110</v>
      </c>
      <c r="BL626" s="235"/>
      <c r="BM626" s="235"/>
      <c r="BN626" s="235"/>
      <c r="BO626" s="235"/>
      <c r="BP626" s="235"/>
      <c r="BQ626" s="235"/>
      <c r="BR626" s="235"/>
    </row>
    <row r="627" spans="1:70" ht="54.75" customHeight="1" x14ac:dyDescent="0.2">
      <c r="A627" s="404">
        <v>43889</v>
      </c>
      <c r="B627" s="235"/>
      <c r="C627" s="235"/>
      <c r="D627" s="235"/>
      <c r="E627" s="384">
        <v>185727933</v>
      </c>
      <c r="F627" s="235"/>
      <c r="G627" s="235"/>
      <c r="H627" s="235"/>
      <c r="I627" s="235"/>
      <c r="J627" s="235"/>
      <c r="K627" s="384" t="s">
        <v>1567</v>
      </c>
      <c r="L627" s="235"/>
      <c r="M627" s="235"/>
      <c r="N627" s="235"/>
      <c r="O627" s="235"/>
      <c r="P627" s="235"/>
      <c r="Q627" s="235"/>
      <c r="R627" s="235"/>
      <c r="S627" s="384"/>
      <c r="T627" s="235"/>
      <c r="U627" s="235"/>
      <c r="V627" s="235"/>
      <c r="W627" s="235"/>
      <c r="X627" s="235"/>
      <c r="Y627" s="235"/>
      <c r="Z627" s="235"/>
      <c r="AA627" s="384" t="s">
        <v>1568</v>
      </c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384" t="s">
        <v>1569</v>
      </c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384" t="s">
        <v>48</v>
      </c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405">
        <v>4600</v>
      </c>
      <c r="BL627" s="235"/>
      <c r="BM627" s="235"/>
      <c r="BN627" s="235"/>
      <c r="BO627" s="235"/>
      <c r="BP627" s="235"/>
      <c r="BQ627" s="235"/>
      <c r="BR627" s="235"/>
    </row>
    <row r="628" spans="1:70" ht="54.75" customHeight="1" x14ac:dyDescent="0.2">
      <c r="A628" s="404">
        <v>43889</v>
      </c>
      <c r="B628" s="235"/>
      <c r="C628" s="235"/>
      <c r="D628" s="235"/>
      <c r="E628" s="384">
        <v>143131456</v>
      </c>
      <c r="F628" s="235"/>
      <c r="G628" s="235"/>
      <c r="H628" s="235"/>
      <c r="I628" s="235"/>
      <c r="J628" s="235"/>
      <c r="K628" s="384" t="s">
        <v>1546</v>
      </c>
      <c r="L628" s="235"/>
      <c r="M628" s="235"/>
      <c r="N628" s="235"/>
      <c r="O628" s="235"/>
      <c r="P628" s="235"/>
      <c r="Q628" s="235"/>
      <c r="R628" s="235"/>
      <c r="S628" s="384">
        <v>37292169</v>
      </c>
      <c r="T628" s="235"/>
      <c r="U628" s="235"/>
      <c r="V628" s="235"/>
      <c r="W628" s="235"/>
      <c r="X628" s="235"/>
      <c r="Y628" s="235"/>
      <c r="Z628" s="235"/>
      <c r="AA628" s="384" t="s">
        <v>1547</v>
      </c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384" t="s">
        <v>1570</v>
      </c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384" t="s">
        <v>48</v>
      </c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405">
        <v>12800</v>
      </c>
      <c r="BL628" s="235"/>
      <c r="BM628" s="235"/>
      <c r="BN628" s="235"/>
      <c r="BO628" s="235"/>
      <c r="BP628" s="235"/>
      <c r="BQ628" s="235"/>
      <c r="BR628" s="235"/>
    </row>
    <row r="629" spans="1:70" ht="54.75" customHeight="1" x14ac:dyDescent="0.2">
      <c r="A629" s="404">
        <v>43889</v>
      </c>
      <c r="B629" s="235"/>
      <c r="C629" s="235"/>
      <c r="D629" s="235"/>
      <c r="E629" s="384">
        <v>101203497</v>
      </c>
      <c r="F629" s="235"/>
      <c r="G629" s="235"/>
      <c r="H629" s="235"/>
      <c r="I629" s="235"/>
      <c r="J629" s="235"/>
      <c r="K629" s="384" t="s">
        <v>1571</v>
      </c>
      <c r="L629" s="235"/>
      <c r="M629" s="235"/>
      <c r="N629" s="235"/>
      <c r="O629" s="235"/>
      <c r="P629" s="235"/>
      <c r="Q629" s="235"/>
      <c r="R629" s="235"/>
      <c r="S629" s="384">
        <v>24343124</v>
      </c>
      <c r="T629" s="235"/>
      <c r="U629" s="235"/>
      <c r="V629" s="235"/>
      <c r="W629" s="235"/>
      <c r="X629" s="235"/>
      <c r="Y629" s="235"/>
      <c r="Z629" s="235"/>
      <c r="AA629" s="384" t="s">
        <v>1572</v>
      </c>
      <c r="AB629" s="235"/>
      <c r="AC629" s="235"/>
      <c r="AD629" s="235"/>
      <c r="AE629" s="235"/>
      <c r="AF629" s="235"/>
      <c r="AG629" s="235"/>
      <c r="AH629" s="235"/>
      <c r="AI629" s="235"/>
      <c r="AJ629" s="235"/>
      <c r="AK629" s="235"/>
      <c r="AL629" s="235"/>
      <c r="AM629" s="384" t="s">
        <v>1573</v>
      </c>
      <c r="AN629" s="235"/>
      <c r="AO629" s="235"/>
      <c r="AP629" s="235"/>
      <c r="AQ629" s="235"/>
      <c r="AR629" s="235"/>
      <c r="AS629" s="235"/>
      <c r="AT629" s="235"/>
      <c r="AU629" s="235"/>
      <c r="AV629" s="235"/>
      <c r="AW629" s="235"/>
      <c r="AX629" s="384" t="s">
        <v>48</v>
      </c>
      <c r="AY629" s="235"/>
      <c r="AZ629" s="235"/>
      <c r="BA629" s="235"/>
      <c r="BB629" s="235"/>
      <c r="BC629" s="235"/>
      <c r="BD629" s="235"/>
      <c r="BE629" s="235"/>
      <c r="BF629" s="235"/>
      <c r="BG629" s="235"/>
      <c r="BH629" s="235"/>
      <c r="BI629" s="235"/>
      <c r="BJ629" s="235"/>
      <c r="BK629" s="405">
        <v>30450</v>
      </c>
      <c r="BL629" s="235"/>
      <c r="BM629" s="235"/>
      <c r="BN629" s="235"/>
      <c r="BO629" s="235"/>
      <c r="BP629" s="235"/>
      <c r="BQ629" s="235"/>
      <c r="BR629" s="235"/>
    </row>
    <row r="630" spans="1:70" ht="54.75" customHeight="1" x14ac:dyDescent="0.2">
      <c r="A630" s="404">
        <v>43889</v>
      </c>
      <c r="B630" s="235"/>
      <c r="C630" s="235"/>
      <c r="D630" s="235"/>
      <c r="E630" s="384">
        <v>142921825</v>
      </c>
      <c r="F630" s="235"/>
      <c r="G630" s="235"/>
      <c r="H630" s="235"/>
      <c r="I630" s="235"/>
      <c r="J630" s="235"/>
      <c r="K630" s="384" t="s">
        <v>1574</v>
      </c>
      <c r="L630" s="235"/>
      <c r="M630" s="235"/>
      <c r="N630" s="235"/>
      <c r="O630" s="235"/>
      <c r="P630" s="235"/>
      <c r="Q630" s="235"/>
      <c r="R630" s="235"/>
      <c r="S630" s="384"/>
      <c r="T630" s="235"/>
      <c r="U630" s="235"/>
      <c r="V630" s="235"/>
      <c r="W630" s="235"/>
      <c r="X630" s="235"/>
      <c r="Y630" s="235"/>
      <c r="Z630" s="235"/>
      <c r="AA630" s="384" t="s">
        <v>1575</v>
      </c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384" t="s">
        <v>1576</v>
      </c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384" t="s">
        <v>48</v>
      </c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405">
        <v>157000</v>
      </c>
      <c r="BL630" s="235"/>
      <c r="BM630" s="235"/>
      <c r="BN630" s="235"/>
      <c r="BO630" s="235"/>
      <c r="BP630" s="235"/>
      <c r="BQ630" s="235"/>
      <c r="BR630" s="235"/>
    </row>
    <row r="631" spans="1:70" ht="54.75" customHeight="1" x14ac:dyDescent="0.2">
      <c r="A631" s="404">
        <v>43890</v>
      </c>
      <c r="B631" s="235"/>
      <c r="C631" s="235"/>
      <c r="D631" s="235"/>
      <c r="E631" s="384">
        <v>165320283</v>
      </c>
      <c r="F631" s="235"/>
      <c r="G631" s="235"/>
      <c r="H631" s="235"/>
      <c r="I631" s="235"/>
      <c r="J631" s="235"/>
      <c r="K631" s="384" t="s">
        <v>1577</v>
      </c>
      <c r="L631" s="235"/>
      <c r="M631" s="235"/>
      <c r="N631" s="235"/>
      <c r="O631" s="235"/>
      <c r="P631" s="235"/>
      <c r="Q631" s="235"/>
      <c r="R631" s="235"/>
      <c r="S631" s="384"/>
      <c r="T631" s="235"/>
      <c r="U631" s="235"/>
      <c r="V631" s="235"/>
      <c r="W631" s="235"/>
      <c r="X631" s="235"/>
      <c r="Y631" s="235"/>
      <c r="Z631" s="235"/>
      <c r="AA631" s="384" t="s">
        <v>1578</v>
      </c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384" t="s">
        <v>1579</v>
      </c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384" t="s">
        <v>48</v>
      </c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405">
        <v>26200</v>
      </c>
      <c r="BL631" s="235"/>
      <c r="BM631" s="235"/>
      <c r="BN631" s="235"/>
      <c r="BO631" s="235"/>
      <c r="BP631" s="235"/>
      <c r="BQ631" s="235"/>
      <c r="BR631" s="235"/>
    </row>
    <row r="632" spans="1:70" ht="54.75" customHeight="1" x14ac:dyDescent="0.2">
      <c r="A632" s="404">
        <v>43892</v>
      </c>
      <c r="B632" s="235"/>
      <c r="C632" s="235"/>
      <c r="D632" s="235"/>
      <c r="E632" s="384">
        <v>151647986</v>
      </c>
      <c r="F632" s="235"/>
      <c r="G632" s="235"/>
      <c r="H632" s="235"/>
      <c r="I632" s="235"/>
      <c r="J632" s="235"/>
      <c r="K632" s="384" t="s">
        <v>1564</v>
      </c>
      <c r="L632" s="235"/>
      <c r="M632" s="235"/>
      <c r="N632" s="235"/>
      <c r="O632" s="235"/>
      <c r="P632" s="235"/>
      <c r="Q632" s="235"/>
      <c r="R632" s="235"/>
      <c r="S632" s="384">
        <v>30430555</v>
      </c>
      <c r="T632" s="235"/>
      <c r="U632" s="235"/>
      <c r="V632" s="235"/>
      <c r="W632" s="235"/>
      <c r="X632" s="235"/>
      <c r="Y632" s="235"/>
      <c r="Z632" s="235"/>
      <c r="AA632" s="384" t="s">
        <v>1565</v>
      </c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384" t="s">
        <v>1580</v>
      </c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384" t="s">
        <v>48</v>
      </c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405">
        <v>3120</v>
      </c>
      <c r="BL632" s="235"/>
      <c r="BM632" s="235"/>
      <c r="BN632" s="235"/>
      <c r="BO632" s="235"/>
      <c r="BP632" s="235"/>
      <c r="BQ632" s="235"/>
      <c r="BR632" s="235"/>
    </row>
    <row r="633" spans="1:70" ht="54.75" customHeight="1" x14ac:dyDescent="0.2">
      <c r="A633" s="404">
        <v>43892</v>
      </c>
      <c r="B633" s="235"/>
      <c r="C633" s="235"/>
      <c r="D633" s="235"/>
      <c r="E633" s="384">
        <v>191338088</v>
      </c>
      <c r="F633" s="235"/>
      <c r="G633" s="235"/>
      <c r="H633" s="235"/>
      <c r="I633" s="235"/>
      <c r="J633" s="235"/>
      <c r="K633" s="384" t="s">
        <v>1581</v>
      </c>
      <c r="L633" s="235"/>
      <c r="M633" s="235"/>
      <c r="N633" s="235"/>
      <c r="O633" s="235"/>
      <c r="P633" s="235"/>
      <c r="Q633" s="235"/>
      <c r="R633" s="235"/>
      <c r="S633" s="384">
        <v>2476474</v>
      </c>
      <c r="T633" s="235"/>
      <c r="U633" s="235"/>
      <c r="V633" s="235"/>
      <c r="W633" s="235"/>
      <c r="X633" s="235"/>
      <c r="Y633" s="235"/>
      <c r="Z633" s="235"/>
      <c r="AA633" s="384" t="s">
        <v>1582</v>
      </c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384" t="s">
        <v>1583</v>
      </c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384" t="s">
        <v>48</v>
      </c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405">
        <v>4080</v>
      </c>
      <c r="BL633" s="235"/>
      <c r="BM633" s="235"/>
      <c r="BN633" s="235"/>
      <c r="BO633" s="235"/>
      <c r="BP633" s="235"/>
      <c r="BQ633" s="235"/>
      <c r="BR633" s="235"/>
    </row>
    <row r="634" spans="1:70" ht="54.75" customHeight="1" x14ac:dyDescent="0.2">
      <c r="A634" s="404">
        <v>43892</v>
      </c>
      <c r="B634" s="235"/>
      <c r="C634" s="235"/>
      <c r="D634" s="235"/>
      <c r="E634" s="384">
        <v>190410880</v>
      </c>
      <c r="F634" s="235"/>
      <c r="G634" s="235"/>
      <c r="H634" s="235"/>
      <c r="I634" s="235"/>
      <c r="J634" s="235"/>
      <c r="K634" s="384" t="s">
        <v>1534</v>
      </c>
      <c r="L634" s="235"/>
      <c r="M634" s="235"/>
      <c r="N634" s="235"/>
      <c r="O634" s="235"/>
      <c r="P634" s="235"/>
      <c r="Q634" s="235"/>
      <c r="R634" s="235"/>
      <c r="S634" s="384">
        <v>2476505</v>
      </c>
      <c r="T634" s="235"/>
      <c r="U634" s="235"/>
      <c r="V634" s="235"/>
      <c r="W634" s="235"/>
      <c r="X634" s="235"/>
      <c r="Y634" s="235"/>
      <c r="Z634" s="235"/>
      <c r="AA634" s="384" t="s">
        <v>1584</v>
      </c>
      <c r="AB634" s="235"/>
      <c r="AC634" s="235"/>
      <c r="AD634" s="235"/>
      <c r="AE634" s="235"/>
      <c r="AF634" s="235"/>
      <c r="AG634" s="235"/>
      <c r="AH634" s="235"/>
      <c r="AI634" s="235"/>
      <c r="AJ634" s="235"/>
      <c r="AK634" s="235"/>
      <c r="AL634" s="235"/>
      <c r="AM634" s="384" t="s">
        <v>1585</v>
      </c>
      <c r="AN634" s="235"/>
      <c r="AO634" s="235"/>
      <c r="AP634" s="235"/>
      <c r="AQ634" s="235"/>
      <c r="AR634" s="235"/>
      <c r="AS634" s="235"/>
      <c r="AT634" s="235"/>
      <c r="AU634" s="235"/>
      <c r="AV634" s="235"/>
      <c r="AW634" s="235"/>
      <c r="AX634" s="384" t="s">
        <v>48</v>
      </c>
      <c r="AY634" s="235"/>
      <c r="AZ634" s="235"/>
      <c r="BA634" s="235"/>
      <c r="BB634" s="235"/>
      <c r="BC634" s="235"/>
      <c r="BD634" s="235"/>
      <c r="BE634" s="235"/>
      <c r="BF634" s="235"/>
      <c r="BG634" s="235"/>
      <c r="BH634" s="235"/>
      <c r="BI634" s="235"/>
      <c r="BJ634" s="235"/>
      <c r="BK634" s="405">
        <v>5826</v>
      </c>
      <c r="BL634" s="235"/>
      <c r="BM634" s="235"/>
      <c r="BN634" s="235"/>
      <c r="BO634" s="235"/>
      <c r="BP634" s="235"/>
      <c r="BQ634" s="235"/>
      <c r="BR634" s="235"/>
    </row>
    <row r="635" spans="1:70" ht="54.75" customHeight="1" x14ac:dyDescent="0.2">
      <c r="A635" s="404">
        <v>43892</v>
      </c>
      <c r="B635" s="235"/>
      <c r="C635" s="235"/>
      <c r="D635" s="235"/>
      <c r="E635" s="384">
        <v>184624813</v>
      </c>
      <c r="F635" s="235"/>
      <c r="G635" s="235"/>
      <c r="H635" s="235"/>
      <c r="I635" s="235"/>
      <c r="J635" s="235"/>
      <c r="K635" s="384" t="s">
        <v>1537</v>
      </c>
      <c r="L635" s="235"/>
      <c r="M635" s="235"/>
      <c r="N635" s="235"/>
      <c r="O635" s="235"/>
      <c r="P635" s="235"/>
      <c r="Q635" s="235"/>
      <c r="R635" s="235"/>
      <c r="S635" s="384">
        <v>35445315</v>
      </c>
      <c r="T635" s="235"/>
      <c r="U635" s="235"/>
      <c r="V635" s="235"/>
      <c r="W635" s="235"/>
      <c r="X635" s="235"/>
      <c r="Y635" s="235"/>
      <c r="Z635" s="235"/>
      <c r="AA635" s="384" t="s">
        <v>1586</v>
      </c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384" t="s">
        <v>1587</v>
      </c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384" t="s">
        <v>48</v>
      </c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405">
        <v>6785.8</v>
      </c>
      <c r="BL635" s="235"/>
      <c r="BM635" s="235"/>
      <c r="BN635" s="235"/>
      <c r="BO635" s="235"/>
      <c r="BP635" s="235"/>
      <c r="BQ635" s="235"/>
      <c r="BR635" s="235"/>
    </row>
    <row r="636" spans="1:70" ht="54.75" customHeight="1" x14ac:dyDescent="0.2">
      <c r="A636" s="404">
        <v>43892</v>
      </c>
      <c r="B636" s="235"/>
      <c r="C636" s="235"/>
      <c r="D636" s="235"/>
      <c r="E636" s="384">
        <v>150817537</v>
      </c>
      <c r="F636" s="235"/>
      <c r="G636" s="235"/>
      <c r="H636" s="235"/>
      <c r="I636" s="235"/>
      <c r="J636" s="235"/>
      <c r="K636" s="384" t="s">
        <v>1588</v>
      </c>
      <c r="L636" s="235"/>
      <c r="M636" s="235"/>
      <c r="N636" s="235"/>
      <c r="O636" s="235"/>
      <c r="P636" s="235"/>
      <c r="Q636" s="235"/>
      <c r="R636" s="235"/>
      <c r="S636" s="384"/>
      <c r="T636" s="235"/>
      <c r="U636" s="235"/>
      <c r="V636" s="235"/>
      <c r="W636" s="235"/>
      <c r="X636" s="235"/>
      <c r="Y636" s="235"/>
      <c r="Z636" s="235"/>
      <c r="AA636" s="384" t="s">
        <v>1589</v>
      </c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384" t="s">
        <v>1590</v>
      </c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384" t="s">
        <v>48</v>
      </c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405">
        <v>7000</v>
      </c>
      <c r="BL636" s="235"/>
      <c r="BM636" s="235"/>
      <c r="BN636" s="235"/>
      <c r="BO636" s="235"/>
      <c r="BP636" s="235"/>
      <c r="BQ636" s="235"/>
      <c r="BR636" s="235"/>
    </row>
    <row r="637" spans="1:70" ht="54.75" customHeight="1" x14ac:dyDescent="0.2">
      <c r="A637" s="404">
        <v>43892</v>
      </c>
      <c r="B637" s="235"/>
      <c r="C637" s="235"/>
      <c r="D637" s="235"/>
      <c r="E637" s="384">
        <v>191806112</v>
      </c>
      <c r="F637" s="235"/>
      <c r="G637" s="235"/>
      <c r="H637" s="235"/>
      <c r="I637" s="235"/>
      <c r="J637" s="235"/>
      <c r="K637" s="384" t="s">
        <v>1540</v>
      </c>
      <c r="L637" s="235"/>
      <c r="M637" s="235"/>
      <c r="N637" s="235"/>
      <c r="O637" s="235"/>
      <c r="P637" s="235"/>
      <c r="Q637" s="235"/>
      <c r="R637" s="235"/>
      <c r="S637" s="384">
        <v>2476617</v>
      </c>
      <c r="T637" s="235"/>
      <c r="U637" s="235"/>
      <c r="V637" s="235"/>
      <c r="W637" s="235"/>
      <c r="X637" s="235"/>
      <c r="Y637" s="235"/>
      <c r="Z637" s="235"/>
      <c r="AA637" s="384" t="s">
        <v>1591</v>
      </c>
      <c r="AB637" s="235"/>
      <c r="AC637" s="235"/>
      <c r="AD637" s="235"/>
      <c r="AE637" s="235"/>
      <c r="AF637" s="235"/>
      <c r="AG637" s="235"/>
      <c r="AH637" s="235"/>
      <c r="AI637" s="235"/>
      <c r="AJ637" s="235"/>
      <c r="AK637" s="235"/>
      <c r="AL637" s="235"/>
      <c r="AM637" s="384" t="s">
        <v>1592</v>
      </c>
      <c r="AN637" s="235"/>
      <c r="AO637" s="235"/>
      <c r="AP637" s="235"/>
      <c r="AQ637" s="235"/>
      <c r="AR637" s="235"/>
      <c r="AS637" s="235"/>
      <c r="AT637" s="235"/>
      <c r="AU637" s="235"/>
      <c r="AV637" s="235"/>
      <c r="AW637" s="235"/>
      <c r="AX637" s="384" t="s">
        <v>48</v>
      </c>
      <c r="AY637" s="235"/>
      <c r="AZ637" s="235"/>
      <c r="BA637" s="235"/>
      <c r="BB637" s="235"/>
      <c r="BC637" s="235"/>
      <c r="BD637" s="235"/>
      <c r="BE637" s="235"/>
      <c r="BF637" s="235"/>
      <c r="BG637" s="235"/>
      <c r="BH637" s="235"/>
      <c r="BI637" s="235"/>
      <c r="BJ637" s="235"/>
      <c r="BK637" s="405">
        <v>7064.82</v>
      </c>
      <c r="BL637" s="235"/>
      <c r="BM637" s="235"/>
      <c r="BN637" s="235"/>
      <c r="BO637" s="235"/>
      <c r="BP637" s="235"/>
      <c r="BQ637" s="235"/>
      <c r="BR637" s="235"/>
    </row>
    <row r="638" spans="1:70" ht="54.75" customHeight="1" x14ac:dyDescent="0.2">
      <c r="A638" s="404">
        <v>43892</v>
      </c>
      <c r="B638" s="235"/>
      <c r="C638" s="235"/>
      <c r="D638" s="235"/>
      <c r="E638" s="384">
        <v>151318492</v>
      </c>
      <c r="F638" s="235"/>
      <c r="G638" s="235"/>
      <c r="H638" s="235"/>
      <c r="I638" s="235"/>
      <c r="J638" s="235"/>
      <c r="K638" s="384" t="s">
        <v>1564</v>
      </c>
      <c r="L638" s="235"/>
      <c r="M638" s="235"/>
      <c r="N638" s="235"/>
      <c r="O638" s="235"/>
      <c r="P638" s="235"/>
      <c r="Q638" s="235"/>
      <c r="R638" s="235"/>
      <c r="S638" s="384">
        <v>30430555</v>
      </c>
      <c r="T638" s="235"/>
      <c r="U638" s="235"/>
      <c r="V638" s="235"/>
      <c r="W638" s="235"/>
      <c r="X638" s="235"/>
      <c r="Y638" s="235"/>
      <c r="Z638" s="235"/>
      <c r="AA638" s="384" t="s">
        <v>1565</v>
      </c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384" t="s">
        <v>1593</v>
      </c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384" t="s">
        <v>48</v>
      </c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405">
        <v>7650</v>
      </c>
      <c r="BL638" s="235"/>
      <c r="BM638" s="235"/>
      <c r="BN638" s="235"/>
      <c r="BO638" s="235"/>
      <c r="BP638" s="235"/>
      <c r="BQ638" s="235"/>
      <c r="BR638" s="235"/>
    </row>
    <row r="639" spans="1:70" ht="54.75" customHeight="1" x14ac:dyDescent="0.2">
      <c r="A639" s="404">
        <v>43892</v>
      </c>
      <c r="B639" s="235"/>
      <c r="C639" s="235"/>
      <c r="D639" s="235"/>
      <c r="E639" s="384">
        <v>194132834</v>
      </c>
      <c r="F639" s="235"/>
      <c r="G639" s="235"/>
      <c r="H639" s="235"/>
      <c r="I639" s="235"/>
      <c r="J639" s="235"/>
      <c r="K639" s="384" t="s">
        <v>1594</v>
      </c>
      <c r="L639" s="235"/>
      <c r="M639" s="235"/>
      <c r="N639" s="235"/>
      <c r="O639" s="235"/>
      <c r="P639" s="235"/>
      <c r="Q639" s="235"/>
      <c r="R639" s="235"/>
      <c r="S639" s="384"/>
      <c r="T639" s="235"/>
      <c r="U639" s="235"/>
      <c r="V639" s="235"/>
      <c r="W639" s="235"/>
      <c r="X639" s="235"/>
      <c r="Y639" s="235"/>
      <c r="Z639" s="235"/>
      <c r="AA639" s="384" t="s">
        <v>1595</v>
      </c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384" t="s">
        <v>1596</v>
      </c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384" t="s">
        <v>48</v>
      </c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405">
        <v>10000</v>
      </c>
      <c r="BL639" s="235"/>
      <c r="BM639" s="235"/>
      <c r="BN639" s="235"/>
      <c r="BO639" s="235"/>
      <c r="BP639" s="235"/>
      <c r="BQ639" s="235"/>
      <c r="BR639" s="235"/>
    </row>
    <row r="640" spans="1:70" ht="54.75" customHeight="1" x14ac:dyDescent="0.2">
      <c r="A640" s="404">
        <v>43892</v>
      </c>
      <c r="B640" s="235"/>
      <c r="C640" s="235"/>
      <c r="D640" s="235"/>
      <c r="E640" s="384">
        <v>160923584</v>
      </c>
      <c r="F640" s="235"/>
      <c r="G640" s="235"/>
      <c r="H640" s="235"/>
      <c r="I640" s="235"/>
      <c r="J640" s="235"/>
      <c r="K640" s="384" t="s">
        <v>1597</v>
      </c>
      <c r="L640" s="235"/>
      <c r="M640" s="235"/>
      <c r="N640" s="235"/>
      <c r="O640" s="235"/>
      <c r="P640" s="235"/>
      <c r="Q640" s="235"/>
      <c r="R640" s="235"/>
      <c r="S640" s="384"/>
      <c r="T640" s="235"/>
      <c r="U640" s="235"/>
      <c r="V640" s="235"/>
      <c r="W640" s="235"/>
      <c r="X640" s="235"/>
      <c r="Y640" s="235"/>
      <c r="Z640" s="235"/>
      <c r="AA640" s="384" t="s">
        <v>1598</v>
      </c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384" t="s">
        <v>1599</v>
      </c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384" t="s">
        <v>48</v>
      </c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405">
        <v>10400</v>
      </c>
      <c r="BL640" s="235"/>
      <c r="BM640" s="235"/>
      <c r="BN640" s="235"/>
      <c r="BO640" s="235"/>
      <c r="BP640" s="235"/>
      <c r="BQ640" s="235"/>
      <c r="BR640" s="235"/>
    </row>
    <row r="641" spans="1:70" ht="54.75" customHeight="1" x14ac:dyDescent="0.2">
      <c r="A641" s="404">
        <v>43892</v>
      </c>
      <c r="B641" s="235"/>
      <c r="C641" s="235"/>
      <c r="D641" s="235"/>
      <c r="E641" s="384">
        <v>192739293</v>
      </c>
      <c r="F641" s="235"/>
      <c r="G641" s="235"/>
      <c r="H641" s="235"/>
      <c r="I641" s="235"/>
      <c r="J641" s="235"/>
      <c r="K641" s="384" t="s">
        <v>1556</v>
      </c>
      <c r="L641" s="235"/>
      <c r="M641" s="235"/>
      <c r="N641" s="235"/>
      <c r="O641" s="235"/>
      <c r="P641" s="235"/>
      <c r="Q641" s="235"/>
      <c r="R641" s="235"/>
      <c r="S641" s="384"/>
      <c r="T641" s="235"/>
      <c r="U641" s="235"/>
      <c r="V641" s="235"/>
      <c r="W641" s="235"/>
      <c r="X641" s="235"/>
      <c r="Y641" s="235"/>
      <c r="Z641" s="235"/>
      <c r="AA641" s="384" t="s">
        <v>1557</v>
      </c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384" t="s">
        <v>1600</v>
      </c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384" t="s">
        <v>48</v>
      </c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405">
        <v>30000</v>
      </c>
      <c r="BL641" s="235"/>
      <c r="BM641" s="235"/>
      <c r="BN641" s="235"/>
      <c r="BO641" s="235"/>
      <c r="BP641" s="235"/>
      <c r="BQ641" s="235"/>
      <c r="BR641" s="235"/>
    </row>
    <row r="642" spans="1:70" ht="54.75" customHeight="1" x14ac:dyDescent="0.2">
      <c r="A642" s="404">
        <v>43892</v>
      </c>
      <c r="B642" s="235"/>
      <c r="C642" s="235"/>
      <c r="D642" s="235"/>
      <c r="E642" s="384">
        <v>192353670</v>
      </c>
      <c r="F642" s="235"/>
      <c r="G642" s="235"/>
      <c r="H642" s="235"/>
      <c r="I642" s="235"/>
      <c r="J642" s="235"/>
      <c r="K642" s="384" t="s">
        <v>1601</v>
      </c>
      <c r="L642" s="235"/>
      <c r="M642" s="235"/>
      <c r="N642" s="235"/>
      <c r="O642" s="235"/>
      <c r="P642" s="235"/>
      <c r="Q642" s="235"/>
      <c r="R642" s="235"/>
      <c r="S642" s="384">
        <v>30894951</v>
      </c>
      <c r="T642" s="235"/>
      <c r="U642" s="235"/>
      <c r="V642" s="235"/>
      <c r="W642" s="235"/>
      <c r="X642" s="235"/>
      <c r="Y642" s="235"/>
      <c r="Z642" s="235"/>
      <c r="AA642" s="384" t="s">
        <v>1602</v>
      </c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384" t="s">
        <v>1603</v>
      </c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384" t="s">
        <v>48</v>
      </c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405">
        <v>33000</v>
      </c>
      <c r="BL642" s="235"/>
      <c r="BM642" s="235"/>
      <c r="BN642" s="235"/>
      <c r="BO642" s="235"/>
      <c r="BP642" s="235"/>
      <c r="BQ642" s="235"/>
      <c r="BR642" s="235"/>
    </row>
    <row r="643" spans="1:70" ht="54.75" customHeight="1" x14ac:dyDescent="0.2">
      <c r="A643" s="404">
        <v>43892</v>
      </c>
      <c r="B643" s="235"/>
      <c r="C643" s="235"/>
      <c r="D643" s="235"/>
      <c r="E643" s="384">
        <v>193229641</v>
      </c>
      <c r="F643" s="235"/>
      <c r="G643" s="235"/>
      <c r="H643" s="235"/>
      <c r="I643" s="235"/>
      <c r="J643" s="235"/>
      <c r="K643" s="384" t="s">
        <v>1556</v>
      </c>
      <c r="L643" s="235"/>
      <c r="M643" s="235"/>
      <c r="N643" s="235"/>
      <c r="O643" s="235"/>
      <c r="P643" s="235"/>
      <c r="Q643" s="235"/>
      <c r="R643" s="235"/>
      <c r="S643" s="384"/>
      <c r="T643" s="235"/>
      <c r="U643" s="235"/>
      <c r="V643" s="235"/>
      <c r="W643" s="235"/>
      <c r="X643" s="235"/>
      <c r="Y643" s="235"/>
      <c r="Z643" s="235"/>
      <c r="AA643" s="384" t="s">
        <v>1557</v>
      </c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384" t="s">
        <v>1604</v>
      </c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384" t="s">
        <v>48</v>
      </c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405">
        <v>100000</v>
      </c>
      <c r="BL643" s="235"/>
      <c r="BM643" s="235"/>
      <c r="BN643" s="235"/>
      <c r="BO643" s="235"/>
      <c r="BP643" s="235"/>
      <c r="BQ643" s="235"/>
      <c r="BR643" s="235"/>
    </row>
    <row r="644" spans="1:70" ht="54.75" customHeight="1" x14ac:dyDescent="0.2">
      <c r="A644" s="404">
        <v>43894</v>
      </c>
      <c r="B644" s="235"/>
      <c r="C644" s="235"/>
      <c r="D644" s="235"/>
      <c r="E644" s="384">
        <v>174631334</v>
      </c>
      <c r="F644" s="235"/>
      <c r="G644" s="235"/>
      <c r="H644" s="235"/>
      <c r="I644" s="235"/>
      <c r="J644" s="235"/>
      <c r="K644" s="384" t="s">
        <v>1571</v>
      </c>
      <c r="L644" s="235"/>
      <c r="M644" s="235"/>
      <c r="N644" s="235"/>
      <c r="O644" s="235"/>
      <c r="P644" s="235"/>
      <c r="Q644" s="235"/>
      <c r="R644" s="235"/>
      <c r="S644" s="384">
        <v>24343124</v>
      </c>
      <c r="T644" s="235"/>
      <c r="U644" s="235"/>
      <c r="V644" s="235"/>
      <c r="W644" s="235"/>
      <c r="X644" s="235"/>
      <c r="Y644" s="235"/>
      <c r="Z644" s="235"/>
      <c r="AA644" s="384" t="s">
        <v>1572</v>
      </c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384" t="s">
        <v>1605</v>
      </c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384" t="s">
        <v>48</v>
      </c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405">
        <v>4200</v>
      </c>
      <c r="BL644" s="235"/>
      <c r="BM644" s="235"/>
      <c r="BN644" s="235"/>
      <c r="BO644" s="235"/>
      <c r="BP644" s="235"/>
      <c r="BQ644" s="235"/>
      <c r="BR644" s="235"/>
    </row>
    <row r="645" spans="1:70" ht="54.75" customHeight="1" x14ac:dyDescent="0.2">
      <c r="A645" s="404">
        <v>43894</v>
      </c>
      <c r="B645" s="235"/>
      <c r="C645" s="235"/>
      <c r="D645" s="235"/>
      <c r="E645" s="384">
        <v>174143624</v>
      </c>
      <c r="F645" s="235"/>
      <c r="G645" s="235"/>
      <c r="H645" s="235"/>
      <c r="I645" s="235"/>
      <c r="J645" s="235"/>
      <c r="K645" s="384" t="s">
        <v>1564</v>
      </c>
      <c r="L645" s="235"/>
      <c r="M645" s="235"/>
      <c r="N645" s="235"/>
      <c r="O645" s="235"/>
      <c r="P645" s="235"/>
      <c r="Q645" s="235"/>
      <c r="R645" s="235"/>
      <c r="S645" s="384">
        <v>30430555</v>
      </c>
      <c r="T645" s="235"/>
      <c r="U645" s="235"/>
      <c r="V645" s="235"/>
      <c r="W645" s="235"/>
      <c r="X645" s="235"/>
      <c r="Y645" s="235"/>
      <c r="Z645" s="235"/>
      <c r="AA645" s="384" t="s">
        <v>1565</v>
      </c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384" t="s">
        <v>1606</v>
      </c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384" t="s">
        <v>48</v>
      </c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405">
        <v>5340</v>
      </c>
      <c r="BL645" s="235"/>
      <c r="BM645" s="235"/>
      <c r="BN645" s="235"/>
      <c r="BO645" s="235"/>
      <c r="BP645" s="235"/>
      <c r="BQ645" s="235"/>
      <c r="BR645" s="235"/>
    </row>
    <row r="646" spans="1:70" ht="54.75" customHeight="1" x14ac:dyDescent="0.2">
      <c r="A646" s="404">
        <v>43894</v>
      </c>
      <c r="B646" s="235"/>
      <c r="C646" s="235"/>
      <c r="D646" s="235"/>
      <c r="E646" s="384">
        <v>183838454</v>
      </c>
      <c r="F646" s="235"/>
      <c r="G646" s="235"/>
      <c r="H646" s="235"/>
      <c r="I646" s="235"/>
      <c r="J646" s="235"/>
      <c r="K646" s="384" t="s">
        <v>1553</v>
      </c>
      <c r="L646" s="235"/>
      <c r="M646" s="235"/>
      <c r="N646" s="235"/>
      <c r="O646" s="235"/>
      <c r="P646" s="235"/>
      <c r="Q646" s="235"/>
      <c r="R646" s="235"/>
      <c r="S646" s="384">
        <v>34237021</v>
      </c>
      <c r="T646" s="235"/>
      <c r="U646" s="235"/>
      <c r="V646" s="235"/>
      <c r="W646" s="235"/>
      <c r="X646" s="235"/>
      <c r="Y646" s="235"/>
      <c r="Z646" s="235"/>
      <c r="AA646" s="384" t="s">
        <v>1554</v>
      </c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384" t="s">
        <v>1607</v>
      </c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384" t="s">
        <v>48</v>
      </c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405">
        <v>7000</v>
      </c>
      <c r="BL646" s="235"/>
      <c r="BM646" s="235"/>
      <c r="BN646" s="235"/>
      <c r="BO646" s="235"/>
      <c r="BP646" s="235"/>
      <c r="BQ646" s="235"/>
      <c r="BR646" s="235"/>
    </row>
    <row r="647" spans="1:70" ht="54.75" customHeight="1" x14ac:dyDescent="0.2">
      <c r="A647" s="404">
        <v>43894</v>
      </c>
      <c r="B647" s="235"/>
      <c r="C647" s="235"/>
      <c r="D647" s="235"/>
      <c r="E647" s="384">
        <v>174951463</v>
      </c>
      <c r="F647" s="235"/>
      <c r="G647" s="235"/>
      <c r="H647" s="235"/>
      <c r="I647" s="235"/>
      <c r="J647" s="235"/>
      <c r="K647" s="384" t="s">
        <v>1571</v>
      </c>
      <c r="L647" s="235"/>
      <c r="M647" s="235"/>
      <c r="N647" s="235"/>
      <c r="O647" s="235"/>
      <c r="P647" s="235"/>
      <c r="Q647" s="235"/>
      <c r="R647" s="235"/>
      <c r="S647" s="384">
        <v>24343124</v>
      </c>
      <c r="T647" s="235"/>
      <c r="U647" s="235"/>
      <c r="V647" s="235"/>
      <c r="W647" s="235"/>
      <c r="X647" s="235"/>
      <c r="Y647" s="235"/>
      <c r="Z647" s="235"/>
      <c r="AA647" s="384" t="s">
        <v>1572</v>
      </c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384" t="s">
        <v>1608</v>
      </c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384" t="s">
        <v>48</v>
      </c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405">
        <v>10500</v>
      </c>
      <c r="BL647" s="235"/>
      <c r="BM647" s="235"/>
      <c r="BN647" s="235"/>
      <c r="BO647" s="235"/>
      <c r="BP647" s="235"/>
      <c r="BQ647" s="235"/>
      <c r="BR647" s="235"/>
    </row>
    <row r="648" spans="1:70" ht="54.75" customHeight="1" x14ac:dyDescent="0.2">
      <c r="A648" s="404">
        <v>43894</v>
      </c>
      <c r="B648" s="235"/>
      <c r="C648" s="235"/>
      <c r="D648" s="235"/>
      <c r="E648" s="384">
        <v>154748827</v>
      </c>
      <c r="F648" s="235"/>
      <c r="G648" s="235"/>
      <c r="H648" s="235"/>
      <c r="I648" s="235"/>
      <c r="J648" s="235"/>
      <c r="K648" s="384" t="s">
        <v>1609</v>
      </c>
      <c r="L648" s="235"/>
      <c r="M648" s="235"/>
      <c r="N648" s="235"/>
      <c r="O648" s="235"/>
      <c r="P648" s="235"/>
      <c r="Q648" s="235"/>
      <c r="R648" s="235"/>
      <c r="S648" s="384"/>
      <c r="T648" s="235"/>
      <c r="U648" s="235"/>
      <c r="V648" s="235"/>
      <c r="W648" s="235"/>
      <c r="X648" s="235"/>
      <c r="Y648" s="235"/>
      <c r="Z648" s="235"/>
      <c r="AA648" s="384" t="s">
        <v>1610</v>
      </c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384" t="s">
        <v>1611</v>
      </c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384" t="s">
        <v>48</v>
      </c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405">
        <v>20000</v>
      </c>
      <c r="BL648" s="235"/>
      <c r="BM648" s="235"/>
      <c r="BN648" s="235"/>
      <c r="BO648" s="235"/>
      <c r="BP648" s="235"/>
      <c r="BQ648" s="235"/>
      <c r="BR648" s="235"/>
    </row>
    <row r="649" spans="1:70" ht="54.75" customHeight="1" x14ac:dyDescent="0.2">
      <c r="A649" s="404">
        <v>43894</v>
      </c>
      <c r="B649" s="235"/>
      <c r="C649" s="235"/>
      <c r="D649" s="235"/>
      <c r="E649" s="384">
        <v>173325502</v>
      </c>
      <c r="F649" s="235"/>
      <c r="G649" s="235"/>
      <c r="H649" s="235"/>
      <c r="I649" s="235"/>
      <c r="J649" s="235"/>
      <c r="K649" s="384" t="s">
        <v>1553</v>
      </c>
      <c r="L649" s="235"/>
      <c r="M649" s="235"/>
      <c r="N649" s="235"/>
      <c r="O649" s="235"/>
      <c r="P649" s="235"/>
      <c r="Q649" s="235"/>
      <c r="R649" s="235"/>
      <c r="S649" s="384">
        <v>34237021</v>
      </c>
      <c r="T649" s="235"/>
      <c r="U649" s="235"/>
      <c r="V649" s="235"/>
      <c r="W649" s="235"/>
      <c r="X649" s="235"/>
      <c r="Y649" s="235"/>
      <c r="Z649" s="235"/>
      <c r="AA649" s="384" t="s">
        <v>1554</v>
      </c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384" t="s">
        <v>1612</v>
      </c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384" t="s">
        <v>48</v>
      </c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405">
        <v>23600</v>
      </c>
      <c r="BL649" s="235"/>
      <c r="BM649" s="235"/>
      <c r="BN649" s="235"/>
      <c r="BO649" s="235"/>
      <c r="BP649" s="235"/>
      <c r="BQ649" s="235"/>
      <c r="BR649" s="235"/>
    </row>
    <row r="650" spans="1:70" ht="54.75" customHeight="1" x14ac:dyDescent="0.2">
      <c r="A650" s="404">
        <v>43894</v>
      </c>
      <c r="B650" s="235"/>
      <c r="C650" s="235"/>
      <c r="D650" s="235"/>
      <c r="E650" s="384">
        <v>170126253</v>
      </c>
      <c r="F650" s="235"/>
      <c r="G650" s="235"/>
      <c r="H650" s="235"/>
      <c r="I650" s="235"/>
      <c r="J650" s="235"/>
      <c r="K650" s="384" t="s">
        <v>1546</v>
      </c>
      <c r="L650" s="235"/>
      <c r="M650" s="235"/>
      <c r="N650" s="235"/>
      <c r="O650" s="235"/>
      <c r="P650" s="235"/>
      <c r="Q650" s="235"/>
      <c r="R650" s="235"/>
      <c r="S650" s="384">
        <v>37292169</v>
      </c>
      <c r="T650" s="235"/>
      <c r="U650" s="235"/>
      <c r="V650" s="235"/>
      <c r="W650" s="235"/>
      <c r="X650" s="235"/>
      <c r="Y650" s="235"/>
      <c r="Z650" s="235"/>
      <c r="AA650" s="384" t="s">
        <v>1547</v>
      </c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384" t="s">
        <v>1613</v>
      </c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384" t="s">
        <v>48</v>
      </c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405">
        <v>34224</v>
      </c>
      <c r="BL650" s="235"/>
      <c r="BM650" s="235"/>
      <c r="BN650" s="235"/>
      <c r="BO650" s="235"/>
      <c r="BP650" s="235"/>
      <c r="BQ650" s="235"/>
      <c r="BR650" s="235"/>
    </row>
    <row r="651" spans="1:70" ht="54.75" customHeight="1" x14ac:dyDescent="0.2">
      <c r="A651" s="404">
        <v>43895</v>
      </c>
      <c r="B651" s="235"/>
      <c r="C651" s="235"/>
      <c r="D651" s="235"/>
      <c r="E651" s="384">
        <v>103825766</v>
      </c>
      <c r="F651" s="235"/>
      <c r="G651" s="235"/>
      <c r="H651" s="235"/>
      <c r="I651" s="235"/>
      <c r="J651" s="235"/>
      <c r="K651" s="384" t="s">
        <v>1549</v>
      </c>
      <c r="L651" s="235"/>
      <c r="M651" s="235"/>
      <c r="N651" s="235"/>
      <c r="O651" s="235"/>
      <c r="P651" s="235"/>
      <c r="Q651" s="235"/>
      <c r="R651" s="235"/>
      <c r="S651" s="384">
        <v>32951340</v>
      </c>
      <c r="T651" s="235"/>
      <c r="U651" s="235"/>
      <c r="V651" s="235"/>
      <c r="W651" s="235"/>
      <c r="X651" s="235"/>
      <c r="Y651" s="235"/>
      <c r="Z651" s="235"/>
      <c r="AA651" s="384" t="s">
        <v>1614</v>
      </c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384" t="s">
        <v>1615</v>
      </c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473" t="s">
        <v>1076</v>
      </c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405">
        <v>1725</v>
      </c>
      <c r="BL651" s="235"/>
      <c r="BM651" s="235"/>
      <c r="BN651" s="235"/>
      <c r="BO651" s="235"/>
      <c r="BP651" s="235"/>
      <c r="BQ651" s="235"/>
      <c r="BR651" s="235"/>
    </row>
    <row r="652" spans="1:70" ht="54.75" customHeight="1" x14ac:dyDescent="0.2">
      <c r="A652" s="404">
        <v>43895</v>
      </c>
      <c r="B652" s="235"/>
      <c r="C652" s="235"/>
      <c r="D652" s="235"/>
      <c r="E652" s="384">
        <v>181258429</v>
      </c>
      <c r="F652" s="235"/>
      <c r="G652" s="235"/>
      <c r="H652" s="235"/>
      <c r="I652" s="235"/>
      <c r="J652" s="235"/>
      <c r="K652" s="384" t="s">
        <v>1540</v>
      </c>
      <c r="L652" s="235"/>
      <c r="M652" s="235"/>
      <c r="N652" s="235"/>
      <c r="O652" s="235"/>
      <c r="P652" s="235"/>
      <c r="Q652" s="235"/>
      <c r="R652" s="235"/>
      <c r="S652" s="384">
        <v>2476617</v>
      </c>
      <c r="T652" s="235"/>
      <c r="U652" s="235"/>
      <c r="V652" s="235"/>
      <c r="W652" s="235"/>
      <c r="X652" s="235"/>
      <c r="Y652" s="235"/>
      <c r="Z652" s="235"/>
      <c r="AA652" s="384" t="s">
        <v>1616</v>
      </c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384" t="s">
        <v>1617</v>
      </c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473" t="s">
        <v>1076</v>
      </c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405">
        <v>7064.82</v>
      </c>
      <c r="BL652" s="235"/>
      <c r="BM652" s="235"/>
      <c r="BN652" s="235"/>
      <c r="BO652" s="235"/>
      <c r="BP652" s="235"/>
      <c r="BQ652" s="235"/>
      <c r="BR652" s="235"/>
    </row>
    <row r="653" spans="1:70" ht="54.75" customHeight="1" x14ac:dyDescent="0.2">
      <c r="A653" s="404">
        <v>43895</v>
      </c>
      <c r="B653" s="235"/>
      <c r="C653" s="235"/>
      <c r="D653" s="235"/>
      <c r="E653" s="384">
        <v>182756210</v>
      </c>
      <c r="F653" s="235"/>
      <c r="G653" s="235"/>
      <c r="H653" s="235"/>
      <c r="I653" s="235"/>
      <c r="J653" s="235"/>
      <c r="K653" s="384" t="s">
        <v>1581</v>
      </c>
      <c r="L653" s="235"/>
      <c r="M653" s="235"/>
      <c r="N653" s="235"/>
      <c r="O653" s="235"/>
      <c r="P653" s="235"/>
      <c r="Q653" s="235"/>
      <c r="R653" s="235"/>
      <c r="S653" s="384">
        <v>2476474</v>
      </c>
      <c r="T653" s="235"/>
      <c r="U653" s="235"/>
      <c r="V653" s="235"/>
      <c r="W653" s="235"/>
      <c r="X653" s="235"/>
      <c r="Y653" s="235"/>
      <c r="Z653" s="235"/>
      <c r="AA653" s="384" t="s">
        <v>1618</v>
      </c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384" t="s">
        <v>1619</v>
      </c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473" t="s">
        <v>1076</v>
      </c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405">
        <v>4080</v>
      </c>
      <c r="BL653" s="235"/>
      <c r="BM653" s="235"/>
      <c r="BN653" s="235"/>
      <c r="BO653" s="235"/>
      <c r="BP653" s="235"/>
      <c r="BQ653" s="235"/>
      <c r="BR653" s="235"/>
    </row>
    <row r="654" spans="1:70" ht="54.75" customHeight="1" x14ac:dyDescent="0.2">
      <c r="A654" s="404">
        <v>43895</v>
      </c>
      <c r="B654" s="235"/>
      <c r="C654" s="235"/>
      <c r="D654" s="235"/>
      <c r="E654" s="384">
        <v>185727181</v>
      </c>
      <c r="F654" s="235"/>
      <c r="G654" s="235"/>
      <c r="H654" s="235"/>
      <c r="I654" s="235"/>
      <c r="J654" s="235"/>
      <c r="K654" s="384" t="s">
        <v>1537</v>
      </c>
      <c r="L654" s="235"/>
      <c r="M654" s="235"/>
      <c r="N654" s="235"/>
      <c r="O654" s="235"/>
      <c r="P654" s="235"/>
      <c r="Q654" s="235"/>
      <c r="R654" s="235"/>
      <c r="S654" s="384">
        <v>35445315</v>
      </c>
      <c r="T654" s="235"/>
      <c r="U654" s="235"/>
      <c r="V654" s="235"/>
      <c r="W654" s="235"/>
      <c r="X654" s="235"/>
      <c r="Y654" s="235"/>
      <c r="Z654" s="235"/>
      <c r="AA654" s="384" t="s">
        <v>1620</v>
      </c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384" t="s">
        <v>1621</v>
      </c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384" t="s">
        <v>48</v>
      </c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405">
        <v>6785.8</v>
      </c>
      <c r="BL654" s="235"/>
      <c r="BM654" s="235"/>
      <c r="BN654" s="235"/>
      <c r="BO654" s="235"/>
      <c r="BP654" s="235"/>
      <c r="BQ654" s="235"/>
      <c r="BR654" s="235"/>
    </row>
    <row r="655" spans="1:70" ht="54.75" customHeight="1" x14ac:dyDescent="0.2">
      <c r="A655" s="404">
        <v>43895</v>
      </c>
      <c r="B655" s="235"/>
      <c r="C655" s="235"/>
      <c r="D655" s="235"/>
      <c r="E655" s="384">
        <v>183441116</v>
      </c>
      <c r="F655" s="235"/>
      <c r="G655" s="235"/>
      <c r="H655" s="235"/>
      <c r="I655" s="235"/>
      <c r="J655" s="235"/>
      <c r="K655" s="384" t="s">
        <v>1534</v>
      </c>
      <c r="L655" s="235"/>
      <c r="M655" s="235"/>
      <c r="N655" s="235"/>
      <c r="O655" s="235"/>
      <c r="P655" s="235"/>
      <c r="Q655" s="235"/>
      <c r="R655" s="235"/>
      <c r="S655" s="384">
        <v>2476505</v>
      </c>
      <c r="T655" s="235"/>
      <c r="U655" s="235"/>
      <c r="V655" s="235"/>
      <c r="W655" s="235"/>
      <c r="X655" s="235"/>
      <c r="Y655" s="235"/>
      <c r="Z655" s="235"/>
      <c r="AA655" s="384" t="s">
        <v>1622</v>
      </c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384" t="s">
        <v>1623</v>
      </c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384" t="s">
        <v>48</v>
      </c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405">
        <v>8010</v>
      </c>
      <c r="BL655" s="235"/>
      <c r="BM655" s="235"/>
      <c r="BN655" s="235"/>
      <c r="BO655" s="235"/>
      <c r="BP655" s="235"/>
      <c r="BQ655" s="235"/>
      <c r="BR655" s="235"/>
    </row>
    <row r="656" spans="1:70" ht="54.75" customHeight="1" x14ac:dyDescent="0.2">
      <c r="A656" s="404">
        <v>43895</v>
      </c>
      <c r="B656" s="235"/>
      <c r="C656" s="235"/>
      <c r="D656" s="235"/>
      <c r="E656" s="384">
        <v>183915790</v>
      </c>
      <c r="F656" s="235"/>
      <c r="G656" s="235"/>
      <c r="H656" s="235"/>
      <c r="I656" s="235"/>
      <c r="J656" s="235"/>
      <c r="K656" s="384" t="s">
        <v>1553</v>
      </c>
      <c r="L656" s="235"/>
      <c r="M656" s="235"/>
      <c r="N656" s="235"/>
      <c r="O656" s="235"/>
      <c r="P656" s="235"/>
      <c r="Q656" s="235"/>
      <c r="R656" s="235"/>
      <c r="S656" s="384">
        <v>34237021</v>
      </c>
      <c r="T656" s="235"/>
      <c r="U656" s="235"/>
      <c r="V656" s="235"/>
      <c r="W656" s="235"/>
      <c r="X656" s="235"/>
      <c r="Y656" s="235"/>
      <c r="Z656" s="235"/>
      <c r="AA656" s="384" t="s">
        <v>1554</v>
      </c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384" t="s">
        <v>1624</v>
      </c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384" t="s">
        <v>48</v>
      </c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405">
        <v>9880</v>
      </c>
      <c r="BL656" s="235"/>
      <c r="BM656" s="235"/>
      <c r="BN656" s="235"/>
      <c r="BO656" s="235"/>
      <c r="BP656" s="235"/>
      <c r="BQ656" s="235"/>
      <c r="BR656" s="235"/>
    </row>
    <row r="657" spans="1:70" ht="54.75" customHeight="1" x14ac:dyDescent="0.2">
      <c r="A657" s="404">
        <v>43895</v>
      </c>
      <c r="B657" s="235"/>
      <c r="C657" s="235"/>
      <c r="D657" s="235"/>
      <c r="E657" s="384">
        <v>184416637</v>
      </c>
      <c r="F657" s="235"/>
      <c r="G657" s="235"/>
      <c r="H657" s="235"/>
      <c r="I657" s="235"/>
      <c r="J657" s="235"/>
      <c r="K657" s="384" t="s">
        <v>1553</v>
      </c>
      <c r="L657" s="235"/>
      <c r="M657" s="235"/>
      <c r="N657" s="235"/>
      <c r="O657" s="235"/>
      <c r="P657" s="235"/>
      <c r="Q657" s="235"/>
      <c r="R657" s="235"/>
      <c r="S657" s="384">
        <v>34237021</v>
      </c>
      <c r="T657" s="235"/>
      <c r="U657" s="235"/>
      <c r="V657" s="235"/>
      <c r="W657" s="235"/>
      <c r="X657" s="235"/>
      <c r="Y657" s="235"/>
      <c r="Z657" s="235"/>
      <c r="AA657" s="384" t="s">
        <v>1554</v>
      </c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384" t="s">
        <v>1625</v>
      </c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384" t="s">
        <v>48</v>
      </c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405">
        <v>9880</v>
      </c>
      <c r="BL657" s="235"/>
      <c r="BM657" s="235"/>
      <c r="BN657" s="235"/>
      <c r="BO657" s="235"/>
      <c r="BP657" s="235"/>
      <c r="BQ657" s="235"/>
      <c r="BR657" s="235"/>
    </row>
    <row r="658" spans="1:70" ht="54.75" customHeight="1" x14ac:dyDescent="0.2">
      <c r="A658" s="404">
        <v>43895</v>
      </c>
      <c r="B658" s="235"/>
      <c r="C658" s="235"/>
      <c r="D658" s="235"/>
      <c r="E658" s="384">
        <v>184757527</v>
      </c>
      <c r="F658" s="235"/>
      <c r="G658" s="235"/>
      <c r="H658" s="235"/>
      <c r="I658" s="235"/>
      <c r="J658" s="235"/>
      <c r="K658" s="384" t="s">
        <v>1626</v>
      </c>
      <c r="L658" s="235"/>
      <c r="M658" s="235"/>
      <c r="N658" s="235"/>
      <c r="O658" s="235"/>
      <c r="P658" s="235"/>
      <c r="Q658" s="235"/>
      <c r="R658" s="235"/>
      <c r="S658" s="384"/>
      <c r="T658" s="235"/>
      <c r="U658" s="235"/>
      <c r="V658" s="235"/>
      <c r="W658" s="235"/>
      <c r="X658" s="235"/>
      <c r="Y658" s="235"/>
      <c r="Z658" s="235"/>
      <c r="AA658" s="384" t="s">
        <v>1627</v>
      </c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384" t="s">
        <v>1628</v>
      </c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384" t="s">
        <v>48</v>
      </c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405">
        <v>2000</v>
      </c>
      <c r="BL658" s="235"/>
      <c r="BM658" s="235"/>
      <c r="BN658" s="235"/>
      <c r="BO658" s="235"/>
      <c r="BP658" s="235"/>
      <c r="BQ658" s="235"/>
      <c r="BR658" s="235"/>
    </row>
    <row r="659" spans="1:70" ht="54.75" customHeight="1" x14ac:dyDescent="0.2">
      <c r="A659" s="404">
        <v>43895</v>
      </c>
      <c r="B659" s="235"/>
      <c r="C659" s="235"/>
      <c r="D659" s="235"/>
      <c r="E659" s="384">
        <v>185357419</v>
      </c>
      <c r="F659" s="235"/>
      <c r="G659" s="235"/>
      <c r="H659" s="235"/>
      <c r="I659" s="235"/>
      <c r="J659" s="235"/>
      <c r="K659" s="384" t="s">
        <v>1629</v>
      </c>
      <c r="L659" s="235"/>
      <c r="M659" s="235"/>
      <c r="N659" s="235"/>
      <c r="O659" s="235"/>
      <c r="P659" s="235"/>
      <c r="Q659" s="235"/>
      <c r="R659" s="235"/>
      <c r="S659" s="384">
        <v>22667041</v>
      </c>
      <c r="T659" s="235"/>
      <c r="U659" s="235"/>
      <c r="V659" s="235"/>
      <c r="W659" s="235"/>
      <c r="X659" s="235"/>
      <c r="Y659" s="235"/>
      <c r="Z659" s="235"/>
      <c r="AA659" s="384" t="s">
        <v>1630</v>
      </c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384" t="s">
        <v>1631</v>
      </c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384" t="s">
        <v>48</v>
      </c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405">
        <v>7245</v>
      </c>
      <c r="BL659" s="235"/>
      <c r="BM659" s="235"/>
      <c r="BN659" s="235"/>
      <c r="BO659" s="235"/>
      <c r="BP659" s="235"/>
      <c r="BQ659" s="235"/>
      <c r="BR659" s="235"/>
    </row>
    <row r="660" spans="1:70" ht="54.75" customHeight="1" x14ac:dyDescent="0.2">
      <c r="A660" s="404">
        <v>43895</v>
      </c>
      <c r="B660" s="235"/>
      <c r="C660" s="235"/>
      <c r="D660" s="235"/>
      <c r="E660" s="384">
        <v>185041146</v>
      </c>
      <c r="F660" s="235"/>
      <c r="G660" s="235"/>
      <c r="H660" s="235"/>
      <c r="I660" s="235"/>
      <c r="J660" s="235"/>
      <c r="K660" s="384" t="s">
        <v>1571</v>
      </c>
      <c r="L660" s="235"/>
      <c r="M660" s="235"/>
      <c r="N660" s="235"/>
      <c r="O660" s="235"/>
      <c r="P660" s="235"/>
      <c r="Q660" s="235"/>
      <c r="R660" s="235"/>
      <c r="S660" s="384">
        <v>24343124</v>
      </c>
      <c r="T660" s="235"/>
      <c r="U660" s="235"/>
      <c r="V660" s="235"/>
      <c r="W660" s="235"/>
      <c r="X660" s="235"/>
      <c r="Y660" s="235"/>
      <c r="Z660" s="235"/>
      <c r="AA660" s="384" t="s">
        <v>1572</v>
      </c>
      <c r="AB660" s="235"/>
      <c r="AC660" s="235"/>
      <c r="AD660" s="235"/>
      <c r="AE660" s="235"/>
      <c r="AF660" s="235"/>
      <c r="AG660" s="235"/>
      <c r="AH660" s="235"/>
      <c r="AI660" s="235"/>
      <c r="AJ660" s="235"/>
      <c r="AK660" s="235"/>
      <c r="AL660" s="235"/>
      <c r="AM660" s="384" t="s">
        <v>1632</v>
      </c>
      <c r="AN660" s="235"/>
      <c r="AO660" s="235"/>
      <c r="AP660" s="235"/>
      <c r="AQ660" s="235"/>
      <c r="AR660" s="235"/>
      <c r="AS660" s="235"/>
      <c r="AT660" s="235"/>
      <c r="AU660" s="235"/>
      <c r="AV660" s="235"/>
      <c r="AW660" s="235"/>
      <c r="AX660" s="384" t="s">
        <v>48</v>
      </c>
      <c r="AY660" s="235"/>
      <c r="AZ660" s="235"/>
      <c r="BA660" s="235"/>
      <c r="BB660" s="235"/>
      <c r="BC660" s="235"/>
      <c r="BD660" s="235"/>
      <c r="BE660" s="235"/>
      <c r="BF660" s="235"/>
      <c r="BG660" s="235"/>
      <c r="BH660" s="235"/>
      <c r="BI660" s="235"/>
      <c r="BJ660" s="235"/>
      <c r="BK660" s="405">
        <v>11250</v>
      </c>
      <c r="BL660" s="235"/>
      <c r="BM660" s="235"/>
      <c r="BN660" s="235"/>
      <c r="BO660" s="235"/>
      <c r="BP660" s="235"/>
      <c r="BQ660" s="235"/>
      <c r="BR660" s="235"/>
    </row>
    <row r="661" spans="1:70" ht="54.75" customHeight="1" x14ac:dyDescent="0.2">
      <c r="A661" s="404">
        <v>43895</v>
      </c>
      <c r="B661" s="235"/>
      <c r="C661" s="235"/>
      <c r="D661" s="235"/>
      <c r="E661" s="384">
        <v>104643525</v>
      </c>
      <c r="F661" s="235"/>
      <c r="G661" s="235"/>
      <c r="H661" s="235"/>
      <c r="I661" s="235"/>
      <c r="J661" s="235"/>
      <c r="K661" s="384" t="s">
        <v>1609</v>
      </c>
      <c r="L661" s="235"/>
      <c r="M661" s="235"/>
      <c r="N661" s="235"/>
      <c r="O661" s="235"/>
      <c r="P661" s="235"/>
      <c r="Q661" s="235"/>
      <c r="R661" s="235"/>
      <c r="S661" s="384"/>
      <c r="T661" s="235"/>
      <c r="U661" s="235"/>
      <c r="V661" s="235"/>
      <c r="W661" s="235"/>
      <c r="X661" s="235"/>
      <c r="Y661" s="235"/>
      <c r="Z661" s="235"/>
      <c r="AA661" s="384" t="s">
        <v>1610</v>
      </c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384" t="s">
        <v>1611</v>
      </c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384" t="s">
        <v>48</v>
      </c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405">
        <v>54237.5</v>
      </c>
      <c r="BL661" s="235"/>
      <c r="BM661" s="235"/>
      <c r="BN661" s="235"/>
      <c r="BO661" s="235"/>
      <c r="BP661" s="235"/>
      <c r="BQ661" s="235"/>
      <c r="BR661" s="235"/>
    </row>
    <row r="662" spans="1:70" ht="54.75" customHeight="1" x14ac:dyDescent="0.2">
      <c r="A662" s="404">
        <v>43896</v>
      </c>
      <c r="B662" s="235"/>
      <c r="C662" s="235"/>
      <c r="D662" s="235"/>
      <c r="E662" s="384">
        <v>171030289</v>
      </c>
      <c r="F662" s="235"/>
      <c r="G662" s="235"/>
      <c r="H662" s="235"/>
      <c r="I662" s="235"/>
      <c r="J662" s="235"/>
      <c r="K662" s="384" t="s">
        <v>1571</v>
      </c>
      <c r="L662" s="235"/>
      <c r="M662" s="235"/>
      <c r="N662" s="235"/>
      <c r="O662" s="235"/>
      <c r="P662" s="235"/>
      <c r="Q662" s="235"/>
      <c r="R662" s="235"/>
      <c r="S662" s="384">
        <v>24343124</v>
      </c>
      <c r="T662" s="235"/>
      <c r="U662" s="235"/>
      <c r="V662" s="235"/>
      <c r="W662" s="235"/>
      <c r="X662" s="235"/>
      <c r="Y662" s="235"/>
      <c r="Z662" s="235"/>
      <c r="AA662" s="384" t="s">
        <v>1572</v>
      </c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384" t="s">
        <v>1633</v>
      </c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384" t="s">
        <v>48</v>
      </c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405">
        <v>3000</v>
      </c>
      <c r="BL662" s="235"/>
      <c r="BM662" s="235"/>
      <c r="BN662" s="235"/>
      <c r="BO662" s="235"/>
      <c r="BP662" s="235"/>
      <c r="BQ662" s="235"/>
      <c r="BR662" s="235"/>
    </row>
    <row r="663" spans="1:70" ht="54.75" customHeight="1" x14ac:dyDescent="0.2">
      <c r="A663" s="404">
        <v>43896</v>
      </c>
      <c r="B663" s="235"/>
      <c r="C663" s="235"/>
      <c r="D663" s="235"/>
      <c r="E663" s="384">
        <v>174846728</v>
      </c>
      <c r="F663" s="235"/>
      <c r="G663" s="235"/>
      <c r="H663" s="235"/>
      <c r="I663" s="235"/>
      <c r="J663" s="235"/>
      <c r="K663" s="384" t="s">
        <v>1549</v>
      </c>
      <c r="L663" s="235"/>
      <c r="M663" s="235"/>
      <c r="N663" s="235"/>
      <c r="O663" s="235"/>
      <c r="P663" s="235"/>
      <c r="Q663" s="235"/>
      <c r="R663" s="235"/>
      <c r="S663" s="384">
        <v>32951340</v>
      </c>
      <c r="T663" s="235"/>
      <c r="U663" s="235"/>
      <c r="V663" s="235"/>
      <c r="W663" s="235"/>
      <c r="X663" s="235"/>
      <c r="Y663" s="235"/>
      <c r="Z663" s="235"/>
      <c r="AA663" s="384" t="s">
        <v>1634</v>
      </c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384" t="s">
        <v>1635</v>
      </c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384" t="s">
        <v>48</v>
      </c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405">
        <v>5560</v>
      </c>
      <c r="BL663" s="235"/>
      <c r="BM663" s="235"/>
      <c r="BN663" s="235"/>
      <c r="BO663" s="235"/>
      <c r="BP663" s="235"/>
      <c r="BQ663" s="235"/>
      <c r="BR663" s="235"/>
    </row>
    <row r="664" spans="1:70" ht="54.75" customHeight="1" x14ac:dyDescent="0.2">
      <c r="A664" s="404">
        <v>43896</v>
      </c>
      <c r="B664" s="235"/>
      <c r="C664" s="235"/>
      <c r="D664" s="235"/>
      <c r="E664" s="384">
        <v>170718181</v>
      </c>
      <c r="F664" s="235"/>
      <c r="G664" s="235"/>
      <c r="H664" s="235"/>
      <c r="I664" s="235"/>
      <c r="J664" s="235"/>
      <c r="K664" s="384" t="s">
        <v>1636</v>
      </c>
      <c r="L664" s="235"/>
      <c r="M664" s="235"/>
      <c r="N664" s="235"/>
      <c r="O664" s="235"/>
      <c r="P664" s="235"/>
      <c r="Q664" s="235"/>
      <c r="R664" s="235"/>
      <c r="S664" s="384">
        <v>40020682</v>
      </c>
      <c r="T664" s="235"/>
      <c r="U664" s="235"/>
      <c r="V664" s="235"/>
      <c r="W664" s="235"/>
      <c r="X664" s="235"/>
      <c r="Y664" s="235"/>
      <c r="Z664" s="235"/>
      <c r="AA664" s="384" t="s">
        <v>1637</v>
      </c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384" t="s">
        <v>1638</v>
      </c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384" t="s">
        <v>48</v>
      </c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405">
        <v>7682.5</v>
      </c>
      <c r="BL664" s="235"/>
      <c r="BM664" s="235"/>
      <c r="BN664" s="235"/>
      <c r="BO664" s="235"/>
      <c r="BP664" s="235"/>
      <c r="BQ664" s="235"/>
      <c r="BR664" s="235"/>
    </row>
    <row r="665" spans="1:70" ht="54.75" customHeight="1" x14ac:dyDescent="0.2">
      <c r="A665" s="404">
        <v>43896</v>
      </c>
      <c r="B665" s="235"/>
      <c r="C665" s="235"/>
      <c r="D665" s="235"/>
      <c r="E665" s="384">
        <v>170839771</v>
      </c>
      <c r="F665" s="235"/>
      <c r="G665" s="235"/>
      <c r="H665" s="235"/>
      <c r="I665" s="235"/>
      <c r="J665" s="235"/>
      <c r="K665" s="384" t="s">
        <v>1636</v>
      </c>
      <c r="L665" s="235"/>
      <c r="M665" s="235"/>
      <c r="N665" s="235"/>
      <c r="O665" s="235"/>
      <c r="P665" s="235"/>
      <c r="Q665" s="235"/>
      <c r="R665" s="235"/>
      <c r="S665" s="384">
        <v>40020682</v>
      </c>
      <c r="T665" s="235"/>
      <c r="U665" s="235"/>
      <c r="V665" s="235"/>
      <c r="W665" s="235"/>
      <c r="X665" s="235"/>
      <c r="Y665" s="235"/>
      <c r="Z665" s="235"/>
      <c r="AA665" s="384" t="s">
        <v>1637</v>
      </c>
      <c r="AB665" s="235"/>
      <c r="AC665" s="235"/>
      <c r="AD665" s="235"/>
      <c r="AE665" s="235"/>
      <c r="AF665" s="235"/>
      <c r="AG665" s="235"/>
      <c r="AH665" s="235"/>
      <c r="AI665" s="235"/>
      <c r="AJ665" s="235"/>
      <c r="AK665" s="235"/>
      <c r="AL665" s="235"/>
      <c r="AM665" s="384" t="s">
        <v>1639</v>
      </c>
      <c r="AN665" s="235"/>
      <c r="AO665" s="235"/>
      <c r="AP665" s="235"/>
      <c r="AQ665" s="235"/>
      <c r="AR665" s="235"/>
      <c r="AS665" s="235"/>
      <c r="AT665" s="235"/>
      <c r="AU665" s="235"/>
      <c r="AV665" s="235"/>
      <c r="AW665" s="235"/>
      <c r="AX665" s="384" t="s">
        <v>48</v>
      </c>
      <c r="AY665" s="235"/>
      <c r="AZ665" s="235"/>
      <c r="BA665" s="235"/>
      <c r="BB665" s="235"/>
      <c r="BC665" s="235"/>
      <c r="BD665" s="235"/>
      <c r="BE665" s="235"/>
      <c r="BF665" s="235"/>
      <c r="BG665" s="235"/>
      <c r="BH665" s="235"/>
      <c r="BI665" s="235"/>
      <c r="BJ665" s="235"/>
      <c r="BK665" s="405">
        <v>11263.2</v>
      </c>
      <c r="BL665" s="235"/>
      <c r="BM665" s="235"/>
      <c r="BN665" s="235"/>
      <c r="BO665" s="235"/>
      <c r="BP665" s="235"/>
      <c r="BQ665" s="235"/>
      <c r="BR665" s="235"/>
    </row>
    <row r="666" spans="1:70" ht="54.75" customHeight="1" x14ac:dyDescent="0.2">
      <c r="A666" s="404">
        <v>43896</v>
      </c>
      <c r="B666" s="235"/>
      <c r="C666" s="235"/>
      <c r="D666" s="235"/>
      <c r="E666" s="384">
        <v>170542752</v>
      </c>
      <c r="F666" s="235"/>
      <c r="G666" s="235"/>
      <c r="H666" s="235"/>
      <c r="I666" s="235"/>
      <c r="J666" s="235"/>
      <c r="K666" s="384" t="s">
        <v>1577</v>
      </c>
      <c r="L666" s="235"/>
      <c r="M666" s="235"/>
      <c r="N666" s="235"/>
      <c r="O666" s="235"/>
      <c r="P666" s="235"/>
      <c r="Q666" s="235"/>
      <c r="R666" s="235"/>
      <c r="S666" s="384"/>
      <c r="T666" s="235"/>
      <c r="U666" s="235"/>
      <c r="V666" s="235"/>
      <c r="W666" s="235"/>
      <c r="X666" s="235"/>
      <c r="Y666" s="235"/>
      <c r="Z666" s="235"/>
      <c r="AA666" s="384" t="s">
        <v>1640</v>
      </c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384" t="s">
        <v>1641</v>
      </c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384" t="s">
        <v>48</v>
      </c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405">
        <v>21690</v>
      </c>
      <c r="BL666" s="235"/>
      <c r="BM666" s="235"/>
      <c r="BN666" s="235"/>
      <c r="BO666" s="235"/>
      <c r="BP666" s="235"/>
      <c r="BQ666" s="235"/>
      <c r="BR666" s="235"/>
    </row>
    <row r="667" spans="1:70" ht="54.75" customHeight="1" x14ac:dyDescent="0.2">
      <c r="A667" s="404">
        <v>43896</v>
      </c>
      <c r="B667" s="235"/>
      <c r="C667" s="235"/>
      <c r="D667" s="235"/>
      <c r="E667" s="384">
        <v>170928482</v>
      </c>
      <c r="F667" s="235"/>
      <c r="G667" s="235"/>
      <c r="H667" s="235"/>
      <c r="I667" s="235"/>
      <c r="J667" s="235"/>
      <c r="K667" s="384" t="s">
        <v>1642</v>
      </c>
      <c r="L667" s="235"/>
      <c r="M667" s="235"/>
      <c r="N667" s="235"/>
      <c r="O667" s="235"/>
      <c r="P667" s="235"/>
      <c r="Q667" s="235"/>
      <c r="R667" s="235"/>
      <c r="S667" s="384"/>
      <c r="T667" s="235"/>
      <c r="U667" s="235"/>
      <c r="V667" s="235"/>
      <c r="W667" s="235"/>
      <c r="X667" s="235"/>
      <c r="Y667" s="235"/>
      <c r="Z667" s="235"/>
      <c r="AA667" s="384" t="s">
        <v>1643</v>
      </c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384" t="s">
        <v>1644</v>
      </c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384" t="s">
        <v>48</v>
      </c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405">
        <v>25300</v>
      </c>
      <c r="BL667" s="235"/>
      <c r="BM667" s="235"/>
      <c r="BN667" s="235"/>
      <c r="BO667" s="235"/>
      <c r="BP667" s="235"/>
      <c r="BQ667" s="235"/>
      <c r="BR667" s="235"/>
    </row>
    <row r="668" spans="1:70" ht="54.75" customHeight="1" x14ac:dyDescent="0.2">
      <c r="A668" s="404">
        <v>43897</v>
      </c>
      <c r="B668" s="235"/>
      <c r="C668" s="235"/>
      <c r="D668" s="235"/>
      <c r="E668" s="384">
        <v>152926031</v>
      </c>
      <c r="F668" s="235"/>
      <c r="G668" s="235"/>
      <c r="H668" s="235"/>
      <c r="I668" s="235"/>
      <c r="J668" s="235"/>
      <c r="K668" s="384" t="s">
        <v>1645</v>
      </c>
      <c r="L668" s="235"/>
      <c r="M668" s="235"/>
      <c r="N668" s="235"/>
      <c r="O668" s="235"/>
      <c r="P668" s="235"/>
      <c r="Q668" s="235"/>
      <c r="R668" s="235"/>
      <c r="S668" s="384"/>
      <c r="T668" s="235"/>
      <c r="U668" s="235"/>
      <c r="V668" s="235"/>
      <c r="W668" s="235"/>
      <c r="X668" s="235"/>
      <c r="Y668" s="235"/>
      <c r="Z668" s="235"/>
      <c r="AA668" s="384" t="s">
        <v>1646</v>
      </c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384" t="s">
        <v>1647</v>
      </c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384" t="s">
        <v>48</v>
      </c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405">
        <v>45900</v>
      </c>
      <c r="BL668" s="235"/>
      <c r="BM668" s="235"/>
      <c r="BN668" s="235"/>
      <c r="BO668" s="235"/>
      <c r="BP668" s="235"/>
      <c r="BQ668" s="235"/>
      <c r="BR668" s="235"/>
    </row>
    <row r="669" spans="1:70" ht="54.75" customHeight="1" x14ac:dyDescent="0.2">
      <c r="A669" s="404">
        <v>43901</v>
      </c>
      <c r="B669" s="235"/>
      <c r="C669" s="235"/>
      <c r="D669" s="235"/>
      <c r="E669" s="384">
        <v>184827686</v>
      </c>
      <c r="F669" s="235"/>
      <c r="G669" s="235"/>
      <c r="H669" s="235"/>
      <c r="I669" s="235"/>
      <c r="J669" s="235"/>
      <c r="K669" s="384" t="s">
        <v>1546</v>
      </c>
      <c r="L669" s="235"/>
      <c r="M669" s="235"/>
      <c r="N669" s="235"/>
      <c r="O669" s="235"/>
      <c r="P669" s="235"/>
      <c r="Q669" s="235"/>
      <c r="R669" s="235"/>
      <c r="S669" s="384">
        <v>37292169</v>
      </c>
      <c r="T669" s="235"/>
      <c r="U669" s="235"/>
      <c r="V669" s="235"/>
      <c r="W669" s="235"/>
      <c r="X669" s="235"/>
      <c r="Y669" s="235"/>
      <c r="Z669" s="235"/>
      <c r="AA669" s="384" t="s">
        <v>1547</v>
      </c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384" t="s">
        <v>1648</v>
      </c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384" t="s">
        <v>48</v>
      </c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405">
        <v>500</v>
      </c>
      <c r="BL669" s="235"/>
      <c r="BM669" s="235"/>
      <c r="BN669" s="235"/>
      <c r="BO669" s="235"/>
      <c r="BP669" s="235"/>
      <c r="BQ669" s="235"/>
      <c r="BR669" s="235"/>
    </row>
    <row r="670" spans="1:70" ht="54.75" customHeight="1" x14ac:dyDescent="0.2">
      <c r="A670" s="404">
        <v>43901</v>
      </c>
      <c r="B670" s="235"/>
      <c r="C670" s="235"/>
      <c r="D670" s="235"/>
      <c r="E670" s="384">
        <v>181900347</v>
      </c>
      <c r="F670" s="235"/>
      <c r="G670" s="235"/>
      <c r="H670" s="235"/>
      <c r="I670" s="235"/>
      <c r="J670" s="235"/>
      <c r="K670" s="384" t="s">
        <v>1649</v>
      </c>
      <c r="L670" s="235"/>
      <c r="M670" s="235"/>
      <c r="N670" s="235"/>
      <c r="O670" s="235"/>
      <c r="P670" s="235"/>
      <c r="Q670" s="235"/>
      <c r="R670" s="235"/>
      <c r="S670" s="384"/>
      <c r="T670" s="235"/>
      <c r="U670" s="235"/>
      <c r="V670" s="235"/>
      <c r="W670" s="235"/>
      <c r="X670" s="235"/>
      <c r="Y670" s="235"/>
      <c r="Z670" s="235"/>
      <c r="AA670" s="384" t="s">
        <v>1650</v>
      </c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384" t="s">
        <v>1651</v>
      </c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384" t="s">
        <v>48</v>
      </c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405">
        <v>2000</v>
      </c>
      <c r="BL670" s="235"/>
      <c r="BM670" s="235"/>
      <c r="BN670" s="235"/>
      <c r="BO670" s="235"/>
      <c r="BP670" s="235"/>
      <c r="BQ670" s="235"/>
      <c r="BR670" s="235"/>
    </row>
    <row r="671" spans="1:70" ht="54.75" customHeight="1" x14ac:dyDescent="0.2">
      <c r="A671" s="404">
        <v>43901</v>
      </c>
      <c r="B671" s="235"/>
      <c r="C671" s="235"/>
      <c r="D671" s="235"/>
      <c r="E671" s="384">
        <v>185311997</v>
      </c>
      <c r="F671" s="235"/>
      <c r="G671" s="235"/>
      <c r="H671" s="235"/>
      <c r="I671" s="235"/>
      <c r="J671" s="235"/>
      <c r="K671" s="384" t="s">
        <v>1629</v>
      </c>
      <c r="L671" s="235"/>
      <c r="M671" s="235"/>
      <c r="N671" s="235"/>
      <c r="O671" s="235"/>
      <c r="P671" s="235"/>
      <c r="Q671" s="235"/>
      <c r="R671" s="235"/>
      <c r="S671" s="384">
        <v>22667041</v>
      </c>
      <c r="T671" s="235"/>
      <c r="U671" s="235"/>
      <c r="V671" s="235"/>
      <c r="W671" s="235"/>
      <c r="X671" s="235"/>
      <c r="Y671" s="235"/>
      <c r="Z671" s="235"/>
      <c r="AA671" s="384" t="s">
        <v>1652</v>
      </c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384" t="s">
        <v>1653</v>
      </c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384" t="s">
        <v>48</v>
      </c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405">
        <v>2142</v>
      </c>
      <c r="BL671" s="235"/>
      <c r="BM671" s="235"/>
      <c r="BN671" s="235"/>
      <c r="BO671" s="235"/>
      <c r="BP671" s="235"/>
      <c r="BQ671" s="235"/>
      <c r="BR671" s="235"/>
    </row>
    <row r="672" spans="1:70" ht="54.75" customHeight="1" x14ac:dyDescent="0.2">
      <c r="A672" s="404">
        <v>43901</v>
      </c>
      <c r="B672" s="235"/>
      <c r="C672" s="235"/>
      <c r="D672" s="235"/>
      <c r="E672" s="384">
        <v>181322067</v>
      </c>
      <c r="F672" s="235"/>
      <c r="G672" s="235"/>
      <c r="H672" s="235"/>
      <c r="I672" s="235"/>
      <c r="J672" s="235"/>
      <c r="K672" s="384" t="s">
        <v>1571</v>
      </c>
      <c r="L672" s="235"/>
      <c r="M672" s="235"/>
      <c r="N672" s="235"/>
      <c r="O672" s="235"/>
      <c r="P672" s="235"/>
      <c r="Q672" s="235"/>
      <c r="R672" s="235"/>
      <c r="S672" s="384">
        <v>24343124</v>
      </c>
      <c r="T672" s="235"/>
      <c r="U672" s="235"/>
      <c r="V672" s="235"/>
      <c r="W672" s="235"/>
      <c r="X672" s="235"/>
      <c r="Y672" s="235"/>
      <c r="Z672" s="235"/>
      <c r="AA672" s="384" t="s">
        <v>1572</v>
      </c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384" t="s">
        <v>1654</v>
      </c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384" t="s">
        <v>48</v>
      </c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405">
        <v>3000</v>
      </c>
      <c r="BL672" s="235"/>
      <c r="BM672" s="235"/>
      <c r="BN672" s="235"/>
      <c r="BO672" s="235"/>
      <c r="BP672" s="235"/>
      <c r="BQ672" s="235"/>
      <c r="BR672" s="235"/>
    </row>
    <row r="673" spans="1:70" ht="54.75" customHeight="1" x14ac:dyDescent="0.2">
      <c r="A673" s="404">
        <v>43901</v>
      </c>
      <c r="B673" s="235"/>
      <c r="C673" s="235"/>
      <c r="D673" s="235"/>
      <c r="E673" s="384">
        <v>173527578</v>
      </c>
      <c r="F673" s="235"/>
      <c r="G673" s="235"/>
      <c r="H673" s="235"/>
      <c r="I673" s="235"/>
      <c r="J673" s="235"/>
      <c r="K673" s="384" t="s">
        <v>1553</v>
      </c>
      <c r="L673" s="235"/>
      <c r="M673" s="235"/>
      <c r="N673" s="235"/>
      <c r="O673" s="235"/>
      <c r="P673" s="235"/>
      <c r="Q673" s="235"/>
      <c r="R673" s="235"/>
      <c r="S673" s="384">
        <v>34237021</v>
      </c>
      <c r="T673" s="235"/>
      <c r="U673" s="235"/>
      <c r="V673" s="235"/>
      <c r="W673" s="235"/>
      <c r="X673" s="235"/>
      <c r="Y673" s="235"/>
      <c r="Z673" s="235"/>
      <c r="AA673" s="384" t="s">
        <v>1554</v>
      </c>
      <c r="AB673" s="235"/>
      <c r="AC673" s="235"/>
      <c r="AD673" s="235"/>
      <c r="AE673" s="235"/>
      <c r="AF673" s="235"/>
      <c r="AG673" s="235"/>
      <c r="AH673" s="235"/>
      <c r="AI673" s="235"/>
      <c r="AJ673" s="235"/>
      <c r="AK673" s="235"/>
      <c r="AL673" s="235"/>
      <c r="AM673" s="384" t="s">
        <v>1655</v>
      </c>
      <c r="AN673" s="235"/>
      <c r="AO673" s="235"/>
      <c r="AP673" s="235"/>
      <c r="AQ673" s="235"/>
      <c r="AR673" s="235"/>
      <c r="AS673" s="235"/>
      <c r="AT673" s="235"/>
      <c r="AU673" s="235"/>
      <c r="AV673" s="235"/>
      <c r="AW673" s="235"/>
      <c r="AX673" s="384" t="s">
        <v>48</v>
      </c>
      <c r="AY673" s="235"/>
      <c r="AZ673" s="235"/>
      <c r="BA673" s="235"/>
      <c r="BB673" s="235"/>
      <c r="BC673" s="235"/>
      <c r="BD673" s="235"/>
      <c r="BE673" s="235"/>
      <c r="BF673" s="235"/>
      <c r="BG673" s="235"/>
      <c r="BH673" s="235"/>
      <c r="BI673" s="235"/>
      <c r="BJ673" s="235"/>
      <c r="BK673" s="405">
        <v>4800</v>
      </c>
      <c r="BL673" s="235"/>
      <c r="BM673" s="235"/>
      <c r="BN673" s="235"/>
      <c r="BO673" s="235"/>
      <c r="BP673" s="235"/>
      <c r="BQ673" s="235"/>
      <c r="BR673" s="235"/>
    </row>
    <row r="674" spans="1:70" ht="54.75" customHeight="1" x14ac:dyDescent="0.2">
      <c r="A674" s="404">
        <v>43901</v>
      </c>
      <c r="B674" s="235"/>
      <c r="C674" s="235"/>
      <c r="D674" s="235"/>
      <c r="E674" s="384">
        <v>185553219</v>
      </c>
      <c r="F674" s="235"/>
      <c r="G674" s="235"/>
      <c r="H674" s="235"/>
      <c r="I674" s="235"/>
      <c r="J674" s="235"/>
      <c r="K674" s="384" t="s">
        <v>1601</v>
      </c>
      <c r="L674" s="235"/>
      <c r="M674" s="235"/>
      <c r="N674" s="235"/>
      <c r="O674" s="235"/>
      <c r="P674" s="235"/>
      <c r="Q674" s="235"/>
      <c r="R674" s="235"/>
      <c r="S674" s="384">
        <v>30894951</v>
      </c>
      <c r="T674" s="235"/>
      <c r="U674" s="235"/>
      <c r="V674" s="235"/>
      <c r="W674" s="235"/>
      <c r="X674" s="235"/>
      <c r="Y674" s="235"/>
      <c r="Z674" s="235"/>
      <c r="AA674" s="384" t="s">
        <v>1656</v>
      </c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384" t="s">
        <v>1657</v>
      </c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384" t="s">
        <v>48</v>
      </c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405">
        <v>7020</v>
      </c>
      <c r="BL674" s="235"/>
      <c r="BM674" s="235"/>
      <c r="BN674" s="235"/>
      <c r="BO674" s="235"/>
      <c r="BP674" s="235"/>
      <c r="BQ674" s="235"/>
      <c r="BR674" s="235"/>
    </row>
    <row r="675" spans="1:70" ht="54.75" customHeight="1" x14ac:dyDescent="0.2">
      <c r="A675" s="404">
        <v>43901</v>
      </c>
      <c r="B675" s="235"/>
      <c r="C675" s="235"/>
      <c r="D675" s="235"/>
      <c r="E675" s="384">
        <v>182816729</v>
      </c>
      <c r="F675" s="235"/>
      <c r="G675" s="235"/>
      <c r="H675" s="235"/>
      <c r="I675" s="235"/>
      <c r="J675" s="235"/>
      <c r="K675" s="384" t="s">
        <v>1553</v>
      </c>
      <c r="L675" s="235"/>
      <c r="M675" s="235"/>
      <c r="N675" s="235"/>
      <c r="O675" s="235"/>
      <c r="P675" s="235"/>
      <c r="Q675" s="235"/>
      <c r="R675" s="235"/>
      <c r="S675" s="384">
        <v>34237021</v>
      </c>
      <c r="T675" s="235"/>
      <c r="U675" s="235"/>
      <c r="V675" s="235"/>
      <c r="W675" s="235"/>
      <c r="X675" s="235"/>
      <c r="Y675" s="235"/>
      <c r="Z675" s="235"/>
      <c r="AA675" s="384" t="s">
        <v>1554</v>
      </c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384" t="s">
        <v>1658</v>
      </c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384" t="s">
        <v>48</v>
      </c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405">
        <v>9456</v>
      </c>
      <c r="BL675" s="235"/>
      <c r="BM675" s="235"/>
      <c r="BN675" s="235"/>
      <c r="BO675" s="235"/>
      <c r="BP675" s="235"/>
      <c r="BQ675" s="235"/>
      <c r="BR675" s="235"/>
    </row>
    <row r="676" spans="1:70" ht="54.75" customHeight="1" x14ac:dyDescent="0.2">
      <c r="A676" s="404">
        <v>43901</v>
      </c>
      <c r="B676" s="235"/>
      <c r="C676" s="235"/>
      <c r="D676" s="235"/>
      <c r="E676" s="384">
        <v>185831002</v>
      </c>
      <c r="F676" s="235"/>
      <c r="G676" s="235"/>
      <c r="H676" s="235"/>
      <c r="I676" s="235"/>
      <c r="J676" s="235"/>
      <c r="K676" s="384" t="s">
        <v>1553</v>
      </c>
      <c r="L676" s="235"/>
      <c r="M676" s="235"/>
      <c r="N676" s="235"/>
      <c r="O676" s="235"/>
      <c r="P676" s="235"/>
      <c r="Q676" s="235"/>
      <c r="R676" s="235"/>
      <c r="S676" s="384">
        <v>34237021</v>
      </c>
      <c r="T676" s="235"/>
      <c r="U676" s="235"/>
      <c r="V676" s="235"/>
      <c r="W676" s="235"/>
      <c r="X676" s="235"/>
      <c r="Y676" s="235"/>
      <c r="Z676" s="235"/>
      <c r="AA676" s="384" t="s">
        <v>1554</v>
      </c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384" t="s">
        <v>1659</v>
      </c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384" t="s">
        <v>48</v>
      </c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405">
        <v>9456</v>
      </c>
      <c r="BL676" s="235"/>
      <c r="BM676" s="235"/>
      <c r="BN676" s="235"/>
      <c r="BO676" s="235"/>
      <c r="BP676" s="235"/>
      <c r="BQ676" s="235"/>
      <c r="BR676" s="235"/>
    </row>
    <row r="677" spans="1:70" ht="54.75" customHeight="1" x14ac:dyDescent="0.2">
      <c r="A677" s="404">
        <v>43901</v>
      </c>
      <c r="B677" s="235"/>
      <c r="C677" s="235"/>
      <c r="D677" s="235"/>
      <c r="E677" s="384">
        <v>185059777</v>
      </c>
      <c r="F677" s="235"/>
      <c r="G677" s="235"/>
      <c r="H677" s="235"/>
      <c r="I677" s="235"/>
      <c r="J677" s="235"/>
      <c r="K677" s="384" t="s">
        <v>1546</v>
      </c>
      <c r="L677" s="235"/>
      <c r="M677" s="235"/>
      <c r="N677" s="235"/>
      <c r="O677" s="235"/>
      <c r="P677" s="235"/>
      <c r="Q677" s="235"/>
      <c r="R677" s="235"/>
      <c r="S677" s="384">
        <v>37292169</v>
      </c>
      <c r="T677" s="235"/>
      <c r="U677" s="235"/>
      <c r="V677" s="235"/>
      <c r="W677" s="235"/>
      <c r="X677" s="235"/>
      <c r="Y677" s="235"/>
      <c r="Z677" s="235"/>
      <c r="AA677" s="384" t="s">
        <v>1547</v>
      </c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384" t="s">
        <v>1660</v>
      </c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384" t="s">
        <v>48</v>
      </c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405">
        <v>13200</v>
      </c>
      <c r="BL677" s="235"/>
      <c r="BM677" s="235"/>
      <c r="BN677" s="235"/>
      <c r="BO677" s="235"/>
      <c r="BP677" s="235"/>
      <c r="BQ677" s="235"/>
      <c r="BR677" s="235"/>
    </row>
    <row r="678" spans="1:70" ht="54.75" customHeight="1" x14ac:dyDescent="0.2">
      <c r="A678" s="404">
        <v>43901</v>
      </c>
      <c r="B678" s="235"/>
      <c r="C678" s="235"/>
      <c r="D678" s="235"/>
      <c r="E678" s="384">
        <v>184607628</v>
      </c>
      <c r="F678" s="235"/>
      <c r="G678" s="235"/>
      <c r="H678" s="235"/>
      <c r="I678" s="235"/>
      <c r="J678" s="235"/>
      <c r="K678" s="384" t="s">
        <v>1661</v>
      </c>
      <c r="L678" s="235"/>
      <c r="M678" s="235"/>
      <c r="N678" s="235"/>
      <c r="O678" s="235"/>
      <c r="P678" s="235"/>
      <c r="Q678" s="235"/>
      <c r="R678" s="235"/>
      <c r="S678" s="384">
        <v>31359149</v>
      </c>
      <c r="T678" s="235"/>
      <c r="U678" s="235"/>
      <c r="V678" s="235"/>
      <c r="W678" s="235"/>
      <c r="X678" s="235"/>
      <c r="Y678" s="235"/>
      <c r="Z678" s="235"/>
      <c r="AA678" s="384" t="s">
        <v>1662</v>
      </c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384" t="s">
        <v>1663</v>
      </c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384" t="s">
        <v>48</v>
      </c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405">
        <v>14213.84</v>
      </c>
      <c r="BL678" s="235"/>
      <c r="BM678" s="235"/>
      <c r="BN678" s="235"/>
      <c r="BO678" s="235"/>
      <c r="BP678" s="235"/>
      <c r="BQ678" s="235"/>
      <c r="BR678" s="235"/>
    </row>
    <row r="679" spans="1:70" ht="54.75" customHeight="1" x14ac:dyDescent="0.2">
      <c r="A679" s="404">
        <v>43901</v>
      </c>
      <c r="B679" s="235"/>
      <c r="C679" s="235"/>
      <c r="D679" s="235"/>
      <c r="E679" s="384">
        <v>190053635</v>
      </c>
      <c r="F679" s="235"/>
      <c r="G679" s="235"/>
      <c r="H679" s="235"/>
      <c r="I679" s="235"/>
      <c r="J679" s="235"/>
      <c r="K679" s="384" t="s">
        <v>1553</v>
      </c>
      <c r="L679" s="235"/>
      <c r="M679" s="235"/>
      <c r="N679" s="235"/>
      <c r="O679" s="235"/>
      <c r="P679" s="235"/>
      <c r="Q679" s="235"/>
      <c r="R679" s="235"/>
      <c r="S679" s="384">
        <v>34237021</v>
      </c>
      <c r="T679" s="235"/>
      <c r="U679" s="235"/>
      <c r="V679" s="235"/>
      <c r="W679" s="235"/>
      <c r="X679" s="235"/>
      <c r="Y679" s="235"/>
      <c r="Z679" s="235"/>
      <c r="AA679" s="384" t="s">
        <v>1554</v>
      </c>
      <c r="AB679" s="235"/>
      <c r="AC679" s="235"/>
      <c r="AD679" s="235"/>
      <c r="AE679" s="235"/>
      <c r="AF679" s="235"/>
      <c r="AG679" s="235"/>
      <c r="AH679" s="235"/>
      <c r="AI679" s="235"/>
      <c r="AJ679" s="235"/>
      <c r="AK679" s="235"/>
      <c r="AL679" s="235"/>
      <c r="AM679" s="384" t="s">
        <v>1664</v>
      </c>
      <c r="AN679" s="235"/>
      <c r="AO679" s="235"/>
      <c r="AP679" s="235"/>
      <c r="AQ679" s="235"/>
      <c r="AR679" s="235"/>
      <c r="AS679" s="235"/>
      <c r="AT679" s="235"/>
      <c r="AU679" s="235"/>
      <c r="AV679" s="235"/>
      <c r="AW679" s="235"/>
      <c r="AX679" s="384" t="s">
        <v>48</v>
      </c>
      <c r="AY679" s="235"/>
      <c r="AZ679" s="235"/>
      <c r="BA679" s="235"/>
      <c r="BB679" s="235"/>
      <c r="BC679" s="235"/>
      <c r="BD679" s="235"/>
      <c r="BE679" s="235"/>
      <c r="BF679" s="235"/>
      <c r="BG679" s="235"/>
      <c r="BH679" s="235"/>
      <c r="BI679" s="235"/>
      <c r="BJ679" s="235"/>
      <c r="BK679" s="405">
        <v>16000</v>
      </c>
      <c r="BL679" s="235"/>
      <c r="BM679" s="235"/>
      <c r="BN679" s="235"/>
      <c r="BO679" s="235"/>
      <c r="BP679" s="235"/>
      <c r="BQ679" s="235"/>
      <c r="BR679" s="235"/>
    </row>
    <row r="680" spans="1:70" ht="54.75" customHeight="1" x14ac:dyDescent="0.2">
      <c r="A680" s="404">
        <v>43901</v>
      </c>
      <c r="B680" s="235"/>
      <c r="C680" s="235"/>
      <c r="D680" s="235"/>
      <c r="E680" s="384">
        <v>182136897</v>
      </c>
      <c r="F680" s="235"/>
      <c r="G680" s="235"/>
      <c r="H680" s="235"/>
      <c r="I680" s="235"/>
      <c r="J680" s="235"/>
      <c r="K680" s="384" t="s">
        <v>1645</v>
      </c>
      <c r="L680" s="235"/>
      <c r="M680" s="235"/>
      <c r="N680" s="235"/>
      <c r="O680" s="235"/>
      <c r="P680" s="235"/>
      <c r="Q680" s="235"/>
      <c r="R680" s="235"/>
      <c r="S680" s="384"/>
      <c r="T680" s="235"/>
      <c r="U680" s="235"/>
      <c r="V680" s="235"/>
      <c r="W680" s="235"/>
      <c r="X680" s="235"/>
      <c r="Y680" s="235"/>
      <c r="Z680" s="235"/>
      <c r="AA680" s="384" t="s">
        <v>1646</v>
      </c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384" t="s">
        <v>1647</v>
      </c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384" t="s">
        <v>48</v>
      </c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405">
        <v>19000</v>
      </c>
      <c r="BL680" s="235"/>
      <c r="BM680" s="235"/>
      <c r="BN680" s="235"/>
      <c r="BO680" s="235"/>
      <c r="BP680" s="235"/>
      <c r="BQ680" s="235"/>
      <c r="BR680" s="235"/>
    </row>
    <row r="681" spans="1:70" ht="54.75" customHeight="1" x14ac:dyDescent="0.2">
      <c r="A681" s="404">
        <v>43901</v>
      </c>
      <c r="B681" s="235"/>
      <c r="C681" s="235"/>
      <c r="D681" s="235"/>
      <c r="E681" s="384">
        <v>182448366</v>
      </c>
      <c r="F681" s="235"/>
      <c r="G681" s="235"/>
      <c r="H681" s="235"/>
      <c r="I681" s="235"/>
      <c r="J681" s="235"/>
      <c r="K681" s="384" t="s">
        <v>1609</v>
      </c>
      <c r="L681" s="235"/>
      <c r="M681" s="235"/>
      <c r="N681" s="235"/>
      <c r="O681" s="235"/>
      <c r="P681" s="235"/>
      <c r="Q681" s="235"/>
      <c r="R681" s="235"/>
      <c r="S681" s="384"/>
      <c r="T681" s="235"/>
      <c r="U681" s="235"/>
      <c r="V681" s="235"/>
      <c r="W681" s="235"/>
      <c r="X681" s="235"/>
      <c r="Y681" s="235"/>
      <c r="Z681" s="235"/>
      <c r="AA681" s="384" t="s">
        <v>1610</v>
      </c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384" t="s">
        <v>1611</v>
      </c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384" t="s">
        <v>48</v>
      </c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405">
        <v>75762.5</v>
      </c>
      <c r="BL681" s="235"/>
      <c r="BM681" s="235"/>
      <c r="BN681" s="235"/>
      <c r="BO681" s="235"/>
      <c r="BP681" s="235"/>
      <c r="BQ681" s="235"/>
      <c r="BR681" s="235"/>
    </row>
    <row r="682" spans="1:70" ht="54.75" customHeight="1" x14ac:dyDescent="0.2">
      <c r="A682" s="404">
        <v>43902</v>
      </c>
      <c r="B682" s="235"/>
      <c r="C682" s="235"/>
      <c r="D682" s="235"/>
      <c r="E682" s="384">
        <v>102409693</v>
      </c>
      <c r="F682" s="235"/>
      <c r="G682" s="235"/>
      <c r="H682" s="235"/>
      <c r="I682" s="235"/>
      <c r="J682" s="235"/>
      <c r="K682" s="384" t="s">
        <v>1556</v>
      </c>
      <c r="L682" s="235"/>
      <c r="M682" s="235"/>
      <c r="N682" s="235"/>
      <c r="O682" s="235"/>
      <c r="P682" s="235"/>
      <c r="Q682" s="235"/>
      <c r="R682" s="235"/>
      <c r="S682" s="384"/>
      <c r="T682" s="235"/>
      <c r="U682" s="235"/>
      <c r="V682" s="235"/>
      <c r="W682" s="235"/>
      <c r="X682" s="235"/>
      <c r="Y682" s="235"/>
      <c r="Z682" s="235"/>
      <c r="AA682" s="384" t="s">
        <v>1665</v>
      </c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384" t="s">
        <v>1666</v>
      </c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384" t="s">
        <v>48</v>
      </c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405">
        <v>16975</v>
      </c>
      <c r="BL682" s="235"/>
      <c r="BM682" s="235"/>
      <c r="BN682" s="235"/>
      <c r="BO682" s="235"/>
      <c r="BP682" s="235"/>
      <c r="BQ682" s="235"/>
      <c r="BR682" s="235"/>
    </row>
    <row r="683" spans="1:70" ht="54.75" customHeight="1" x14ac:dyDescent="0.2">
      <c r="A683" s="404">
        <v>43903</v>
      </c>
      <c r="B683" s="235"/>
      <c r="C683" s="235"/>
      <c r="D683" s="235"/>
      <c r="E683" s="384">
        <v>174758793</v>
      </c>
      <c r="F683" s="235"/>
      <c r="G683" s="235"/>
      <c r="H683" s="235"/>
      <c r="I683" s="235"/>
      <c r="J683" s="235"/>
      <c r="K683" s="384" t="s">
        <v>1556</v>
      </c>
      <c r="L683" s="235"/>
      <c r="M683" s="235"/>
      <c r="N683" s="235"/>
      <c r="O683" s="235"/>
      <c r="P683" s="235"/>
      <c r="Q683" s="235"/>
      <c r="R683" s="235"/>
      <c r="S683" s="384"/>
      <c r="T683" s="235"/>
      <c r="U683" s="235"/>
      <c r="V683" s="235"/>
      <c r="W683" s="235"/>
      <c r="X683" s="235"/>
      <c r="Y683" s="235"/>
      <c r="Z683" s="235"/>
      <c r="AA683" s="384" t="s">
        <v>1665</v>
      </c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384" t="s">
        <v>1667</v>
      </c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384" t="s">
        <v>48</v>
      </c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405">
        <v>7045.4</v>
      </c>
      <c r="BL683" s="235"/>
      <c r="BM683" s="235"/>
      <c r="BN683" s="235"/>
      <c r="BO683" s="235"/>
      <c r="BP683" s="235"/>
      <c r="BQ683" s="235"/>
      <c r="BR683" s="235"/>
    </row>
    <row r="684" spans="1:70" ht="24" customHeight="1" thickBot="1" x14ac:dyDescent="0.25">
      <c r="A684" s="479" t="s">
        <v>782</v>
      </c>
      <c r="B684" s="444"/>
      <c r="C684" s="444"/>
      <c r="D684" s="444"/>
      <c r="E684" s="444"/>
      <c r="F684" s="444"/>
      <c r="G684" s="444"/>
      <c r="H684" s="444"/>
      <c r="I684" s="444"/>
      <c r="J684" s="444"/>
      <c r="K684" s="444"/>
      <c r="L684" s="444"/>
      <c r="M684" s="444"/>
      <c r="N684" s="444"/>
      <c r="O684" s="444"/>
      <c r="P684" s="444"/>
      <c r="Q684" s="444"/>
      <c r="R684" s="444"/>
      <c r="S684" s="444"/>
      <c r="T684" s="444"/>
      <c r="U684" s="444"/>
      <c r="V684" s="444"/>
      <c r="W684" s="444"/>
      <c r="X684" s="444"/>
      <c r="Y684" s="444"/>
      <c r="Z684" s="444"/>
      <c r="AA684" s="444"/>
      <c r="AB684" s="444"/>
      <c r="AC684" s="444"/>
      <c r="AD684" s="444"/>
      <c r="AE684" s="444"/>
      <c r="AF684" s="444"/>
      <c r="AG684" s="444"/>
      <c r="AH684" s="444"/>
      <c r="AI684" s="444"/>
      <c r="AJ684" s="444"/>
      <c r="AK684" s="444"/>
      <c r="AL684" s="444"/>
      <c r="AM684" s="444"/>
      <c r="AN684" s="444"/>
      <c r="AO684" s="444"/>
      <c r="AP684" s="444"/>
      <c r="AQ684" s="444"/>
      <c r="AR684" s="444"/>
      <c r="AS684" s="444"/>
      <c r="AT684" s="444"/>
      <c r="AU684" s="444"/>
      <c r="AV684" s="444"/>
      <c r="AW684" s="444"/>
      <c r="AX684" s="444"/>
      <c r="AY684" s="444"/>
      <c r="AZ684" s="444"/>
      <c r="BA684" s="444"/>
      <c r="BB684" s="444"/>
      <c r="BC684" s="444"/>
      <c r="BD684" s="444"/>
      <c r="BE684" s="444"/>
      <c r="BF684" s="444"/>
      <c r="BG684" s="444"/>
      <c r="BH684" s="444"/>
      <c r="BI684" s="444"/>
      <c r="BJ684" s="444"/>
      <c r="BK684" s="477">
        <f>SUM(BK613:BK683)</f>
        <v>1247204.9999999998</v>
      </c>
      <c r="BL684" s="444"/>
      <c r="BM684" s="444"/>
      <c r="BN684" s="444"/>
      <c r="BO684" s="444"/>
      <c r="BP684" s="444"/>
      <c r="BQ684" s="444"/>
      <c r="BR684" s="478"/>
    </row>
    <row r="685" spans="1:70" ht="19.5" customHeight="1" x14ac:dyDescent="0.2">
      <c r="A685" s="480" t="s">
        <v>1061</v>
      </c>
      <c r="B685" s="447"/>
      <c r="C685" s="447"/>
      <c r="D685" s="447"/>
      <c r="E685" s="447"/>
      <c r="F685" s="447"/>
      <c r="G685" s="447"/>
      <c r="H685" s="447"/>
      <c r="I685" s="447"/>
      <c r="J685" s="447"/>
      <c r="K685" s="447"/>
      <c r="L685" s="447"/>
      <c r="M685" s="447"/>
      <c r="N685" s="447"/>
      <c r="O685" s="447"/>
      <c r="P685" s="447"/>
      <c r="Q685" s="447"/>
      <c r="R685" s="447"/>
      <c r="S685" s="447"/>
      <c r="T685" s="447"/>
      <c r="U685" s="447"/>
      <c r="V685" s="447"/>
      <c r="W685" s="447"/>
      <c r="X685" s="447"/>
      <c r="Y685" s="447"/>
      <c r="Z685" s="447"/>
      <c r="AA685" s="447"/>
      <c r="AB685" s="447"/>
      <c r="AC685" s="447"/>
      <c r="AD685" s="447"/>
      <c r="AE685" s="447"/>
      <c r="AF685" s="447"/>
      <c r="AG685" s="447"/>
      <c r="AH685" s="447"/>
      <c r="AI685" s="447"/>
      <c r="AJ685" s="447"/>
      <c r="AK685" s="447"/>
      <c r="AL685" s="447"/>
      <c r="AM685" s="447"/>
      <c r="AN685" s="447"/>
      <c r="AO685" s="447"/>
      <c r="AP685" s="447"/>
      <c r="AQ685" s="447"/>
      <c r="AR685" s="447"/>
      <c r="AS685" s="447"/>
      <c r="AT685" s="447"/>
      <c r="AU685" s="447"/>
      <c r="AV685" s="447"/>
      <c r="AW685" s="447"/>
      <c r="AX685" s="447"/>
      <c r="AY685" s="447"/>
      <c r="AZ685" s="447"/>
      <c r="BA685" s="447"/>
      <c r="BB685" s="447"/>
      <c r="BC685" s="447"/>
      <c r="BD685" s="447"/>
      <c r="BE685" s="447"/>
      <c r="BF685" s="447"/>
      <c r="BG685" s="447"/>
      <c r="BH685" s="447"/>
      <c r="BI685" s="447"/>
      <c r="BJ685" s="447"/>
      <c r="BK685" s="447"/>
      <c r="BL685" s="447"/>
      <c r="BM685" s="447"/>
      <c r="BN685" s="447"/>
      <c r="BO685" s="447"/>
      <c r="BP685" s="447"/>
      <c r="BQ685" s="447"/>
      <c r="BR685" s="447"/>
    </row>
    <row r="686" spans="1:70" ht="12.75" customHeight="1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</row>
    <row r="687" spans="1:70" ht="28.5" customHeight="1" x14ac:dyDescent="0.25">
      <c r="A687" s="414" t="s">
        <v>1668</v>
      </c>
      <c r="B687" s="415"/>
      <c r="C687" s="415"/>
      <c r="D687" s="415"/>
      <c r="E687" s="415"/>
      <c r="F687" s="415"/>
      <c r="G687" s="415"/>
      <c r="H687" s="415"/>
      <c r="I687" s="415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5"/>
      <c r="BJ687" s="415"/>
      <c r="BK687" s="415"/>
      <c r="BL687" s="415"/>
      <c r="BM687" s="415"/>
      <c r="BN687" s="415"/>
      <c r="BO687" s="415"/>
      <c r="BP687" s="415"/>
      <c r="BQ687" s="415"/>
      <c r="BR687" s="416"/>
    </row>
    <row r="688" spans="1:70" ht="15" customHeight="1" thickBot="1" x14ac:dyDescent="0.3">
      <c r="A688" s="481" t="s">
        <v>767</v>
      </c>
      <c r="B688" s="332"/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Z688" s="332"/>
      <c r="AA688" s="332"/>
      <c r="AB688" s="332"/>
      <c r="AC688" s="332"/>
      <c r="AD688" s="332"/>
      <c r="AE688" s="332"/>
      <c r="AF688" s="332"/>
      <c r="AG688" s="332"/>
      <c r="AH688" s="332"/>
      <c r="AI688" s="332"/>
      <c r="AJ688" s="332"/>
      <c r="AK688" s="332"/>
      <c r="AL688" s="332"/>
      <c r="AM688" s="332"/>
      <c r="AN688" s="332"/>
      <c r="AO688" s="332"/>
      <c r="AP688" s="332"/>
      <c r="AQ688" s="332"/>
      <c r="AR688" s="332"/>
      <c r="AS688" s="332"/>
      <c r="AT688" s="332"/>
      <c r="AU688" s="332"/>
      <c r="AV688" s="332"/>
      <c r="AW688" s="332"/>
      <c r="AX688" s="332"/>
      <c r="AY688" s="332"/>
      <c r="AZ688" s="332"/>
      <c r="BA688" s="332"/>
      <c r="BB688" s="332"/>
      <c r="BC688" s="332"/>
      <c r="BD688" s="332"/>
      <c r="BE688" s="332"/>
      <c r="BF688" s="332"/>
      <c r="BG688" s="332"/>
      <c r="BH688" s="332"/>
      <c r="BI688" s="332"/>
      <c r="BJ688" s="332"/>
      <c r="BK688" s="332"/>
      <c r="BL688" s="332"/>
      <c r="BM688" s="332"/>
      <c r="BN688" s="332"/>
      <c r="BO688" s="332"/>
      <c r="BP688" s="332"/>
      <c r="BQ688" s="332"/>
      <c r="BR688" s="332"/>
    </row>
    <row r="689" spans="1:70" ht="72" customHeight="1" x14ac:dyDescent="0.2">
      <c r="A689" s="482" t="s">
        <v>1669</v>
      </c>
      <c r="B689" s="475"/>
      <c r="C689" s="475"/>
      <c r="D689" s="476"/>
      <c r="E689" s="474" t="s">
        <v>447</v>
      </c>
      <c r="F689" s="475"/>
      <c r="G689" s="475"/>
      <c r="H689" s="475"/>
      <c r="I689" s="475"/>
      <c r="J689" s="475"/>
      <c r="K689" s="475"/>
      <c r="L689" s="475"/>
      <c r="M689" s="475"/>
      <c r="N689" s="475"/>
      <c r="O689" s="475"/>
      <c r="P689" s="476"/>
      <c r="Q689" s="474" t="s">
        <v>1670</v>
      </c>
      <c r="R689" s="475"/>
      <c r="S689" s="475"/>
      <c r="T689" s="475"/>
      <c r="U689" s="475"/>
      <c r="V689" s="475"/>
      <c r="W689" s="475"/>
      <c r="X689" s="476"/>
      <c r="Y689" s="474" t="s">
        <v>534</v>
      </c>
      <c r="Z689" s="475"/>
      <c r="AA689" s="475"/>
      <c r="AB689" s="475"/>
      <c r="AC689" s="475"/>
      <c r="AD689" s="475"/>
      <c r="AE689" s="475"/>
      <c r="AF689" s="476"/>
      <c r="AG689" s="474" t="s">
        <v>659</v>
      </c>
      <c r="AH689" s="475"/>
      <c r="AI689" s="475"/>
      <c r="AJ689" s="475"/>
      <c r="AK689" s="475"/>
      <c r="AL689" s="475"/>
      <c r="AM689" s="475"/>
      <c r="AN689" s="475"/>
      <c r="AO689" s="475"/>
      <c r="AP689" s="475"/>
      <c r="AQ689" s="475"/>
      <c r="AR689" s="476"/>
      <c r="AS689" s="474" t="s">
        <v>771</v>
      </c>
      <c r="AT689" s="475"/>
      <c r="AU689" s="475"/>
      <c r="AV689" s="475"/>
      <c r="AW689" s="475"/>
      <c r="AX689" s="475"/>
      <c r="AY689" s="475"/>
      <c r="AZ689" s="475"/>
      <c r="BA689" s="475"/>
      <c r="BB689" s="475"/>
      <c r="BC689" s="476"/>
      <c r="BD689" s="474" t="s">
        <v>772</v>
      </c>
      <c r="BE689" s="475"/>
      <c r="BF689" s="475"/>
      <c r="BG689" s="475"/>
      <c r="BH689" s="475"/>
      <c r="BI689" s="475"/>
      <c r="BJ689" s="475"/>
      <c r="BK689" s="475"/>
      <c r="BL689" s="475"/>
      <c r="BM689" s="475"/>
      <c r="BN689" s="475"/>
      <c r="BO689" s="475"/>
      <c r="BP689" s="476"/>
      <c r="BQ689" s="474" t="s">
        <v>1671</v>
      </c>
      <c r="BR689" s="483"/>
    </row>
    <row r="690" spans="1:70" ht="34.5" customHeight="1" x14ac:dyDescent="0.2">
      <c r="A690" s="384" t="s">
        <v>1672</v>
      </c>
      <c r="B690" s="235"/>
      <c r="C690" s="235"/>
      <c r="D690" s="235"/>
      <c r="E690" s="384" t="s">
        <v>936</v>
      </c>
      <c r="F690" s="235"/>
      <c r="G690" s="235"/>
      <c r="H690" s="235"/>
      <c r="I690" s="235"/>
      <c r="J690" s="235"/>
      <c r="K690" s="235"/>
      <c r="L690" s="235"/>
      <c r="M690" s="235"/>
      <c r="N690" s="235"/>
      <c r="O690" s="235"/>
      <c r="P690" s="235"/>
      <c r="Q690" s="384" t="s">
        <v>1097</v>
      </c>
      <c r="R690" s="235"/>
      <c r="S690" s="235"/>
      <c r="T690" s="235"/>
      <c r="U690" s="235"/>
      <c r="V690" s="235"/>
      <c r="W690" s="235"/>
      <c r="X690" s="235"/>
      <c r="Y690" s="384"/>
      <c r="Z690" s="235"/>
      <c r="AA690" s="235"/>
      <c r="AB690" s="235"/>
      <c r="AC690" s="235"/>
      <c r="AD690" s="235"/>
      <c r="AE690" s="235"/>
      <c r="AF690" s="235"/>
      <c r="AG690" s="384" t="s">
        <v>1968</v>
      </c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384" t="s">
        <v>1673</v>
      </c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384" t="s">
        <v>48</v>
      </c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405">
        <v>16666.63</v>
      </c>
      <c r="BR690" s="235"/>
    </row>
    <row r="691" spans="1:70" ht="34.5" customHeight="1" x14ac:dyDescent="0.2">
      <c r="A691" s="384" t="s">
        <v>1672</v>
      </c>
      <c r="B691" s="235"/>
      <c r="C691" s="235"/>
      <c r="D691" s="235"/>
      <c r="E691" s="384" t="s">
        <v>936</v>
      </c>
      <c r="F691" s="235"/>
      <c r="G691" s="235"/>
      <c r="H691" s="235"/>
      <c r="I691" s="235"/>
      <c r="J691" s="235"/>
      <c r="K691" s="235"/>
      <c r="L691" s="235"/>
      <c r="M691" s="235"/>
      <c r="N691" s="235"/>
      <c r="O691" s="235"/>
      <c r="P691" s="235"/>
      <c r="Q691" s="384" t="s">
        <v>1066</v>
      </c>
      <c r="R691" s="235"/>
      <c r="S691" s="235"/>
      <c r="T691" s="235"/>
      <c r="U691" s="235"/>
      <c r="V691" s="235"/>
      <c r="W691" s="235"/>
      <c r="X691" s="235"/>
      <c r="Y691" s="384"/>
      <c r="Z691" s="235"/>
      <c r="AA691" s="235"/>
      <c r="AB691" s="235"/>
      <c r="AC691" s="235"/>
      <c r="AD691" s="235"/>
      <c r="AE691" s="235"/>
      <c r="AF691" s="235"/>
      <c r="AG691" s="384" t="s">
        <v>1968</v>
      </c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384" t="s">
        <v>1673</v>
      </c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384" t="s">
        <v>48</v>
      </c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405">
        <v>14251.63</v>
      </c>
      <c r="BR691" s="235"/>
    </row>
    <row r="692" spans="1:70" ht="34.5" customHeight="1" x14ac:dyDescent="0.2">
      <c r="A692" s="384" t="s">
        <v>1672</v>
      </c>
      <c r="B692" s="235"/>
      <c r="C692" s="235"/>
      <c r="D692" s="235"/>
      <c r="E692" s="384" t="s">
        <v>936</v>
      </c>
      <c r="F692" s="235"/>
      <c r="G692" s="235"/>
      <c r="H692" s="235"/>
      <c r="I692" s="235"/>
      <c r="J692" s="235"/>
      <c r="K692" s="235"/>
      <c r="L692" s="235"/>
      <c r="M692" s="235"/>
      <c r="N692" s="235"/>
      <c r="O692" s="235"/>
      <c r="P692" s="235"/>
      <c r="Q692" s="384" t="s">
        <v>1068</v>
      </c>
      <c r="R692" s="235"/>
      <c r="S692" s="235"/>
      <c r="T692" s="235"/>
      <c r="U692" s="235"/>
      <c r="V692" s="235"/>
      <c r="W692" s="235"/>
      <c r="X692" s="235"/>
      <c r="Y692" s="384"/>
      <c r="Z692" s="235"/>
      <c r="AA692" s="235"/>
      <c r="AB692" s="235"/>
      <c r="AC692" s="235"/>
      <c r="AD692" s="235"/>
      <c r="AE692" s="235"/>
      <c r="AF692" s="235"/>
      <c r="AG692" s="384" t="s">
        <v>1968</v>
      </c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384" t="s">
        <v>1673</v>
      </c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384" t="s">
        <v>48</v>
      </c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405">
        <v>15568.89</v>
      </c>
      <c r="BR692" s="235"/>
    </row>
    <row r="693" spans="1:70" ht="34.5" customHeight="1" x14ac:dyDescent="0.2">
      <c r="A693" s="384" t="s">
        <v>1672</v>
      </c>
      <c r="B693" s="235"/>
      <c r="C693" s="235"/>
      <c r="D693" s="235"/>
      <c r="E693" s="384" t="s">
        <v>936</v>
      </c>
      <c r="F693" s="235"/>
      <c r="G693" s="235"/>
      <c r="H693" s="235"/>
      <c r="I693" s="235"/>
      <c r="J693" s="235"/>
      <c r="K693" s="235"/>
      <c r="L693" s="235"/>
      <c r="M693" s="235"/>
      <c r="N693" s="235"/>
      <c r="O693" s="235"/>
      <c r="P693" s="235"/>
      <c r="Q693" s="384" t="s">
        <v>1069</v>
      </c>
      <c r="R693" s="235"/>
      <c r="S693" s="235"/>
      <c r="T693" s="235"/>
      <c r="U693" s="235"/>
      <c r="V693" s="235"/>
      <c r="W693" s="235"/>
      <c r="X693" s="235"/>
      <c r="Y693" s="384"/>
      <c r="Z693" s="235"/>
      <c r="AA693" s="235"/>
      <c r="AB693" s="235"/>
      <c r="AC693" s="235"/>
      <c r="AD693" s="235"/>
      <c r="AE693" s="235"/>
      <c r="AF693" s="235"/>
      <c r="AG693" s="384" t="s">
        <v>1968</v>
      </c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384" t="s">
        <v>1673</v>
      </c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384" t="s">
        <v>48</v>
      </c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405">
        <v>20691.63</v>
      </c>
      <c r="BR693" s="235"/>
    </row>
    <row r="694" spans="1:70" ht="34.5" customHeight="1" x14ac:dyDescent="0.2">
      <c r="A694" s="384" t="s">
        <v>1672</v>
      </c>
      <c r="B694" s="235"/>
      <c r="C694" s="235"/>
      <c r="D694" s="235"/>
      <c r="E694" s="384" t="s">
        <v>936</v>
      </c>
      <c r="F694" s="235"/>
      <c r="G694" s="235"/>
      <c r="H694" s="235"/>
      <c r="I694" s="235"/>
      <c r="J694" s="235"/>
      <c r="K694" s="235"/>
      <c r="L694" s="235"/>
      <c r="M694" s="235"/>
      <c r="N694" s="235"/>
      <c r="O694" s="235"/>
      <c r="P694" s="235"/>
      <c r="Q694" s="384" t="s">
        <v>1070</v>
      </c>
      <c r="R694" s="235"/>
      <c r="S694" s="235"/>
      <c r="T694" s="235"/>
      <c r="U694" s="235"/>
      <c r="V694" s="235"/>
      <c r="W694" s="235"/>
      <c r="X694" s="235"/>
      <c r="Y694" s="384"/>
      <c r="Z694" s="235"/>
      <c r="AA694" s="235"/>
      <c r="AB694" s="235"/>
      <c r="AC694" s="235"/>
      <c r="AD694" s="235"/>
      <c r="AE694" s="235"/>
      <c r="AF694" s="235"/>
      <c r="AG694" s="384" t="s">
        <v>1968</v>
      </c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384" t="s">
        <v>1673</v>
      </c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384" t="s">
        <v>48</v>
      </c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405">
        <v>16666.63</v>
      </c>
      <c r="BR694" s="235"/>
    </row>
    <row r="695" spans="1:70" ht="34.5" customHeight="1" x14ac:dyDescent="0.2">
      <c r="A695" s="384" t="s">
        <v>1672</v>
      </c>
      <c r="B695" s="235"/>
      <c r="C695" s="235"/>
      <c r="D695" s="235"/>
      <c r="E695" s="384" t="s">
        <v>936</v>
      </c>
      <c r="F695" s="235"/>
      <c r="G695" s="235"/>
      <c r="H695" s="235"/>
      <c r="I695" s="235"/>
      <c r="J695" s="235"/>
      <c r="K695" s="235"/>
      <c r="L695" s="235"/>
      <c r="M695" s="235"/>
      <c r="N695" s="235"/>
      <c r="O695" s="235"/>
      <c r="P695" s="235"/>
      <c r="Q695" s="384" t="s">
        <v>1071</v>
      </c>
      <c r="R695" s="235"/>
      <c r="S695" s="235"/>
      <c r="T695" s="235"/>
      <c r="U695" s="235"/>
      <c r="V695" s="235"/>
      <c r="W695" s="235"/>
      <c r="X695" s="235"/>
      <c r="Y695" s="384"/>
      <c r="Z695" s="235"/>
      <c r="AA695" s="235"/>
      <c r="AB695" s="235"/>
      <c r="AC695" s="235"/>
      <c r="AD695" s="235"/>
      <c r="AE695" s="235"/>
      <c r="AF695" s="235"/>
      <c r="AG695" s="384" t="s">
        <v>1968</v>
      </c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384" t="s">
        <v>1673</v>
      </c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384" t="s">
        <v>48</v>
      </c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405">
        <v>16666.63</v>
      </c>
      <c r="BR695" s="235"/>
    </row>
    <row r="696" spans="1:70" ht="34.5" customHeight="1" x14ac:dyDescent="0.2">
      <c r="A696" s="384" t="s">
        <v>1672</v>
      </c>
      <c r="B696" s="235"/>
      <c r="C696" s="235"/>
      <c r="D696" s="235"/>
      <c r="E696" s="384" t="s">
        <v>936</v>
      </c>
      <c r="F696" s="235"/>
      <c r="G696" s="235"/>
      <c r="H696" s="235"/>
      <c r="I696" s="235"/>
      <c r="J696" s="235"/>
      <c r="K696" s="235"/>
      <c r="L696" s="235"/>
      <c r="M696" s="235"/>
      <c r="N696" s="235"/>
      <c r="O696" s="235"/>
      <c r="P696" s="235"/>
      <c r="Q696" s="384" t="s">
        <v>1072</v>
      </c>
      <c r="R696" s="235"/>
      <c r="S696" s="235"/>
      <c r="T696" s="235"/>
      <c r="U696" s="235"/>
      <c r="V696" s="235"/>
      <c r="W696" s="235"/>
      <c r="X696" s="235"/>
      <c r="Y696" s="384"/>
      <c r="Z696" s="235"/>
      <c r="AA696" s="235"/>
      <c r="AB696" s="235"/>
      <c r="AC696" s="235"/>
      <c r="AD696" s="235"/>
      <c r="AE696" s="235"/>
      <c r="AF696" s="235"/>
      <c r="AG696" s="384" t="s">
        <v>1968</v>
      </c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384" t="s">
        <v>1673</v>
      </c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384" t="s">
        <v>48</v>
      </c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405">
        <v>14251.63</v>
      </c>
      <c r="BR696" s="235"/>
    </row>
    <row r="697" spans="1:70" ht="34.5" customHeight="1" x14ac:dyDescent="0.2">
      <c r="A697" s="384" t="s">
        <v>1672</v>
      </c>
      <c r="B697" s="235"/>
      <c r="C697" s="235"/>
      <c r="D697" s="235"/>
      <c r="E697" s="384" t="s">
        <v>936</v>
      </c>
      <c r="F697" s="235"/>
      <c r="G697" s="235"/>
      <c r="H697" s="235"/>
      <c r="I697" s="235"/>
      <c r="J697" s="235"/>
      <c r="K697" s="235"/>
      <c r="L697" s="235"/>
      <c r="M697" s="235"/>
      <c r="N697" s="235"/>
      <c r="O697" s="235"/>
      <c r="P697" s="235"/>
      <c r="Q697" s="384" t="s">
        <v>1073</v>
      </c>
      <c r="R697" s="235"/>
      <c r="S697" s="235"/>
      <c r="T697" s="235"/>
      <c r="U697" s="235"/>
      <c r="V697" s="235"/>
      <c r="W697" s="235"/>
      <c r="X697" s="235"/>
      <c r="Y697" s="384"/>
      <c r="Z697" s="235"/>
      <c r="AA697" s="235"/>
      <c r="AB697" s="235"/>
      <c r="AC697" s="235"/>
      <c r="AD697" s="235"/>
      <c r="AE697" s="235"/>
      <c r="AF697" s="235"/>
      <c r="AG697" s="384" t="s">
        <v>2954</v>
      </c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384" t="s">
        <v>1673</v>
      </c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384" t="s">
        <v>48</v>
      </c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405">
        <v>14892.5</v>
      </c>
      <c r="BR697" s="235"/>
    </row>
    <row r="698" spans="1:70" ht="34.5" customHeight="1" x14ac:dyDescent="0.2">
      <c r="A698" s="384" t="s">
        <v>1672</v>
      </c>
      <c r="B698" s="235"/>
      <c r="C698" s="235"/>
      <c r="D698" s="235"/>
      <c r="E698" s="384" t="s">
        <v>936</v>
      </c>
      <c r="F698" s="235"/>
      <c r="G698" s="235"/>
      <c r="H698" s="235"/>
      <c r="I698" s="235"/>
      <c r="J698" s="235"/>
      <c r="K698" s="235"/>
      <c r="L698" s="235"/>
      <c r="M698" s="235"/>
      <c r="N698" s="235"/>
      <c r="O698" s="235"/>
      <c r="P698" s="235"/>
      <c r="Q698" s="384" t="s">
        <v>780</v>
      </c>
      <c r="R698" s="235"/>
      <c r="S698" s="235"/>
      <c r="T698" s="235"/>
      <c r="U698" s="235"/>
      <c r="V698" s="235"/>
      <c r="W698" s="235"/>
      <c r="X698" s="235"/>
      <c r="Y698" s="384"/>
      <c r="Z698" s="235"/>
      <c r="AA698" s="235"/>
      <c r="AB698" s="235"/>
      <c r="AC698" s="235"/>
      <c r="AD698" s="235"/>
      <c r="AE698" s="235"/>
      <c r="AF698" s="235"/>
      <c r="AG698" s="384" t="s">
        <v>1968</v>
      </c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384" t="s">
        <v>1673</v>
      </c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384" t="s">
        <v>48</v>
      </c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405">
        <v>13047.1</v>
      </c>
      <c r="BR698" s="235"/>
    </row>
    <row r="699" spans="1:70" ht="34.5" customHeight="1" x14ac:dyDescent="0.2">
      <c r="A699" s="384" t="s">
        <v>1672</v>
      </c>
      <c r="B699" s="235"/>
      <c r="C699" s="235"/>
      <c r="D699" s="235"/>
      <c r="E699" s="384" t="s">
        <v>936</v>
      </c>
      <c r="F699" s="235"/>
      <c r="G699" s="235"/>
      <c r="H699" s="235"/>
      <c r="I699" s="235"/>
      <c r="J699" s="235"/>
      <c r="K699" s="235"/>
      <c r="L699" s="235"/>
      <c r="M699" s="235"/>
      <c r="N699" s="235"/>
      <c r="O699" s="235"/>
      <c r="P699" s="235"/>
      <c r="Q699" s="384" t="s">
        <v>1074</v>
      </c>
      <c r="R699" s="235"/>
      <c r="S699" s="235"/>
      <c r="T699" s="235"/>
      <c r="U699" s="235"/>
      <c r="V699" s="235"/>
      <c r="W699" s="235"/>
      <c r="X699" s="235"/>
      <c r="Y699" s="384"/>
      <c r="Z699" s="235"/>
      <c r="AA699" s="235"/>
      <c r="AB699" s="235"/>
      <c r="AC699" s="235"/>
      <c r="AD699" s="235"/>
      <c r="AE699" s="235"/>
      <c r="AF699" s="235"/>
      <c r="AG699" s="384" t="s">
        <v>2955</v>
      </c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384" t="s">
        <v>1673</v>
      </c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384" t="s">
        <v>48</v>
      </c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405">
        <v>16666.63</v>
      </c>
      <c r="BR699" s="235"/>
    </row>
    <row r="700" spans="1:70" ht="34.5" customHeight="1" x14ac:dyDescent="0.2">
      <c r="A700" s="384" t="s">
        <v>1672</v>
      </c>
      <c r="B700" s="235"/>
      <c r="C700" s="235"/>
      <c r="D700" s="235"/>
      <c r="E700" s="384" t="s">
        <v>936</v>
      </c>
      <c r="F700" s="235"/>
      <c r="G700" s="235"/>
      <c r="H700" s="235"/>
      <c r="I700" s="235"/>
      <c r="J700" s="235"/>
      <c r="K700" s="235"/>
      <c r="L700" s="235"/>
      <c r="M700" s="235"/>
      <c r="N700" s="235"/>
      <c r="O700" s="235"/>
      <c r="P700" s="235"/>
      <c r="Q700" s="384" t="s">
        <v>1075</v>
      </c>
      <c r="R700" s="235"/>
      <c r="S700" s="235"/>
      <c r="T700" s="235"/>
      <c r="U700" s="235"/>
      <c r="V700" s="235"/>
      <c r="W700" s="235"/>
      <c r="X700" s="235"/>
      <c r="Y700" s="384"/>
      <c r="Z700" s="235"/>
      <c r="AA700" s="235"/>
      <c r="AB700" s="235"/>
      <c r="AC700" s="235"/>
      <c r="AD700" s="235"/>
      <c r="AE700" s="235"/>
      <c r="AF700" s="235"/>
      <c r="AG700" s="384" t="s">
        <v>1968</v>
      </c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384" t="s">
        <v>1673</v>
      </c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384" t="s">
        <v>48</v>
      </c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405">
        <v>12276.25</v>
      </c>
      <c r="BR700" s="235"/>
    </row>
    <row r="701" spans="1:70" ht="34.5" customHeight="1" x14ac:dyDescent="0.2">
      <c r="A701" s="384" t="s">
        <v>1672</v>
      </c>
      <c r="B701" s="235"/>
      <c r="C701" s="235"/>
      <c r="D701" s="235"/>
      <c r="E701" s="384" t="s">
        <v>936</v>
      </c>
      <c r="F701" s="235"/>
      <c r="G701" s="235"/>
      <c r="H701" s="235"/>
      <c r="I701" s="235"/>
      <c r="J701" s="235"/>
      <c r="K701" s="235"/>
      <c r="L701" s="235"/>
      <c r="M701" s="235"/>
      <c r="N701" s="235"/>
      <c r="O701" s="235"/>
      <c r="P701" s="235"/>
      <c r="Q701" s="384" t="s">
        <v>1674</v>
      </c>
      <c r="R701" s="235"/>
      <c r="S701" s="235"/>
      <c r="T701" s="235"/>
      <c r="U701" s="235"/>
      <c r="V701" s="235"/>
      <c r="W701" s="235"/>
      <c r="X701" s="235"/>
      <c r="Y701" s="384"/>
      <c r="Z701" s="235"/>
      <c r="AA701" s="235"/>
      <c r="AB701" s="235"/>
      <c r="AC701" s="235"/>
      <c r="AD701" s="235"/>
      <c r="AE701" s="235"/>
      <c r="AF701" s="235"/>
      <c r="AG701" s="384" t="s">
        <v>1968</v>
      </c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384" t="s">
        <v>1673</v>
      </c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384" t="s">
        <v>48</v>
      </c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405">
        <v>4390.38</v>
      </c>
      <c r="BR701" s="235"/>
    </row>
    <row r="702" spans="1:70" ht="34.5" customHeight="1" x14ac:dyDescent="0.2">
      <c r="A702" s="384" t="s">
        <v>1672</v>
      </c>
      <c r="B702" s="235"/>
      <c r="C702" s="235"/>
      <c r="D702" s="235"/>
      <c r="E702" s="384" t="s">
        <v>936</v>
      </c>
      <c r="F702" s="235"/>
      <c r="G702" s="235"/>
      <c r="H702" s="235"/>
      <c r="I702" s="235"/>
      <c r="J702" s="235"/>
      <c r="K702" s="235"/>
      <c r="L702" s="235"/>
      <c r="M702" s="235"/>
      <c r="N702" s="235"/>
      <c r="O702" s="235"/>
      <c r="P702" s="235"/>
      <c r="Q702" s="384" t="s">
        <v>1077</v>
      </c>
      <c r="R702" s="235"/>
      <c r="S702" s="235"/>
      <c r="T702" s="235"/>
      <c r="U702" s="235"/>
      <c r="V702" s="235"/>
      <c r="W702" s="235"/>
      <c r="X702" s="235"/>
      <c r="Y702" s="384"/>
      <c r="Z702" s="235"/>
      <c r="AA702" s="235"/>
      <c r="AB702" s="235"/>
      <c r="AC702" s="235"/>
      <c r="AD702" s="235"/>
      <c r="AE702" s="235"/>
      <c r="AF702" s="235"/>
      <c r="AG702" s="384" t="s">
        <v>1968</v>
      </c>
      <c r="AH702" s="235"/>
      <c r="AI702" s="235"/>
      <c r="AJ702" s="235"/>
      <c r="AK702" s="235"/>
      <c r="AL702" s="235"/>
      <c r="AM702" s="235"/>
      <c r="AN702" s="235"/>
      <c r="AO702" s="235"/>
      <c r="AP702" s="235"/>
      <c r="AQ702" s="235"/>
      <c r="AR702" s="235"/>
      <c r="AS702" s="384" t="s">
        <v>1673</v>
      </c>
      <c r="AT702" s="235"/>
      <c r="AU702" s="235"/>
      <c r="AV702" s="235"/>
      <c r="AW702" s="235"/>
      <c r="AX702" s="235"/>
      <c r="AY702" s="235"/>
      <c r="AZ702" s="235"/>
      <c r="BA702" s="235"/>
      <c r="BB702" s="235"/>
      <c r="BC702" s="235"/>
      <c r="BD702" s="384" t="s">
        <v>48</v>
      </c>
      <c r="BE702" s="235"/>
      <c r="BF702" s="235"/>
      <c r="BG702" s="235"/>
      <c r="BH702" s="235"/>
      <c r="BI702" s="235"/>
      <c r="BJ702" s="235"/>
      <c r="BK702" s="235"/>
      <c r="BL702" s="235"/>
      <c r="BM702" s="235"/>
      <c r="BN702" s="235"/>
      <c r="BO702" s="235"/>
      <c r="BP702" s="235"/>
      <c r="BQ702" s="405">
        <v>12641.63</v>
      </c>
      <c r="BR702" s="235"/>
    </row>
    <row r="703" spans="1:70" ht="34.5" customHeight="1" x14ac:dyDescent="0.2">
      <c r="A703" s="384" t="s">
        <v>1672</v>
      </c>
      <c r="B703" s="235"/>
      <c r="C703" s="235"/>
      <c r="D703" s="235"/>
      <c r="E703" s="384" t="s">
        <v>936</v>
      </c>
      <c r="F703" s="235"/>
      <c r="G703" s="235"/>
      <c r="H703" s="235"/>
      <c r="I703" s="235"/>
      <c r="J703" s="235"/>
      <c r="K703" s="235"/>
      <c r="L703" s="235"/>
      <c r="M703" s="235"/>
      <c r="N703" s="235"/>
      <c r="O703" s="235"/>
      <c r="P703" s="235"/>
      <c r="Q703" s="384" t="s">
        <v>1079</v>
      </c>
      <c r="R703" s="235"/>
      <c r="S703" s="235"/>
      <c r="T703" s="235"/>
      <c r="U703" s="235"/>
      <c r="V703" s="235"/>
      <c r="W703" s="235"/>
      <c r="X703" s="235"/>
      <c r="Y703" s="384"/>
      <c r="Z703" s="235"/>
      <c r="AA703" s="235"/>
      <c r="AB703" s="235"/>
      <c r="AC703" s="235"/>
      <c r="AD703" s="235"/>
      <c r="AE703" s="235"/>
      <c r="AF703" s="235"/>
      <c r="AG703" s="384" t="s">
        <v>2976</v>
      </c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384" t="s">
        <v>1673</v>
      </c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384" t="s">
        <v>48</v>
      </c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405">
        <v>18809.86</v>
      </c>
      <c r="BR703" s="235"/>
    </row>
    <row r="704" spans="1:70" ht="34.5" customHeight="1" x14ac:dyDescent="0.2">
      <c r="A704" s="384" t="s">
        <v>1672</v>
      </c>
      <c r="B704" s="235"/>
      <c r="C704" s="235"/>
      <c r="D704" s="235"/>
      <c r="E704" s="384" t="s">
        <v>936</v>
      </c>
      <c r="F704" s="235"/>
      <c r="G704" s="235"/>
      <c r="H704" s="235"/>
      <c r="I704" s="235"/>
      <c r="J704" s="235"/>
      <c r="K704" s="235"/>
      <c r="L704" s="235"/>
      <c r="M704" s="235"/>
      <c r="N704" s="235"/>
      <c r="O704" s="235"/>
      <c r="P704" s="235"/>
      <c r="Q704" s="384" t="s">
        <v>1081</v>
      </c>
      <c r="R704" s="235"/>
      <c r="S704" s="235"/>
      <c r="T704" s="235"/>
      <c r="U704" s="235"/>
      <c r="V704" s="235"/>
      <c r="W704" s="235"/>
      <c r="X704" s="235"/>
      <c r="Y704" s="384"/>
      <c r="Z704" s="235"/>
      <c r="AA704" s="235"/>
      <c r="AB704" s="235"/>
      <c r="AC704" s="235"/>
      <c r="AD704" s="235"/>
      <c r="AE704" s="235"/>
      <c r="AF704" s="235"/>
      <c r="AG704" s="384" t="s">
        <v>2973</v>
      </c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384" t="s">
        <v>1673</v>
      </c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384" t="s">
        <v>48</v>
      </c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405">
        <v>14251.63</v>
      </c>
      <c r="BR704" s="235"/>
    </row>
    <row r="705" spans="1:70" ht="34.5" customHeight="1" x14ac:dyDescent="0.2">
      <c r="A705" s="384" t="s">
        <v>1672</v>
      </c>
      <c r="B705" s="235"/>
      <c r="C705" s="235"/>
      <c r="D705" s="235"/>
      <c r="E705" s="384" t="s">
        <v>936</v>
      </c>
      <c r="F705" s="235"/>
      <c r="G705" s="235"/>
      <c r="H705" s="235"/>
      <c r="I705" s="235"/>
      <c r="J705" s="235"/>
      <c r="K705" s="235"/>
      <c r="L705" s="235"/>
      <c r="M705" s="235"/>
      <c r="N705" s="235"/>
      <c r="O705" s="235"/>
      <c r="P705" s="235"/>
      <c r="Q705" s="384" t="s">
        <v>1083</v>
      </c>
      <c r="R705" s="235"/>
      <c r="S705" s="235"/>
      <c r="T705" s="235"/>
      <c r="U705" s="235"/>
      <c r="V705" s="235"/>
      <c r="W705" s="235"/>
      <c r="X705" s="235"/>
      <c r="Y705" s="384"/>
      <c r="Z705" s="235"/>
      <c r="AA705" s="235"/>
      <c r="AB705" s="235"/>
      <c r="AC705" s="235"/>
      <c r="AD705" s="235"/>
      <c r="AE705" s="235"/>
      <c r="AF705" s="235"/>
      <c r="AG705" s="384" t="s">
        <v>1968</v>
      </c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384" t="s">
        <v>1673</v>
      </c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384" t="s">
        <v>48</v>
      </c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405">
        <v>20080.54</v>
      </c>
      <c r="BR705" s="235"/>
    </row>
    <row r="706" spans="1:70" ht="34.5" customHeight="1" x14ac:dyDescent="0.2">
      <c r="A706" s="384" t="s">
        <v>1672</v>
      </c>
      <c r="B706" s="235"/>
      <c r="C706" s="235"/>
      <c r="D706" s="235"/>
      <c r="E706" s="384" t="s">
        <v>936</v>
      </c>
      <c r="F706" s="235"/>
      <c r="G706" s="235"/>
      <c r="H706" s="235"/>
      <c r="I706" s="235"/>
      <c r="J706" s="235"/>
      <c r="K706" s="235"/>
      <c r="L706" s="235"/>
      <c r="M706" s="235"/>
      <c r="N706" s="235"/>
      <c r="O706" s="235"/>
      <c r="P706" s="235"/>
      <c r="Q706" s="384" t="s">
        <v>1084</v>
      </c>
      <c r="R706" s="235"/>
      <c r="S706" s="235"/>
      <c r="T706" s="235"/>
      <c r="U706" s="235"/>
      <c r="V706" s="235"/>
      <c r="W706" s="235"/>
      <c r="X706" s="235"/>
      <c r="Y706" s="384"/>
      <c r="Z706" s="235"/>
      <c r="AA706" s="235"/>
      <c r="AB706" s="235"/>
      <c r="AC706" s="235"/>
      <c r="AD706" s="235"/>
      <c r="AE706" s="235"/>
      <c r="AF706" s="235"/>
      <c r="AG706" s="384" t="s">
        <v>1968</v>
      </c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384" t="s">
        <v>1673</v>
      </c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384" t="s">
        <v>48</v>
      </c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405">
        <v>14251.63</v>
      </c>
      <c r="BR706" s="235"/>
    </row>
    <row r="707" spans="1:70" ht="34.5" customHeight="1" x14ac:dyDescent="0.2">
      <c r="A707" s="384" t="s">
        <v>1672</v>
      </c>
      <c r="B707" s="235"/>
      <c r="C707" s="235"/>
      <c r="D707" s="235"/>
      <c r="E707" s="384" t="s">
        <v>936</v>
      </c>
      <c r="F707" s="235"/>
      <c r="G707" s="235"/>
      <c r="H707" s="235"/>
      <c r="I707" s="235"/>
      <c r="J707" s="235"/>
      <c r="K707" s="235"/>
      <c r="L707" s="235"/>
      <c r="M707" s="235"/>
      <c r="N707" s="235"/>
      <c r="O707" s="235"/>
      <c r="P707" s="235"/>
      <c r="Q707" s="384" t="s">
        <v>1085</v>
      </c>
      <c r="R707" s="235"/>
      <c r="S707" s="235"/>
      <c r="T707" s="235"/>
      <c r="U707" s="235"/>
      <c r="V707" s="235"/>
      <c r="W707" s="235"/>
      <c r="X707" s="235"/>
      <c r="Y707" s="384"/>
      <c r="Z707" s="235"/>
      <c r="AA707" s="235"/>
      <c r="AB707" s="235"/>
      <c r="AC707" s="235"/>
      <c r="AD707" s="235"/>
      <c r="AE707" s="235"/>
      <c r="AF707" s="235"/>
      <c r="AG707" s="384" t="s">
        <v>1968</v>
      </c>
      <c r="AH707" s="235"/>
      <c r="AI707" s="235"/>
      <c r="AJ707" s="235"/>
      <c r="AK707" s="235"/>
      <c r="AL707" s="235"/>
      <c r="AM707" s="235"/>
      <c r="AN707" s="235"/>
      <c r="AO707" s="235"/>
      <c r="AP707" s="235"/>
      <c r="AQ707" s="235"/>
      <c r="AR707" s="235"/>
      <c r="AS707" s="384" t="s">
        <v>1673</v>
      </c>
      <c r="AT707" s="235"/>
      <c r="AU707" s="235"/>
      <c r="AV707" s="235"/>
      <c r="AW707" s="235"/>
      <c r="AX707" s="235"/>
      <c r="AY707" s="235"/>
      <c r="AZ707" s="235"/>
      <c r="BA707" s="235"/>
      <c r="BB707" s="235"/>
      <c r="BC707" s="235"/>
      <c r="BD707" s="384" t="s">
        <v>48</v>
      </c>
      <c r="BE707" s="235"/>
      <c r="BF707" s="235"/>
      <c r="BG707" s="235"/>
      <c r="BH707" s="235"/>
      <c r="BI707" s="235"/>
      <c r="BJ707" s="235"/>
      <c r="BK707" s="235"/>
      <c r="BL707" s="235"/>
      <c r="BM707" s="235"/>
      <c r="BN707" s="235"/>
      <c r="BO707" s="235"/>
      <c r="BP707" s="235"/>
      <c r="BQ707" s="405">
        <v>12420.79</v>
      </c>
      <c r="BR707" s="235"/>
    </row>
    <row r="708" spans="1:70" ht="34.5" customHeight="1" x14ac:dyDescent="0.2">
      <c r="A708" s="384" t="s">
        <v>1672</v>
      </c>
      <c r="B708" s="235"/>
      <c r="C708" s="235"/>
      <c r="D708" s="235"/>
      <c r="E708" s="384" t="s">
        <v>936</v>
      </c>
      <c r="F708" s="235"/>
      <c r="G708" s="235"/>
      <c r="H708" s="235"/>
      <c r="I708" s="235"/>
      <c r="J708" s="235"/>
      <c r="K708" s="235"/>
      <c r="L708" s="235"/>
      <c r="M708" s="235"/>
      <c r="N708" s="235"/>
      <c r="O708" s="235"/>
      <c r="P708" s="235"/>
      <c r="Q708" s="384" t="s">
        <v>1086</v>
      </c>
      <c r="R708" s="235"/>
      <c r="S708" s="235"/>
      <c r="T708" s="235"/>
      <c r="U708" s="235"/>
      <c r="V708" s="235"/>
      <c r="W708" s="235"/>
      <c r="X708" s="235"/>
      <c r="Y708" s="384"/>
      <c r="Z708" s="235"/>
      <c r="AA708" s="235"/>
      <c r="AB708" s="235"/>
      <c r="AC708" s="235"/>
      <c r="AD708" s="235"/>
      <c r="AE708" s="235"/>
      <c r="AF708" s="235"/>
      <c r="AG708" s="384" t="s">
        <v>1968</v>
      </c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384" t="s">
        <v>1673</v>
      </c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384" t="s">
        <v>48</v>
      </c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405">
        <v>12641.63</v>
      </c>
      <c r="BR708" s="235"/>
    </row>
    <row r="709" spans="1:70" ht="34.5" customHeight="1" x14ac:dyDescent="0.2">
      <c r="A709" s="384" t="s">
        <v>1672</v>
      </c>
      <c r="B709" s="235"/>
      <c r="C709" s="235"/>
      <c r="D709" s="235"/>
      <c r="E709" s="384" t="s">
        <v>1675</v>
      </c>
      <c r="F709" s="235"/>
      <c r="G709" s="235"/>
      <c r="H709" s="235"/>
      <c r="I709" s="235"/>
      <c r="J709" s="235"/>
      <c r="K709" s="235"/>
      <c r="L709" s="235"/>
      <c r="M709" s="235"/>
      <c r="N709" s="235"/>
      <c r="O709" s="235"/>
      <c r="P709" s="235"/>
      <c r="Q709" s="384" t="s">
        <v>1087</v>
      </c>
      <c r="R709" s="235"/>
      <c r="S709" s="235"/>
      <c r="T709" s="235"/>
      <c r="U709" s="235"/>
      <c r="V709" s="235"/>
      <c r="W709" s="235"/>
      <c r="X709" s="235"/>
      <c r="Y709" s="384"/>
      <c r="Z709" s="235"/>
      <c r="AA709" s="235"/>
      <c r="AB709" s="235"/>
      <c r="AC709" s="235"/>
      <c r="AD709" s="235"/>
      <c r="AE709" s="235"/>
      <c r="AF709" s="235"/>
      <c r="AG709" s="384" t="s">
        <v>1968</v>
      </c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384" t="s">
        <v>1673</v>
      </c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384" t="s">
        <v>48</v>
      </c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405">
        <v>20086.29</v>
      </c>
      <c r="BR709" s="235"/>
    </row>
    <row r="710" spans="1:70" ht="34.5" customHeight="1" x14ac:dyDescent="0.2">
      <c r="A710" s="384" t="s">
        <v>1672</v>
      </c>
      <c r="B710" s="235"/>
      <c r="C710" s="235"/>
      <c r="D710" s="235"/>
      <c r="E710" s="384" t="s">
        <v>936</v>
      </c>
      <c r="F710" s="235"/>
      <c r="G710" s="235"/>
      <c r="H710" s="235"/>
      <c r="I710" s="235"/>
      <c r="J710" s="235"/>
      <c r="K710" s="235"/>
      <c r="L710" s="235"/>
      <c r="M710" s="235"/>
      <c r="N710" s="235"/>
      <c r="O710" s="235"/>
      <c r="P710" s="235"/>
      <c r="Q710" s="384" t="s">
        <v>1089</v>
      </c>
      <c r="R710" s="235"/>
      <c r="S710" s="235"/>
      <c r="T710" s="235"/>
      <c r="U710" s="235"/>
      <c r="V710" s="235"/>
      <c r="W710" s="235"/>
      <c r="X710" s="235"/>
      <c r="Y710" s="384"/>
      <c r="Z710" s="235"/>
      <c r="AA710" s="235"/>
      <c r="AB710" s="235"/>
      <c r="AC710" s="235"/>
      <c r="AD710" s="235"/>
      <c r="AE710" s="235"/>
      <c r="AF710" s="235"/>
      <c r="AG710" s="384" t="s">
        <v>1968</v>
      </c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384" t="s">
        <v>1673</v>
      </c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384" t="s">
        <v>48</v>
      </c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405">
        <v>19081.63</v>
      </c>
      <c r="BR710" s="235"/>
    </row>
    <row r="711" spans="1:70" ht="34.5" customHeight="1" x14ac:dyDescent="0.2">
      <c r="A711" s="384" t="s">
        <v>1672</v>
      </c>
      <c r="B711" s="235"/>
      <c r="C711" s="235"/>
      <c r="D711" s="235"/>
      <c r="E711" s="384" t="s">
        <v>936</v>
      </c>
      <c r="F711" s="235"/>
      <c r="G711" s="235"/>
      <c r="H711" s="235"/>
      <c r="I711" s="235"/>
      <c r="J711" s="235"/>
      <c r="K711" s="235"/>
      <c r="L711" s="235"/>
      <c r="M711" s="235"/>
      <c r="N711" s="235"/>
      <c r="O711" s="235"/>
      <c r="P711" s="235"/>
      <c r="Q711" s="384" t="s">
        <v>775</v>
      </c>
      <c r="R711" s="235"/>
      <c r="S711" s="235"/>
      <c r="T711" s="235"/>
      <c r="U711" s="235"/>
      <c r="V711" s="235"/>
      <c r="W711" s="235"/>
      <c r="X711" s="235"/>
      <c r="Y711" s="384"/>
      <c r="Z711" s="235"/>
      <c r="AA711" s="235"/>
      <c r="AB711" s="235"/>
      <c r="AC711" s="235"/>
      <c r="AD711" s="235"/>
      <c r="AE711" s="235"/>
      <c r="AF711" s="235"/>
      <c r="AG711" s="384" t="s">
        <v>1968</v>
      </c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384" t="s">
        <v>1673</v>
      </c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384" t="s">
        <v>48</v>
      </c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405">
        <v>10705.79</v>
      </c>
      <c r="BR711" s="235"/>
    </row>
    <row r="712" spans="1:70" ht="34.5" customHeight="1" x14ac:dyDescent="0.2">
      <c r="A712" s="384" t="s">
        <v>1672</v>
      </c>
      <c r="B712" s="235"/>
      <c r="C712" s="235"/>
      <c r="D712" s="235"/>
      <c r="E712" s="384" t="s">
        <v>936</v>
      </c>
      <c r="F712" s="235"/>
      <c r="G712" s="235"/>
      <c r="H712" s="235"/>
      <c r="I712" s="235"/>
      <c r="J712" s="235"/>
      <c r="K712" s="235"/>
      <c r="L712" s="235"/>
      <c r="M712" s="235"/>
      <c r="N712" s="235"/>
      <c r="O712" s="235"/>
      <c r="P712" s="235"/>
      <c r="Q712" s="384" t="s">
        <v>1090</v>
      </c>
      <c r="R712" s="235"/>
      <c r="S712" s="235"/>
      <c r="T712" s="235"/>
      <c r="U712" s="235"/>
      <c r="V712" s="235"/>
      <c r="W712" s="235"/>
      <c r="X712" s="235"/>
      <c r="Y712" s="384"/>
      <c r="Z712" s="235"/>
      <c r="AA712" s="235"/>
      <c r="AB712" s="235"/>
      <c r="AC712" s="235"/>
      <c r="AD712" s="235"/>
      <c r="AE712" s="235"/>
      <c r="AF712" s="235"/>
      <c r="AG712" s="384" t="s">
        <v>1968</v>
      </c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384" t="s">
        <v>1673</v>
      </c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384" t="s">
        <v>48</v>
      </c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405">
        <v>14087.5</v>
      </c>
      <c r="BR712" s="235"/>
    </row>
    <row r="713" spans="1:70" ht="34.5" customHeight="1" x14ac:dyDescent="0.2">
      <c r="A713" s="384" t="s">
        <v>1672</v>
      </c>
      <c r="B713" s="235"/>
      <c r="C713" s="235"/>
      <c r="D713" s="235"/>
      <c r="E713" s="384" t="s">
        <v>936</v>
      </c>
      <c r="F713" s="235"/>
      <c r="G713" s="235"/>
      <c r="H713" s="235"/>
      <c r="I713" s="235"/>
      <c r="J713" s="235"/>
      <c r="K713" s="235"/>
      <c r="L713" s="235"/>
      <c r="M713" s="235"/>
      <c r="N713" s="235"/>
      <c r="O713" s="235"/>
      <c r="P713" s="235"/>
      <c r="Q713" s="384" t="s">
        <v>1091</v>
      </c>
      <c r="R713" s="235"/>
      <c r="S713" s="235"/>
      <c r="T713" s="235"/>
      <c r="U713" s="235"/>
      <c r="V713" s="235"/>
      <c r="W713" s="235"/>
      <c r="X713" s="235"/>
      <c r="Y713" s="384"/>
      <c r="Z713" s="235"/>
      <c r="AA713" s="235"/>
      <c r="AB713" s="235"/>
      <c r="AC713" s="235"/>
      <c r="AD713" s="235"/>
      <c r="AE713" s="235"/>
      <c r="AF713" s="235"/>
      <c r="AG713" s="384" t="s">
        <v>1968</v>
      </c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384" t="s">
        <v>1673</v>
      </c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384" t="s">
        <v>48</v>
      </c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405">
        <v>14251.63</v>
      </c>
      <c r="BR713" s="235"/>
    </row>
    <row r="714" spans="1:70" ht="34.5" customHeight="1" x14ac:dyDescent="0.2">
      <c r="A714" s="384" t="s">
        <v>1672</v>
      </c>
      <c r="B714" s="235"/>
      <c r="C714" s="235"/>
      <c r="D714" s="235"/>
      <c r="E714" s="384" t="s">
        <v>936</v>
      </c>
      <c r="F714" s="235"/>
      <c r="G714" s="235"/>
      <c r="H714" s="235"/>
      <c r="I714" s="235"/>
      <c r="J714" s="235"/>
      <c r="K714" s="235"/>
      <c r="L714" s="235"/>
      <c r="M714" s="235"/>
      <c r="N714" s="235"/>
      <c r="O714" s="235"/>
      <c r="P714" s="235"/>
      <c r="Q714" s="384" t="s">
        <v>1092</v>
      </c>
      <c r="R714" s="235"/>
      <c r="S714" s="235"/>
      <c r="T714" s="235"/>
      <c r="U714" s="235"/>
      <c r="V714" s="235"/>
      <c r="W714" s="235"/>
      <c r="X714" s="235"/>
      <c r="Y714" s="384"/>
      <c r="Z714" s="235"/>
      <c r="AA714" s="235"/>
      <c r="AB714" s="235"/>
      <c r="AC714" s="235"/>
      <c r="AD714" s="235"/>
      <c r="AE714" s="235"/>
      <c r="AF714" s="235"/>
      <c r="AG714" s="384" t="s">
        <v>1968</v>
      </c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384" t="s">
        <v>1673</v>
      </c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384" t="s">
        <v>48</v>
      </c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405">
        <v>14765.64</v>
      </c>
      <c r="BR714" s="235"/>
    </row>
    <row r="715" spans="1:70" ht="34.5" customHeight="1" x14ac:dyDescent="0.2">
      <c r="A715" s="384" t="s">
        <v>1672</v>
      </c>
      <c r="B715" s="235"/>
      <c r="C715" s="235"/>
      <c r="D715" s="235"/>
      <c r="E715" s="384" t="s">
        <v>936</v>
      </c>
      <c r="F715" s="235"/>
      <c r="G715" s="235"/>
      <c r="H715" s="235"/>
      <c r="I715" s="235"/>
      <c r="J715" s="235"/>
      <c r="K715" s="235"/>
      <c r="L715" s="235"/>
      <c r="M715" s="235"/>
      <c r="N715" s="235"/>
      <c r="O715" s="235"/>
      <c r="P715" s="235"/>
      <c r="Q715" s="384" t="s">
        <v>1093</v>
      </c>
      <c r="R715" s="235"/>
      <c r="S715" s="235"/>
      <c r="T715" s="235"/>
      <c r="U715" s="235"/>
      <c r="V715" s="235"/>
      <c r="W715" s="235"/>
      <c r="X715" s="235"/>
      <c r="Y715" s="384"/>
      <c r="Z715" s="235"/>
      <c r="AA715" s="235"/>
      <c r="AB715" s="235"/>
      <c r="AC715" s="235"/>
      <c r="AD715" s="235"/>
      <c r="AE715" s="235"/>
      <c r="AF715" s="235"/>
      <c r="AG715" s="384" t="s">
        <v>1968</v>
      </c>
      <c r="AH715" s="235"/>
      <c r="AI715" s="235"/>
      <c r="AJ715" s="235"/>
      <c r="AK715" s="235"/>
      <c r="AL715" s="235"/>
      <c r="AM715" s="235"/>
      <c r="AN715" s="235"/>
      <c r="AO715" s="235"/>
      <c r="AP715" s="235"/>
      <c r="AQ715" s="235"/>
      <c r="AR715" s="235"/>
      <c r="AS715" s="384" t="s">
        <v>1673</v>
      </c>
      <c r="AT715" s="235"/>
      <c r="AU715" s="235"/>
      <c r="AV715" s="235"/>
      <c r="AW715" s="235"/>
      <c r="AX715" s="235"/>
      <c r="AY715" s="235"/>
      <c r="AZ715" s="235"/>
      <c r="BA715" s="235"/>
      <c r="BB715" s="235"/>
      <c r="BC715" s="235"/>
      <c r="BD715" s="384" t="s">
        <v>48</v>
      </c>
      <c r="BE715" s="235"/>
      <c r="BF715" s="235"/>
      <c r="BG715" s="235"/>
      <c r="BH715" s="235"/>
      <c r="BI715" s="235"/>
      <c r="BJ715" s="235"/>
      <c r="BK715" s="235"/>
      <c r="BL715" s="235"/>
      <c r="BM715" s="235"/>
      <c r="BN715" s="235"/>
      <c r="BO715" s="235"/>
      <c r="BP715" s="235"/>
      <c r="BQ715" s="405">
        <v>14230.95</v>
      </c>
      <c r="BR715" s="235"/>
    </row>
    <row r="716" spans="1:70" ht="34.5" customHeight="1" x14ac:dyDescent="0.2">
      <c r="A716" s="384" t="s">
        <v>1672</v>
      </c>
      <c r="B716" s="235"/>
      <c r="C716" s="235"/>
      <c r="D716" s="235"/>
      <c r="E716" s="384" t="s">
        <v>936</v>
      </c>
      <c r="F716" s="235"/>
      <c r="G716" s="235"/>
      <c r="H716" s="235"/>
      <c r="I716" s="235"/>
      <c r="J716" s="235"/>
      <c r="K716" s="235"/>
      <c r="L716" s="235"/>
      <c r="M716" s="235"/>
      <c r="N716" s="235"/>
      <c r="O716" s="235"/>
      <c r="P716" s="235"/>
      <c r="Q716" s="384" t="s">
        <v>1094</v>
      </c>
      <c r="R716" s="235"/>
      <c r="S716" s="235"/>
      <c r="T716" s="235"/>
      <c r="U716" s="235"/>
      <c r="V716" s="235"/>
      <c r="W716" s="235"/>
      <c r="X716" s="235"/>
      <c r="Y716" s="384"/>
      <c r="Z716" s="235"/>
      <c r="AA716" s="235"/>
      <c r="AB716" s="235"/>
      <c r="AC716" s="235"/>
      <c r="AD716" s="235"/>
      <c r="AE716" s="235"/>
      <c r="AF716" s="235"/>
      <c r="AG716" s="384" t="s">
        <v>1968</v>
      </c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384" t="s">
        <v>1673</v>
      </c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384" t="s">
        <v>48</v>
      </c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405">
        <v>20691.63</v>
      </c>
      <c r="BR716" s="235"/>
    </row>
    <row r="717" spans="1:70" ht="34.5" customHeight="1" x14ac:dyDescent="0.2">
      <c r="A717" s="384" t="s">
        <v>1672</v>
      </c>
      <c r="B717" s="235"/>
      <c r="C717" s="235"/>
      <c r="D717" s="235"/>
      <c r="E717" s="384" t="s">
        <v>936</v>
      </c>
      <c r="F717" s="235"/>
      <c r="G717" s="235"/>
      <c r="H717" s="235"/>
      <c r="I717" s="235"/>
      <c r="J717" s="235"/>
      <c r="K717" s="235"/>
      <c r="L717" s="235"/>
      <c r="M717" s="235"/>
      <c r="N717" s="235"/>
      <c r="O717" s="235"/>
      <c r="P717" s="235"/>
      <c r="Q717" s="384" t="s">
        <v>1095</v>
      </c>
      <c r="R717" s="235"/>
      <c r="S717" s="235"/>
      <c r="T717" s="235"/>
      <c r="U717" s="235"/>
      <c r="V717" s="235"/>
      <c r="W717" s="235"/>
      <c r="X717" s="235"/>
      <c r="Y717" s="384"/>
      <c r="Z717" s="235"/>
      <c r="AA717" s="235"/>
      <c r="AB717" s="235"/>
      <c r="AC717" s="235"/>
      <c r="AD717" s="235"/>
      <c r="AE717" s="235"/>
      <c r="AF717" s="235"/>
      <c r="AG717" s="384" t="s">
        <v>1968</v>
      </c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384" t="s">
        <v>1673</v>
      </c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384" t="s">
        <v>48</v>
      </c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405">
        <v>14251.63</v>
      </c>
      <c r="BR717" s="235"/>
    </row>
    <row r="718" spans="1:70" ht="34.5" customHeight="1" x14ac:dyDescent="0.2">
      <c r="A718" s="384" t="s">
        <v>1672</v>
      </c>
      <c r="B718" s="235"/>
      <c r="C718" s="235"/>
      <c r="D718" s="235"/>
      <c r="E718" s="384" t="s">
        <v>936</v>
      </c>
      <c r="F718" s="235"/>
      <c r="G718" s="235"/>
      <c r="H718" s="235"/>
      <c r="I718" s="235"/>
      <c r="J718" s="235"/>
      <c r="K718" s="235"/>
      <c r="L718" s="235"/>
      <c r="M718" s="235"/>
      <c r="N718" s="235"/>
      <c r="O718" s="235"/>
      <c r="P718" s="235"/>
      <c r="Q718" s="384" t="s">
        <v>778</v>
      </c>
      <c r="R718" s="235"/>
      <c r="S718" s="235"/>
      <c r="T718" s="235"/>
      <c r="U718" s="235"/>
      <c r="V718" s="235"/>
      <c r="W718" s="235"/>
      <c r="X718" s="235"/>
      <c r="Y718" s="384"/>
      <c r="Z718" s="235"/>
      <c r="AA718" s="235"/>
      <c r="AB718" s="235"/>
      <c r="AC718" s="235"/>
      <c r="AD718" s="235"/>
      <c r="AE718" s="235"/>
      <c r="AF718" s="235"/>
      <c r="AG718" s="384" t="s">
        <v>1968</v>
      </c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384" t="s">
        <v>1673</v>
      </c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384" t="s">
        <v>48</v>
      </c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405">
        <v>9441.99</v>
      </c>
      <c r="BR718" s="235"/>
    </row>
    <row r="719" spans="1:70" ht="34.5" customHeight="1" x14ac:dyDescent="0.2">
      <c r="A719" s="384" t="s">
        <v>1672</v>
      </c>
      <c r="B719" s="235"/>
      <c r="C719" s="235"/>
      <c r="D719" s="235"/>
      <c r="E719" s="384" t="s">
        <v>936</v>
      </c>
      <c r="F719" s="235"/>
      <c r="G719" s="235"/>
      <c r="H719" s="235"/>
      <c r="I719" s="235"/>
      <c r="J719" s="235"/>
      <c r="K719" s="235"/>
      <c r="L719" s="235"/>
      <c r="M719" s="235"/>
      <c r="N719" s="235"/>
      <c r="O719" s="235"/>
      <c r="P719" s="235"/>
      <c r="Q719" s="384" t="s">
        <v>1096</v>
      </c>
      <c r="R719" s="235"/>
      <c r="S719" s="235"/>
      <c r="T719" s="235"/>
      <c r="U719" s="235"/>
      <c r="V719" s="235"/>
      <c r="W719" s="235"/>
      <c r="X719" s="235"/>
      <c r="Y719" s="384"/>
      <c r="Z719" s="235"/>
      <c r="AA719" s="235"/>
      <c r="AB719" s="235"/>
      <c r="AC719" s="235"/>
      <c r="AD719" s="235"/>
      <c r="AE719" s="235"/>
      <c r="AF719" s="235"/>
      <c r="AG719" s="384" t="s">
        <v>1968</v>
      </c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384" t="s">
        <v>1673</v>
      </c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384" t="s">
        <v>48</v>
      </c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405">
        <v>14087.5</v>
      </c>
      <c r="BR719" s="235"/>
    </row>
    <row r="720" spans="1:70" ht="34.5" customHeight="1" x14ac:dyDescent="0.2">
      <c r="A720" s="384" t="s">
        <v>1672</v>
      </c>
      <c r="B720" s="235"/>
      <c r="C720" s="235"/>
      <c r="D720" s="235"/>
      <c r="E720" s="384" t="s">
        <v>936</v>
      </c>
      <c r="F720" s="235"/>
      <c r="G720" s="235"/>
      <c r="H720" s="235"/>
      <c r="I720" s="235"/>
      <c r="J720" s="235"/>
      <c r="K720" s="235"/>
      <c r="L720" s="235"/>
      <c r="M720" s="235"/>
      <c r="N720" s="235"/>
      <c r="O720" s="235"/>
      <c r="P720" s="235"/>
      <c r="Q720" s="384" t="s">
        <v>1105</v>
      </c>
      <c r="R720" s="235"/>
      <c r="S720" s="235"/>
      <c r="T720" s="235"/>
      <c r="U720" s="235"/>
      <c r="V720" s="235"/>
      <c r="W720" s="235"/>
      <c r="X720" s="235"/>
      <c r="Y720" s="384"/>
      <c r="Z720" s="235"/>
      <c r="AA720" s="235"/>
      <c r="AB720" s="235"/>
      <c r="AC720" s="235"/>
      <c r="AD720" s="235"/>
      <c r="AE720" s="235"/>
      <c r="AF720" s="235"/>
      <c r="AG720" s="384" t="s">
        <v>1968</v>
      </c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384" t="s">
        <v>1673</v>
      </c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384" t="s">
        <v>48</v>
      </c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405">
        <v>16666.63</v>
      </c>
      <c r="BR720" s="235"/>
    </row>
    <row r="721" spans="1:70" ht="34.5" customHeight="1" x14ac:dyDescent="0.2">
      <c r="A721" s="384" t="s">
        <v>1672</v>
      </c>
      <c r="B721" s="235"/>
      <c r="C721" s="235"/>
      <c r="D721" s="235"/>
      <c r="E721" s="384" t="s">
        <v>936</v>
      </c>
      <c r="F721" s="235"/>
      <c r="G721" s="235"/>
      <c r="H721" s="235"/>
      <c r="I721" s="235"/>
      <c r="J721" s="235"/>
      <c r="K721" s="235"/>
      <c r="L721" s="235"/>
      <c r="M721" s="235"/>
      <c r="N721" s="235"/>
      <c r="O721" s="235"/>
      <c r="P721" s="235"/>
      <c r="Q721" s="384" t="s">
        <v>776</v>
      </c>
      <c r="R721" s="235"/>
      <c r="S721" s="235"/>
      <c r="T721" s="235"/>
      <c r="U721" s="235"/>
      <c r="V721" s="235"/>
      <c r="W721" s="235"/>
      <c r="X721" s="235"/>
      <c r="Y721" s="384"/>
      <c r="Z721" s="235"/>
      <c r="AA721" s="235"/>
      <c r="AB721" s="235"/>
      <c r="AC721" s="235"/>
      <c r="AD721" s="235"/>
      <c r="AE721" s="235"/>
      <c r="AF721" s="235"/>
      <c r="AG721" s="384" t="s">
        <v>1968</v>
      </c>
      <c r="AH721" s="235"/>
      <c r="AI721" s="235"/>
      <c r="AJ721" s="235"/>
      <c r="AK721" s="235"/>
      <c r="AL721" s="235"/>
      <c r="AM721" s="235"/>
      <c r="AN721" s="235"/>
      <c r="AO721" s="235"/>
      <c r="AP721" s="235"/>
      <c r="AQ721" s="235"/>
      <c r="AR721" s="235"/>
      <c r="AS721" s="384" t="s">
        <v>1673</v>
      </c>
      <c r="AT721" s="235"/>
      <c r="AU721" s="235"/>
      <c r="AV721" s="235"/>
      <c r="AW721" s="235"/>
      <c r="AX721" s="235"/>
      <c r="AY721" s="235"/>
      <c r="AZ721" s="235"/>
      <c r="BA721" s="235"/>
      <c r="BB721" s="235"/>
      <c r="BC721" s="235"/>
      <c r="BD721" s="384" t="s">
        <v>48</v>
      </c>
      <c r="BE721" s="235"/>
      <c r="BF721" s="235"/>
      <c r="BG721" s="235"/>
      <c r="BH721" s="235"/>
      <c r="BI721" s="235"/>
      <c r="BJ721" s="235"/>
      <c r="BK721" s="235"/>
      <c r="BL721" s="235"/>
      <c r="BM721" s="235"/>
      <c r="BN721" s="235"/>
      <c r="BO721" s="235"/>
      <c r="BP721" s="235"/>
      <c r="BQ721" s="405">
        <v>11471.25</v>
      </c>
      <c r="BR721" s="235"/>
    </row>
    <row r="722" spans="1:70" ht="34.5" customHeight="1" x14ac:dyDescent="0.2">
      <c r="A722" s="384" t="s">
        <v>1672</v>
      </c>
      <c r="B722" s="235"/>
      <c r="C722" s="235"/>
      <c r="D722" s="235"/>
      <c r="E722" s="384" t="s">
        <v>936</v>
      </c>
      <c r="F722" s="235"/>
      <c r="G722" s="235"/>
      <c r="H722" s="235"/>
      <c r="I722" s="235"/>
      <c r="J722" s="235"/>
      <c r="K722" s="235"/>
      <c r="L722" s="235"/>
      <c r="M722" s="235"/>
      <c r="N722" s="235"/>
      <c r="O722" s="235"/>
      <c r="P722" s="235"/>
      <c r="Q722" s="384" t="s">
        <v>1104</v>
      </c>
      <c r="R722" s="235"/>
      <c r="S722" s="235"/>
      <c r="T722" s="235"/>
      <c r="U722" s="235"/>
      <c r="V722" s="235"/>
      <c r="W722" s="235"/>
      <c r="X722" s="235"/>
      <c r="Y722" s="384"/>
      <c r="Z722" s="235"/>
      <c r="AA722" s="235"/>
      <c r="AB722" s="235"/>
      <c r="AC722" s="235"/>
      <c r="AD722" s="235"/>
      <c r="AE722" s="235"/>
      <c r="AF722" s="235"/>
      <c r="AG722" s="384" t="s">
        <v>1968</v>
      </c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384" t="s">
        <v>1673</v>
      </c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384" t="s">
        <v>48</v>
      </c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405">
        <v>15056.63</v>
      </c>
      <c r="BR722" s="235"/>
    </row>
    <row r="723" spans="1:70" ht="34.5" customHeight="1" x14ac:dyDescent="0.2">
      <c r="A723" s="384" t="s">
        <v>1672</v>
      </c>
      <c r="B723" s="235"/>
      <c r="C723" s="235"/>
      <c r="D723" s="235"/>
      <c r="E723" s="384" t="s">
        <v>936</v>
      </c>
      <c r="F723" s="235"/>
      <c r="G723" s="235"/>
      <c r="H723" s="235"/>
      <c r="I723" s="235"/>
      <c r="J723" s="235"/>
      <c r="K723" s="235"/>
      <c r="L723" s="235"/>
      <c r="M723" s="235"/>
      <c r="N723" s="235"/>
      <c r="O723" s="235"/>
      <c r="P723" s="235"/>
      <c r="Q723" s="384" t="s">
        <v>1103</v>
      </c>
      <c r="R723" s="235"/>
      <c r="S723" s="235"/>
      <c r="T723" s="235"/>
      <c r="U723" s="235"/>
      <c r="V723" s="235"/>
      <c r="W723" s="235"/>
      <c r="X723" s="235"/>
      <c r="Y723" s="384"/>
      <c r="Z723" s="235"/>
      <c r="AA723" s="235"/>
      <c r="AB723" s="235"/>
      <c r="AC723" s="235"/>
      <c r="AD723" s="235"/>
      <c r="AE723" s="235"/>
      <c r="AF723" s="235"/>
      <c r="AG723" s="384" t="s">
        <v>1968</v>
      </c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384" t="s">
        <v>1673</v>
      </c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384" t="s">
        <v>48</v>
      </c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405">
        <v>14892.5</v>
      </c>
      <c r="BR723" s="235"/>
    </row>
    <row r="724" spans="1:70" ht="34.5" customHeight="1" x14ac:dyDescent="0.2">
      <c r="A724" s="384" t="s">
        <v>1672</v>
      </c>
      <c r="B724" s="235"/>
      <c r="C724" s="235"/>
      <c r="D724" s="235"/>
      <c r="E724" s="384" t="s">
        <v>936</v>
      </c>
      <c r="F724" s="235"/>
      <c r="G724" s="235"/>
      <c r="H724" s="235"/>
      <c r="I724" s="235"/>
      <c r="J724" s="235"/>
      <c r="K724" s="235"/>
      <c r="L724" s="235"/>
      <c r="M724" s="235"/>
      <c r="N724" s="235"/>
      <c r="O724" s="235"/>
      <c r="P724" s="235"/>
      <c r="Q724" s="384" t="s">
        <v>1102</v>
      </c>
      <c r="R724" s="235"/>
      <c r="S724" s="235"/>
      <c r="T724" s="235"/>
      <c r="U724" s="235"/>
      <c r="V724" s="235"/>
      <c r="W724" s="235"/>
      <c r="X724" s="235"/>
      <c r="Y724" s="384"/>
      <c r="Z724" s="235"/>
      <c r="AA724" s="235"/>
      <c r="AB724" s="235"/>
      <c r="AC724" s="235"/>
      <c r="AD724" s="235"/>
      <c r="AE724" s="235"/>
      <c r="AF724" s="235"/>
      <c r="AG724" s="384" t="s">
        <v>2958</v>
      </c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384" t="s">
        <v>1673</v>
      </c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384" t="s">
        <v>48</v>
      </c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405">
        <v>10226.629999999999</v>
      </c>
      <c r="BR724" s="235"/>
    </row>
    <row r="725" spans="1:70" ht="34.5" customHeight="1" x14ac:dyDescent="0.2">
      <c r="A725" s="384" t="s">
        <v>1672</v>
      </c>
      <c r="B725" s="235"/>
      <c r="C725" s="235"/>
      <c r="D725" s="235"/>
      <c r="E725" s="384" t="s">
        <v>936</v>
      </c>
      <c r="F725" s="235"/>
      <c r="G725" s="235"/>
      <c r="H725" s="235"/>
      <c r="I725" s="235"/>
      <c r="J725" s="235"/>
      <c r="K725" s="235"/>
      <c r="L725" s="235"/>
      <c r="M725" s="235"/>
      <c r="N725" s="235"/>
      <c r="O725" s="235"/>
      <c r="P725" s="235"/>
      <c r="Q725" s="384" t="s">
        <v>1101</v>
      </c>
      <c r="R725" s="235"/>
      <c r="S725" s="235"/>
      <c r="T725" s="235"/>
      <c r="U725" s="235"/>
      <c r="V725" s="235"/>
      <c r="W725" s="235"/>
      <c r="X725" s="235"/>
      <c r="Y725" s="384"/>
      <c r="Z725" s="235"/>
      <c r="AA725" s="235"/>
      <c r="AB725" s="235"/>
      <c r="AC725" s="235"/>
      <c r="AD725" s="235"/>
      <c r="AE725" s="235"/>
      <c r="AF725" s="235"/>
      <c r="AG725" s="384" t="s">
        <v>2958</v>
      </c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384" t="s">
        <v>1673</v>
      </c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384" t="s">
        <v>48</v>
      </c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405">
        <v>10226.629999999999</v>
      </c>
      <c r="BR725" s="235"/>
    </row>
    <row r="726" spans="1:70" ht="34.5" customHeight="1" x14ac:dyDescent="0.2">
      <c r="A726" s="384" t="s">
        <v>1672</v>
      </c>
      <c r="B726" s="235"/>
      <c r="C726" s="235"/>
      <c r="D726" s="235"/>
      <c r="E726" s="384" t="s">
        <v>936</v>
      </c>
      <c r="F726" s="235"/>
      <c r="G726" s="235"/>
      <c r="H726" s="235"/>
      <c r="I726" s="235"/>
      <c r="J726" s="235"/>
      <c r="K726" s="235"/>
      <c r="L726" s="235"/>
      <c r="M726" s="235"/>
      <c r="N726" s="235"/>
      <c r="O726" s="235"/>
      <c r="P726" s="235"/>
      <c r="Q726" s="384" t="s">
        <v>1100</v>
      </c>
      <c r="R726" s="235"/>
      <c r="S726" s="235"/>
      <c r="T726" s="235"/>
      <c r="U726" s="235"/>
      <c r="V726" s="235"/>
      <c r="W726" s="235"/>
      <c r="X726" s="235"/>
      <c r="Y726" s="384"/>
      <c r="Z726" s="235"/>
      <c r="AA726" s="235"/>
      <c r="AB726" s="235"/>
      <c r="AC726" s="235"/>
      <c r="AD726" s="235"/>
      <c r="AE726" s="235"/>
      <c r="AF726" s="235"/>
      <c r="AG726" s="384" t="s">
        <v>1968</v>
      </c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384" t="s">
        <v>1673</v>
      </c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384" t="s">
        <v>48</v>
      </c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405">
        <v>18917.5</v>
      </c>
      <c r="BR726" s="235"/>
    </row>
    <row r="727" spans="1:70" ht="34.5" customHeight="1" x14ac:dyDescent="0.2">
      <c r="A727" s="384" t="s">
        <v>1672</v>
      </c>
      <c r="B727" s="235"/>
      <c r="C727" s="235"/>
      <c r="D727" s="235"/>
      <c r="E727" s="384" t="s">
        <v>936</v>
      </c>
      <c r="F727" s="235"/>
      <c r="G727" s="235"/>
      <c r="H727" s="235"/>
      <c r="I727" s="235"/>
      <c r="J727" s="235"/>
      <c r="K727" s="235"/>
      <c r="L727" s="235"/>
      <c r="M727" s="235"/>
      <c r="N727" s="235"/>
      <c r="O727" s="235"/>
      <c r="P727" s="235"/>
      <c r="Q727" s="384" t="s">
        <v>1676</v>
      </c>
      <c r="R727" s="235"/>
      <c r="S727" s="235"/>
      <c r="T727" s="235"/>
      <c r="U727" s="235"/>
      <c r="V727" s="235"/>
      <c r="W727" s="235"/>
      <c r="X727" s="235"/>
      <c r="Y727" s="384"/>
      <c r="Z727" s="235"/>
      <c r="AA727" s="235"/>
      <c r="AB727" s="235"/>
      <c r="AC727" s="235"/>
      <c r="AD727" s="235"/>
      <c r="AE727" s="235"/>
      <c r="AF727" s="235"/>
      <c r="AG727" s="384" t="s">
        <v>2974</v>
      </c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384" t="s">
        <v>1673</v>
      </c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384" t="s">
        <v>48</v>
      </c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405">
        <v>4390.38</v>
      </c>
      <c r="BR727" s="235"/>
    </row>
    <row r="728" spans="1:70" ht="34.5" customHeight="1" x14ac:dyDescent="0.2">
      <c r="A728" s="384" t="s">
        <v>1672</v>
      </c>
      <c r="B728" s="235"/>
      <c r="C728" s="235"/>
      <c r="D728" s="235"/>
      <c r="E728" s="384" t="s">
        <v>936</v>
      </c>
      <c r="F728" s="235"/>
      <c r="G728" s="235"/>
      <c r="H728" s="235"/>
      <c r="I728" s="235"/>
      <c r="J728" s="235"/>
      <c r="K728" s="235"/>
      <c r="L728" s="235"/>
      <c r="M728" s="235"/>
      <c r="N728" s="235"/>
      <c r="O728" s="235"/>
      <c r="P728" s="235"/>
      <c r="Q728" s="384" t="s">
        <v>1099</v>
      </c>
      <c r="R728" s="235"/>
      <c r="S728" s="235"/>
      <c r="T728" s="235"/>
      <c r="U728" s="235"/>
      <c r="V728" s="235"/>
      <c r="W728" s="235"/>
      <c r="X728" s="235"/>
      <c r="Y728" s="384"/>
      <c r="Z728" s="235"/>
      <c r="AA728" s="235"/>
      <c r="AB728" s="235"/>
      <c r="AC728" s="235"/>
      <c r="AD728" s="235"/>
      <c r="AE728" s="235"/>
      <c r="AF728" s="235"/>
      <c r="AG728" s="384" t="s">
        <v>1968</v>
      </c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384" t="s">
        <v>1673</v>
      </c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384" t="s">
        <v>48</v>
      </c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405">
        <v>20691.63</v>
      </c>
      <c r="BR728" s="235"/>
    </row>
    <row r="729" spans="1:70" ht="34.5" customHeight="1" x14ac:dyDescent="0.2">
      <c r="A729" s="384" t="s">
        <v>1672</v>
      </c>
      <c r="B729" s="235"/>
      <c r="C729" s="235"/>
      <c r="D729" s="235"/>
      <c r="E729" s="384" t="s">
        <v>936</v>
      </c>
      <c r="F729" s="235"/>
      <c r="G729" s="235"/>
      <c r="H729" s="235"/>
      <c r="I729" s="235"/>
      <c r="J729" s="235"/>
      <c r="K729" s="235"/>
      <c r="L729" s="235"/>
      <c r="M729" s="235"/>
      <c r="N729" s="235"/>
      <c r="O729" s="235"/>
      <c r="P729" s="235"/>
      <c r="Q729" s="384" t="s">
        <v>1098</v>
      </c>
      <c r="R729" s="235"/>
      <c r="S729" s="235"/>
      <c r="T729" s="235"/>
      <c r="U729" s="235"/>
      <c r="V729" s="235"/>
      <c r="W729" s="235"/>
      <c r="X729" s="235"/>
      <c r="Y729" s="384"/>
      <c r="Z729" s="235"/>
      <c r="AA729" s="235"/>
      <c r="AB729" s="235"/>
      <c r="AC729" s="235"/>
      <c r="AD729" s="235"/>
      <c r="AE729" s="235"/>
      <c r="AF729" s="235"/>
      <c r="AG729" s="384" t="s">
        <v>2957</v>
      </c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384" t="s">
        <v>1673</v>
      </c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384" t="s">
        <v>48</v>
      </c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405">
        <v>15697.5</v>
      </c>
      <c r="BR729" s="235"/>
    </row>
    <row r="730" spans="1:70" ht="34.5" customHeight="1" x14ac:dyDescent="0.2">
      <c r="A730" s="384" t="s">
        <v>1677</v>
      </c>
      <c r="B730" s="235"/>
      <c r="C730" s="235"/>
      <c r="D730" s="235"/>
      <c r="E730" s="384" t="s">
        <v>1678</v>
      </c>
      <c r="F730" s="235"/>
      <c r="G730" s="235"/>
      <c r="H730" s="235"/>
      <c r="I730" s="235"/>
      <c r="J730" s="235"/>
      <c r="K730" s="235"/>
      <c r="L730" s="235"/>
      <c r="M730" s="235"/>
      <c r="N730" s="235"/>
      <c r="O730" s="235"/>
      <c r="P730" s="235"/>
      <c r="Q730" s="384" t="s">
        <v>1074</v>
      </c>
      <c r="R730" s="235"/>
      <c r="S730" s="235"/>
      <c r="T730" s="235"/>
      <c r="U730" s="235"/>
      <c r="V730" s="235"/>
      <c r="W730" s="235"/>
      <c r="X730" s="235"/>
      <c r="Y730" s="384"/>
      <c r="Z730" s="235"/>
      <c r="AA730" s="235"/>
      <c r="AB730" s="235"/>
      <c r="AC730" s="235"/>
      <c r="AD730" s="235"/>
      <c r="AE730" s="235"/>
      <c r="AF730" s="235"/>
      <c r="AG730" s="384" t="s">
        <v>2955</v>
      </c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384" t="s">
        <v>1679</v>
      </c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384" t="s">
        <v>48</v>
      </c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405">
        <v>16666.63</v>
      </c>
      <c r="BR730" s="235"/>
    </row>
    <row r="731" spans="1:70" ht="34.5" customHeight="1" x14ac:dyDescent="0.2">
      <c r="A731" s="384" t="s">
        <v>1677</v>
      </c>
      <c r="B731" s="235"/>
      <c r="C731" s="235"/>
      <c r="D731" s="235"/>
      <c r="E731" s="384" t="s">
        <v>1678</v>
      </c>
      <c r="F731" s="235"/>
      <c r="G731" s="235"/>
      <c r="H731" s="235"/>
      <c r="I731" s="235"/>
      <c r="J731" s="235"/>
      <c r="K731" s="235"/>
      <c r="L731" s="235"/>
      <c r="M731" s="235"/>
      <c r="N731" s="235"/>
      <c r="O731" s="235"/>
      <c r="P731" s="235"/>
      <c r="Q731" s="384" t="s">
        <v>780</v>
      </c>
      <c r="R731" s="235"/>
      <c r="S731" s="235"/>
      <c r="T731" s="235"/>
      <c r="U731" s="235"/>
      <c r="V731" s="235"/>
      <c r="W731" s="235"/>
      <c r="X731" s="235"/>
      <c r="Y731" s="384"/>
      <c r="Z731" s="235"/>
      <c r="AA731" s="235"/>
      <c r="AB731" s="235"/>
      <c r="AC731" s="235"/>
      <c r="AD731" s="235"/>
      <c r="AE731" s="235"/>
      <c r="AF731" s="235"/>
      <c r="AG731" s="384" t="s">
        <v>1968</v>
      </c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384" t="s">
        <v>1679</v>
      </c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384" t="s">
        <v>48</v>
      </c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405">
        <v>14251.63</v>
      </c>
      <c r="BR731" s="235"/>
    </row>
    <row r="732" spans="1:70" ht="34.5" customHeight="1" x14ac:dyDescent="0.2">
      <c r="A732" s="384" t="s">
        <v>1677</v>
      </c>
      <c r="B732" s="235"/>
      <c r="C732" s="235"/>
      <c r="D732" s="235"/>
      <c r="E732" s="384" t="s">
        <v>1678</v>
      </c>
      <c r="F732" s="235"/>
      <c r="G732" s="235"/>
      <c r="H732" s="235"/>
      <c r="I732" s="235"/>
      <c r="J732" s="235"/>
      <c r="K732" s="235"/>
      <c r="L732" s="235"/>
      <c r="M732" s="235"/>
      <c r="N732" s="235"/>
      <c r="O732" s="235"/>
      <c r="P732" s="235"/>
      <c r="Q732" s="384" t="s">
        <v>1073</v>
      </c>
      <c r="R732" s="235"/>
      <c r="S732" s="235"/>
      <c r="T732" s="235"/>
      <c r="U732" s="235"/>
      <c r="V732" s="235"/>
      <c r="W732" s="235"/>
      <c r="X732" s="235"/>
      <c r="Y732" s="384"/>
      <c r="Z732" s="235"/>
      <c r="AA732" s="235"/>
      <c r="AB732" s="235"/>
      <c r="AC732" s="235"/>
      <c r="AD732" s="235"/>
      <c r="AE732" s="235"/>
      <c r="AF732" s="235"/>
      <c r="AG732" s="384" t="s">
        <v>2954</v>
      </c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384" t="s">
        <v>1679</v>
      </c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384" t="s">
        <v>48</v>
      </c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405">
        <v>14892.5</v>
      </c>
      <c r="BR732" s="235"/>
    </row>
    <row r="733" spans="1:70" ht="34.5" customHeight="1" x14ac:dyDescent="0.2">
      <c r="A733" s="384" t="s">
        <v>1677</v>
      </c>
      <c r="B733" s="235"/>
      <c r="C733" s="235"/>
      <c r="D733" s="235"/>
      <c r="E733" s="384" t="s">
        <v>1678</v>
      </c>
      <c r="F733" s="235"/>
      <c r="G733" s="235"/>
      <c r="H733" s="235"/>
      <c r="I733" s="235"/>
      <c r="J733" s="235"/>
      <c r="K733" s="235"/>
      <c r="L733" s="235"/>
      <c r="M733" s="235"/>
      <c r="N733" s="235"/>
      <c r="O733" s="235"/>
      <c r="P733" s="235"/>
      <c r="Q733" s="384" t="s">
        <v>1072</v>
      </c>
      <c r="R733" s="235"/>
      <c r="S733" s="235"/>
      <c r="T733" s="235"/>
      <c r="U733" s="235"/>
      <c r="V733" s="235"/>
      <c r="W733" s="235"/>
      <c r="X733" s="235"/>
      <c r="Y733" s="384"/>
      <c r="Z733" s="235"/>
      <c r="AA733" s="235"/>
      <c r="AB733" s="235"/>
      <c r="AC733" s="235"/>
      <c r="AD733" s="235"/>
      <c r="AE733" s="235"/>
      <c r="AF733" s="235"/>
      <c r="AG733" s="384" t="s">
        <v>1968</v>
      </c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384" t="s">
        <v>1679</v>
      </c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384" t="s">
        <v>48</v>
      </c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405">
        <v>14251.63</v>
      </c>
      <c r="BR733" s="235"/>
    </row>
    <row r="734" spans="1:70" ht="34.5" customHeight="1" x14ac:dyDescent="0.2">
      <c r="A734" s="384" t="s">
        <v>1677</v>
      </c>
      <c r="B734" s="235"/>
      <c r="C734" s="235"/>
      <c r="D734" s="235"/>
      <c r="E734" s="384" t="s">
        <v>1678</v>
      </c>
      <c r="F734" s="235"/>
      <c r="G734" s="235"/>
      <c r="H734" s="235"/>
      <c r="I734" s="235"/>
      <c r="J734" s="235"/>
      <c r="K734" s="235"/>
      <c r="L734" s="235"/>
      <c r="M734" s="235"/>
      <c r="N734" s="235"/>
      <c r="O734" s="235"/>
      <c r="P734" s="235"/>
      <c r="Q734" s="384" t="s">
        <v>1071</v>
      </c>
      <c r="R734" s="235"/>
      <c r="S734" s="235"/>
      <c r="T734" s="235"/>
      <c r="U734" s="235"/>
      <c r="V734" s="235"/>
      <c r="W734" s="235"/>
      <c r="X734" s="235"/>
      <c r="Y734" s="384"/>
      <c r="Z734" s="235"/>
      <c r="AA734" s="235"/>
      <c r="AB734" s="235"/>
      <c r="AC734" s="235"/>
      <c r="AD734" s="235"/>
      <c r="AE734" s="235"/>
      <c r="AF734" s="235"/>
      <c r="AG734" s="384" t="s">
        <v>1968</v>
      </c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384" t="s">
        <v>1679</v>
      </c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384" t="s">
        <v>48</v>
      </c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405">
        <v>15833.3</v>
      </c>
      <c r="BR734" s="235"/>
    </row>
    <row r="735" spans="1:70" ht="34.5" customHeight="1" x14ac:dyDescent="0.2">
      <c r="A735" s="384" t="s">
        <v>1677</v>
      </c>
      <c r="B735" s="235"/>
      <c r="C735" s="235"/>
      <c r="D735" s="235"/>
      <c r="E735" s="384" t="s">
        <v>1678</v>
      </c>
      <c r="F735" s="235"/>
      <c r="G735" s="235"/>
      <c r="H735" s="235"/>
      <c r="I735" s="235"/>
      <c r="J735" s="235"/>
      <c r="K735" s="235"/>
      <c r="L735" s="235"/>
      <c r="M735" s="235"/>
      <c r="N735" s="235"/>
      <c r="O735" s="235"/>
      <c r="P735" s="235"/>
      <c r="Q735" s="384" t="s">
        <v>1070</v>
      </c>
      <c r="R735" s="235"/>
      <c r="S735" s="235"/>
      <c r="T735" s="235"/>
      <c r="U735" s="235"/>
      <c r="V735" s="235"/>
      <c r="W735" s="235"/>
      <c r="X735" s="235"/>
      <c r="Y735" s="384"/>
      <c r="Z735" s="235"/>
      <c r="AA735" s="235"/>
      <c r="AB735" s="235"/>
      <c r="AC735" s="235"/>
      <c r="AD735" s="235"/>
      <c r="AE735" s="235"/>
      <c r="AF735" s="235"/>
      <c r="AG735" s="384" t="s">
        <v>1968</v>
      </c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384" t="s">
        <v>1679</v>
      </c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384" t="s">
        <v>48</v>
      </c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405">
        <v>16666.63</v>
      </c>
      <c r="BR735" s="235"/>
    </row>
    <row r="736" spans="1:70" ht="34.5" customHeight="1" x14ac:dyDescent="0.2">
      <c r="A736" s="384" t="s">
        <v>1677</v>
      </c>
      <c r="B736" s="235"/>
      <c r="C736" s="235"/>
      <c r="D736" s="235"/>
      <c r="E736" s="384" t="s">
        <v>1678</v>
      </c>
      <c r="F736" s="235"/>
      <c r="G736" s="235"/>
      <c r="H736" s="235"/>
      <c r="I736" s="235"/>
      <c r="J736" s="235"/>
      <c r="K736" s="235"/>
      <c r="L736" s="235"/>
      <c r="M736" s="235"/>
      <c r="N736" s="235"/>
      <c r="O736" s="235"/>
      <c r="P736" s="235"/>
      <c r="Q736" s="384" t="s">
        <v>1069</v>
      </c>
      <c r="R736" s="235"/>
      <c r="S736" s="235"/>
      <c r="T736" s="235"/>
      <c r="U736" s="235"/>
      <c r="V736" s="235"/>
      <c r="W736" s="235"/>
      <c r="X736" s="235"/>
      <c r="Y736" s="384"/>
      <c r="Z736" s="235"/>
      <c r="AA736" s="235"/>
      <c r="AB736" s="235"/>
      <c r="AC736" s="235"/>
      <c r="AD736" s="235"/>
      <c r="AE736" s="235"/>
      <c r="AF736" s="235"/>
      <c r="AG736" s="384" t="s">
        <v>1968</v>
      </c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384" t="s">
        <v>1679</v>
      </c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384" t="s">
        <v>48</v>
      </c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405">
        <v>20691.63</v>
      </c>
      <c r="BR736" s="235"/>
    </row>
    <row r="737" spans="1:70" ht="34.5" customHeight="1" x14ac:dyDescent="0.2">
      <c r="A737" s="384" t="s">
        <v>1677</v>
      </c>
      <c r="B737" s="235"/>
      <c r="C737" s="235"/>
      <c r="D737" s="235"/>
      <c r="E737" s="384" t="s">
        <v>1678</v>
      </c>
      <c r="F737" s="235"/>
      <c r="G737" s="235"/>
      <c r="H737" s="235"/>
      <c r="I737" s="235"/>
      <c r="J737" s="235"/>
      <c r="K737" s="235"/>
      <c r="L737" s="235"/>
      <c r="M737" s="235"/>
      <c r="N737" s="235"/>
      <c r="O737" s="235"/>
      <c r="P737" s="235"/>
      <c r="Q737" s="384" t="s">
        <v>1068</v>
      </c>
      <c r="R737" s="235"/>
      <c r="S737" s="235"/>
      <c r="T737" s="235"/>
      <c r="U737" s="235"/>
      <c r="V737" s="235"/>
      <c r="W737" s="235"/>
      <c r="X737" s="235"/>
      <c r="Y737" s="384"/>
      <c r="Z737" s="235"/>
      <c r="AA737" s="235"/>
      <c r="AB737" s="235"/>
      <c r="AC737" s="235"/>
      <c r="AD737" s="235"/>
      <c r="AE737" s="235"/>
      <c r="AF737" s="235"/>
      <c r="AG737" s="384" t="s">
        <v>1968</v>
      </c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384" t="s">
        <v>1679</v>
      </c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384" t="s">
        <v>48</v>
      </c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405">
        <v>17868.75</v>
      </c>
      <c r="BR737" s="235"/>
    </row>
    <row r="738" spans="1:70" ht="34.5" customHeight="1" x14ac:dyDescent="0.2">
      <c r="A738" s="384" t="s">
        <v>1677</v>
      </c>
      <c r="B738" s="235"/>
      <c r="C738" s="235"/>
      <c r="D738" s="235"/>
      <c r="E738" s="384" t="s">
        <v>1678</v>
      </c>
      <c r="F738" s="235"/>
      <c r="G738" s="235"/>
      <c r="H738" s="235"/>
      <c r="I738" s="235"/>
      <c r="J738" s="235"/>
      <c r="K738" s="235"/>
      <c r="L738" s="235"/>
      <c r="M738" s="235"/>
      <c r="N738" s="235"/>
      <c r="O738" s="235"/>
      <c r="P738" s="235"/>
      <c r="Q738" s="384" t="s">
        <v>1066</v>
      </c>
      <c r="R738" s="235"/>
      <c r="S738" s="235"/>
      <c r="T738" s="235"/>
      <c r="U738" s="235"/>
      <c r="V738" s="235"/>
      <c r="W738" s="235"/>
      <c r="X738" s="235"/>
      <c r="Y738" s="384"/>
      <c r="Z738" s="235"/>
      <c r="AA738" s="235"/>
      <c r="AB738" s="235"/>
      <c r="AC738" s="235"/>
      <c r="AD738" s="235"/>
      <c r="AE738" s="235"/>
      <c r="AF738" s="235"/>
      <c r="AG738" s="384" t="s">
        <v>1968</v>
      </c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384" t="s">
        <v>1679</v>
      </c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384" t="s">
        <v>48</v>
      </c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405">
        <v>14251.63</v>
      </c>
      <c r="BR738" s="235"/>
    </row>
    <row r="739" spans="1:70" ht="34.5" customHeight="1" x14ac:dyDescent="0.2">
      <c r="A739" s="384" t="s">
        <v>1677</v>
      </c>
      <c r="B739" s="235"/>
      <c r="C739" s="235"/>
      <c r="D739" s="235"/>
      <c r="E739" s="384" t="s">
        <v>1678</v>
      </c>
      <c r="F739" s="235"/>
      <c r="G739" s="235"/>
      <c r="H739" s="235"/>
      <c r="I739" s="235"/>
      <c r="J739" s="235"/>
      <c r="K739" s="235"/>
      <c r="L739" s="235"/>
      <c r="M739" s="235"/>
      <c r="N739" s="235"/>
      <c r="O739" s="235"/>
      <c r="P739" s="235"/>
      <c r="Q739" s="384" t="s">
        <v>1097</v>
      </c>
      <c r="R739" s="235"/>
      <c r="S739" s="235"/>
      <c r="T739" s="235"/>
      <c r="U739" s="235"/>
      <c r="V739" s="235"/>
      <c r="W739" s="235"/>
      <c r="X739" s="235"/>
      <c r="Y739" s="384"/>
      <c r="Z739" s="235"/>
      <c r="AA739" s="235"/>
      <c r="AB739" s="235"/>
      <c r="AC739" s="235"/>
      <c r="AD739" s="235"/>
      <c r="AE739" s="235"/>
      <c r="AF739" s="235"/>
      <c r="AG739" s="384" t="s">
        <v>1968</v>
      </c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384" t="s">
        <v>1679</v>
      </c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384" t="s">
        <v>48</v>
      </c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405">
        <v>16666.63</v>
      </c>
      <c r="BR739" s="235"/>
    </row>
    <row r="740" spans="1:70" ht="34.5" customHeight="1" x14ac:dyDescent="0.2">
      <c r="A740" s="384" t="s">
        <v>1677</v>
      </c>
      <c r="B740" s="235"/>
      <c r="C740" s="235"/>
      <c r="D740" s="235"/>
      <c r="E740" s="384" t="s">
        <v>1678</v>
      </c>
      <c r="F740" s="235"/>
      <c r="G740" s="235"/>
      <c r="H740" s="235"/>
      <c r="I740" s="235"/>
      <c r="J740" s="235"/>
      <c r="K740" s="235"/>
      <c r="L740" s="235"/>
      <c r="M740" s="235"/>
      <c r="N740" s="235"/>
      <c r="O740" s="235"/>
      <c r="P740" s="235"/>
      <c r="Q740" s="384" t="s">
        <v>1075</v>
      </c>
      <c r="R740" s="235"/>
      <c r="S740" s="235"/>
      <c r="T740" s="235"/>
      <c r="U740" s="235"/>
      <c r="V740" s="235"/>
      <c r="W740" s="235"/>
      <c r="X740" s="235"/>
      <c r="Y740" s="384"/>
      <c r="Z740" s="235"/>
      <c r="AA740" s="235"/>
      <c r="AB740" s="235"/>
      <c r="AC740" s="235"/>
      <c r="AD740" s="235"/>
      <c r="AE740" s="235"/>
      <c r="AF740" s="235"/>
      <c r="AG740" s="384" t="s">
        <v>1968</v>
      </c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384" t="s">
        <v>1679</v>
      </c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384" t="s">
        <v>48</v>
      </c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405">
        <v>12276.25</v>
      </c>
      <c r="BR740" s="235"/>
    </row>
    <row r="741" spans="1:70" ht="34.5" customHeight="1" x14ac:dyDescent="0.2">
      <c r="A741" s="384" t="s">
        <v>1677</v>
      </c>
      <c r="B741" s="235"/>
      <c r="C741" s="235"/>
      <c r="D741" s="235"/>
      <c r="E741" s="384" t="s">
        <v>1678</v>
      </c>
      <c r="F741" s="235"/>
      <c r="G741" s="235"/>
      <c r="H741" s="235"/>
      <c r="I741" s="235"/>
      <c r="J741" s="235"/>
      <c r="K741" s="235"/>
      <c r="L741" s="235"/>
      <c r="M741" s="235"/>
      <c r="N741" s="235"/>
      <c r="O741" s="235"/>
      <c r="P741" s="235"/>
      <c r="Q741" s="384" t="s">
        <v>1674</v>
      </c>
      <c r="R741" s="235"/>
      <c r="S741" s="235"/>
      <c r="T741" s="235"/>
      <c r="U741" s="235"/>
      <c r="V741" s="235"/>
      <c r="W741" s="235"/>
      <c r="X741" s="235"/>
      <c r="Y741" s="384"/>
      <c r="Z741" s="235"/>
      <c r="AA741" s="235"/>
      <c r="AB741" s="235"/>
      <c r="AC741" s="235"/>
      <c r="AD741" s="235"/>
      <c r="AE741" s="235"/>
      <c r="AF741" s="235"/>
      <c r="AG741" s="384" t="s">
        <v>1968</v>
      </c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384" t="s">
        <v>1679</v>
      </c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384" t="s">
        <v>48</v>
      </c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405">
        <v>4390.38</v>
      </c>
      <c r="BR741" s="235"/>
    </row>
    <row r="742" spans="1:70" ht="34.5" customHeight="1" x14ac:dyDescent="0.2">
      <c r="A742" s="384" t="s">
        <v>1677</v>
      </c>
      <c r="B742" s="235"/>
      <c r="C742" s="235"/>
      <c r="D742" s="235"/>
      <c r="E742" s="384" t="s">
        <v>1678</v>
      </c>
      <c r="F742" s="235"/>
      <c r="G742" s="235"/>
      <c r="H742" s="235"/>
      <c r="I742" s="235"/>
      <c r="J742" s="235"/>
      <c r="K742" s="235"/>
      <c r="L742" s="235"/>
      <c r="M742" s="235"/>
      <c r="N742" s="235"/>
      <c r="O742" s="235"/>
      <c r="P742" s="235"/>
      <c r="Q742" s="384" t="s">
        <v>1077</v>
      </c>
      <c r="R742" s="235"/>
      <c r="S742" s="235"/>
      <c r="T742" s="235"/>
      <c r="U742" s="235"/>
      <c r="V742" s="235"/>
      <c r="W742" s="235"/>
      <c r="X742" s="235"/>
      <c r="Y742" s="384"/>
      <c r="Z742" s="235"/>
      <c r="AA742" s="235"/>
      <c r="AB742" s="235"/>
      <c r="AC742" s="235"/>
      <c r="AD742" s="235"/>
      <c r="AE742" s="235"/>
      <c r="AF742" s="235"/>
      <c r="AG742" s="384" t="s">
        <v>1968</v>
      </c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384" t="s">
        <v>1679</v>
      </c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384" t="s">
        <v>48</v>
      </c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405">
        <v>12641.63</v>
      </c>
      <c r="BR742" s="235"/>
    </row>
    <row r="743" spans="1:70" ht="34.5" customHeight="1" x14ac:dyDescent="0.2">
      <c r="A743" s="384" t="s">
        <v>1677</v>
      </c>
      <c r="B743" s="235"/>
      <c r="C743" s="235"/>
      <c r="D743" s="235"/>
      <c r="E743" s="384" t="s">
        <v>1678</v>
      </c>
      <c r="F743" s="235"/>
      <c r="G743" s="235"/>
      <c r="H743" s="235"/>
      <c r="I743" s="235"/>
      <c r="J743" s="235"/>
      <c r="K743" s="235"/>
      <c r="L743" s="235"/>
      <c r="M743" s="235"/>
      <c r="N743" s="235"/>
      <c r="O743" s="235"/>
      <c r="P743" s="235"/>
      <c r="Q743" s="384" t="s">
        <v>1079</v>
      </c>
      <c r="R743" s="235"/>
      <c r="S743" s="235"/>
      <c r="T743" s="235"/>
      <c r="U743" s="235"/>
      <c r="V743" s="235"/>
      <c r="W743" s="235"/>
      <c r="X743" s="235"/>
      <c r="Y743" s="384"/>
      <c r="Z743" s="235"/>
      <c r="AA743" s="235"/>
      <c r="AB743" s="235"/>
      <c r="AC743" s="235"/>
      <c r="AD743" s="235"/>
      <c r="AE743" s="235"/>
      <c r="AF743" s="235"/>
      <c r="AG743" s="384" t="s">
        <v>2976</v>
      </c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384" t="s">
        <v>1679</v>
      </c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384" t="s">
        <v>48</v>
      </c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405">
        <v>16666.63</v>
      </c>
      <c r="BR743" s="235"/>
    </row>
    <row r="744" spans="1:70" ht="34.5" customHeight="1" x14ac:dyDescent="0.2">
      <c r="A744" s="384" t="s">
        <v>1677</v>
      </c>
      <c r="B744" s="235"/>
      <c r="C744" s="235"/>
      <c r="D744" s="235"/>
      <c r="E744" s="384" t="s">
        <v>1678</v>
      </c>
      <c r="F744" s="235"/>
      <c r="G744" s="235"/>
      <c r="H744" s="235"/>
      <c r="I744" s="235"/>
      <c r="J744" s="235"/>
      <c r="K744" s="235"/>
      <c r="L744" s="235"/>
      <c r="M744" s="235"/>
      <c r="N744" s="235"/>
      <c r="O744" s="235"/>
      <c r="P744" s="235"/>
      <c r="Q744" s="384" t="s">
        <v>1081</v>
      </c>
      <c r="R744" s="235"/>
      <c r="S744" s="235"/>
      <c r="T744" s="235"/>
      <c r="U744" s="235"/>
      <c r="V744" s="235"/>
      <c r="W744" s="235"/>
      <c r="X744" s="235"/>
      <c r="Y744" s="384"/>
      <c r="Z744" s="235"/>
      <c r="AA744" s="235"/>
      <c r="AB744" s="235"/>
      <c r="AC744" s="235"/>
      <c r="AD744" s="235"/>
      <c r="AE744" s="235"/>
      <c r="AF744" s="235"/>
      <c r="AG744" s="384" t="s">
        <v>2973</v>
      </c>
      <c r="AH744" s="235"/>
      <c r="AI744" s="235"/>
      <c r="AJ744" s="235"/>
      <c r="AK744" s="235"/>
      <c r="AL744" s="235"/>
      <c r="AM744" s="235"/>
      <c r="AN744" s="235"/>
      <c r="AO744" s="235"/>
      <c r="AP744" s="235"/>
      <c r="AQ744" s="235"/>
      <c r="AR744" s="235"/>
      <c r="AS744" s="384" t="s">
        <v>1679</v>
      </c>
      <c r="AT744" s="235"/>
      <c r="AU744" s="235"/>
      <c r="AV744" s="235"/>
      <c r="AW744" s="235"/>
      <c r="AX744" s="235"/>
      <c r="AY744" s="235"/>
      <c r="AZ744" s="235"/>
      <c r="BA744" s="235"/>
      <c r="BB744" s="235"/>
      <c r="BC744" s="235"/>
      <c r="BD744" s="384" t="s">
        <v>48</v>
      </c>
      <c r="BE744" s="235"/>
      <c r="BF744" s="235"/>
      <c r="BG744" s="235"/>
      <c r="BH744" s="235"/>
      <c r="BI744" s="235"/>
      <c r="BJ744" s="235"/>
      <c r="BK744" s="235"/>
      <c r="BL744" s="235"/>
      <c r="BM744" s="235"/>
      <c r="BN744" s="235"/>
      <c r="BO744" s="235"/>
      <c r="BP744" s="235"/>
      <c r="BQ744" s="405">
        <v>14701.1</v>
      </c>
      <c r="BR744" s="235"/>
    </row>
    <row r="745" spans="1:70" ht="34.5" customHeight="1" x14ac:dyDescent="0.2">
      <c r="A745" s="384" t="s">
        <v>1677</v>
      </c>
      <c r="B745" s="235"/>
      <c r="C745" s="235"/>
      <c r="D745" s="235"/>
      <c r="E745" s="384" t="s">
        <v>1678</v>
      </c>
      <c r="F745" s="235"/>
      <c r="G745" s="235"/>
      <c r="H745" s="235"/>
      <c r="I745" s="235"/>
      <c r="J745" s="235"/>
      <c r="K745" s="235"/>
      <c r="L745" s="235"/>
      <c r="M745" s="235"/>
      <c r="N745" s="235"/>
      <c r="O745" s="235"/>
      <c r="P745" s="235"/>
      <c r="Q745" s="384" t="s">
        <v>1083</v>
      </c>
      <c r="R745" s="235"/>
      <c r="S745" s="235"/>
      <c r="T745" s="235"/>
      <c r="U745" s="235"/>
      <c r="V745" s="235"/>
      <c r="W745" s="235"/>
      <c r="X745" s="235"/>
      <c r="Y745" s="384"/>
      <c r="Z745" s="235"/>
      <c r="AA745" s="235"/>
      <c r="AB745" s="235"/>
      <c r="AC745" s="235"/>
      <c r="AD745" s="235"/>
      <c r="AE745" s="235"/>
      <c r="AF745" s="235"/>
      <c r="AG745" s="384" t="s">
        <v>1968</v>
      </c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384" t="s">
        <v>1679</v>
      </c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384" t="s">
        <v>48</v>
      </c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405">
        <v>20691.63</v>
      </c>
      <c r="BR745" s="235"/>
    </row>
    <row r="746" spans="1:70" ht="34.5" customHeight="1" x14ac:dyDescent="0.2">
      <c r="A746" s="384" t="s">
        <v>1677</v>
      </c>
      <c r="B746" s="235"/>
      <c r="C746" s="235"/>
      <c r="D746" s="235"/>
      <c r="E746" s="384" t="s">
        <v>1678</v>
      </c>
      <c r="F746" s="235"/>
      <c r="G746" s="235"/>
      <c r="H746" s="235"/>
      <c r="I746" s="235"/>
      <c r="J746" s="235"/>
      <c r="K746" s="235"/>
      <c r="L746" s="235"/>
      <c r="M746" s="235"/>
      <c r="N746" s="235"/>
      <c r="O746" s="235"/>
      <c r="P746" s="235"/>
      <c r="Q746" s="384" t="s">
        <v>1084</v>
      </c>
      <c r="R746" s="235"/>
      <c r="S746" s="235"/>
      <c r="T746" s="235"/>
      <c r="U746" s="235"/>
      <c r="V746" s="235"/>
      <c r="W746" s="235"/>
      <c r="X746" s="235"/>
      <c r="Y746" s="384"/>
      <c r="Z746" s="235"/>
      <c r="AA746" s="235"/>
      <c r="AB746" s="235"/>
      <c r="AC746" s="235"/>
      <c r="AD746" s="235"/>
      <c r="AE746" s="235"/>
      <c r="AF746" s="235"/>
      <c r="AG746" s="384" t="s">
        <v>1968</v>
      </c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384" t="s">
        <v>1679</v>
      </c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384" t="s">
        <v>48</v>
      </c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405">
        <v>14251.63</v>
      </c>
      <c r="BR746" s="235"/>
    </row>
    <row r="747" spans="1:70" ht="34.5" customHeight="1" x14ac:dyDescent="0.2">
      <c r="A747" s="384" t="s">
        <v>1677</v>
      </c>
      <c r="B747" s="235"/>
      <c r="C747" s="235"/>
      <c r="D747" s="235"/>
      <c r="E747" s="384" t="s">
        <v>1678</v>
      </c>
      <c r="F747" s="235"/>
      <c r="G747" s="235"/>
      <c r="H747" s="235"/>
      <c r="I747" s="235"/>
      <c r="J747" s="235"/>
      <c r="K747" s="235"/>
      <c r="L747" s="235"/>
      <c r="M747" s="235"/>
      <c r="N747" s="235"/>
      <c r="O747" s="235"/>
      <c r="P747" s="235"/>
      <c r="Q747" s="384" t="s">
        <v>1085</v>
      </c>
      <c r="R747" s="235"/>
      <c r="S747" s="235"/>
      <c r="T747" s="235"/>
      <c r="U747" s="235"/>
      <c r="V747" s="235"/>
      <c r="W747" s="235"/>
      <c r="X747" s="235"/>
      <c r="Y747" s="384"/>
      <c r="Z747" s="235"/>
      <c r="AA747" s="235"/>
      <c r="AB747" s="235"/>
      <c r="AC747" s="235"/>
      <c r="AD747" s="235"/>
      <c r="AE747" s="235"/>
      <c r="AF747" s="235"/>
      <c r="AG747" s="384" t="s">
        <v>1968</v>
      </c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384" t="s">
        <v>1679</v>
      </c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384" t="s">
        <v>48</v>
      </c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405">
        <v>14251.65</v>
      </c>
      <c r="BR747" s="235"/>
    </row>
    <row r="748" spans="1:70" ht="34.5" customHeight="1" x14ac:dyDescent="0.2">
      <c r="A748" s="384" t="s">
        <v>1677</v>
      </c>
      <c r="B748" s="235"/>
      <c r="C748" s="235"/>
      <c r="D748" s="235"/>
      <c r="E748" s="384" t="s">
        <v>1678</v>
      </c>
      <c r="F748" s="235"/>
      <c r="G748" s="235"/>
      <c r="H748" s="235"/>
      <c r="I748" s="235"/>
      <c r="J748" s="235"/>
      <c r="K748" s="235"/>
      <c r="L748" s="235"/>
      <c r="M748" s="235"/>
      <c r="N748" s="235"/>
      <c r="O748" s="235"/>
      <c r="P748" s="235"/>
      <c r="Q748" s="384" t="s">
        <v>1086</v>
      </c>
      <c r="R748" s="235"/>
      <c r="S748" s="235"/>
      <c r="T748" s="235"/>
      <c r="U748" s="235"/>
      <c r="V748" s="235"/>
      <c r="W748" s="235"/>
      <c r="X748" s="235"/>
      <c r="Y748" s="384"/>
      <c r="Z748" s="235"/>
      <c r="AA748" s="235"/>
      <c r="AB748" s="235"/>
      <c r="AC748" s="235"/>
      <c r="AD748" s="235"/>
      <c r="AE748" s="235"/>
      <c r="AF748" s="235"/>
      <c r="AG748" s="384" t="s">
        <v>1968</v>
      </c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384" t="s">
        <v>1679</v>
      </c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384" t="s">
        <v>48</v>
      </c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405">
        <v>12641.63</v>
      </c>
      <c r="BR748" s="235"/>
    </row>
    <row r="749" spans="1:70" ht="34.5" customHeight="1" x14ac:dyDescent="0.2">
      <c r="A749" s="384" t="s">
        <v>1677</v>
      </c>
      <c r="B749" s="235"/>
      <c r="C749" s="235"/>
      <c r="D749" s="235"/>
      <c r="E749" s="384" t="s">
        <v>1680</v>
      </c>
      <c r="F749" s="235"/>
      <c r="G749" s="235"/>
      <c r="H749" s="235"/>
      <c r="I749" s="235"/>
      <c r="J749" s="235"/>
      <c r="K749" s="235"/>
      <c r="L749" s="235"/>
      <c r="M749" s="235"/>
      <c r="N749" s="235"/>
      <c r="O749" s="235"/>
      <c r="P749" s="235"/>
      <c r="Q749" s="384" t="s">
        <v>1087</v>
      </c>
      <c r="R749" s="235"/>
      <c r="S749" s="235"/>
      <c r="T749" s="235"/>
      <c r="U749" s="235"/>
      <c r="V749" s="235"/>
      <c r="W749" s="235"/>
      <c r="X749" s="235"/>
      <c r="Y749" s="384"/>
      <c r="Z749" s="235"/>
      <c r="AA749" s="235"/>
      <c r="AB749" s="235"/>
      <c r="AC749" s="235"/>
      <c r="AD749" s="235"/>
      <c r="AE749" s="235"/>
      <c r="AF749" s="235"/>
      <c r="AG749" s="384" t="s">
        <v>1968</v>
      </c>
      <c r="AH749" s="235"/>
      <c r="AI749" s="235"/>
      <c r="AJ749" s="235"/>
      <c r="AK749" s="235"/>
      <c r="AL749" s="235"/>
      <c r="AM749" s="235"/>
      <c r="AN749" s="235"/>
      <c r="AO749" s="235"/>
      <c r="AP749" s="235"/>
      <c r="AQ749" s="235"/>
      <c r="AR749" s="235"/>
      <c r="AS749" s="384" t="s">
        <v>1681</v>
      </c>
      <c r="AT749" s="235"/>
      <c r="AU749" s="235"/>
      <c r="AV749" s="235"/>
      <c r="AW749" s="235"/>
      <c r="AX749" s="235"/>
      <c r="AY749" s="235"/>
      <c r="AZ749" s="235"/>
      <c r="BA749" s="235"/>
      <c r="BB749" s="235"/>
      <c r="BC749" s="235"/>
      <c r="BD749" s="384" t="s">
        <v>48</v>
      </c>
      <c r="BE749" s="235"/>
      <c r="BF749" s="235"/>
      <c r="BG749" s="235"/>
      <c r="BH749" s="235"/>
      <c r="BI749" s="235"/>
      <c r="BJ749" s="235"/>
      <c r="BK749" s="235"/>
      <c r="BL749" s="235"/>
      <c r="BM749" s="235"/>
      <c r="BN749" s="235"/>
      <c r="BO749" s="235"/>
      <c r="BP749" s="235"/>
      <c r="BQ749" s="405">
        <v>19657.05</v>
      </c>
      <c r="BR749" s="235"/>
    </row>
    <row r="750" spans="1:70" ht="34.5" customHeight="1" x14ac:dyDescent="0.2">
      <c r="A750" s="384" t="s">
        <v>1677</v>
      </c>
      <c r="B750" s="235"/>
      <c r="C750" s="235"/>
      <c r="D750" s="235"/>
      <c r="E750" s="384" t="s">
        <v>1678</v>
      </c>
      <c r="F750" s="235"/>
      <c r="G750" s="235"/>
      <c r="H750" s="235"/>
      <c r="I750" s="235"/>
      <c r="J750" s="235"/>
      <c r="K750" s="235"/>
      <c r="L750" s="235"/>
      <c r="M750" s="235"/>
      <c r="N750" s="235"/>
      <c r="O750" s="235"/>
      <c r="P750" s="235"/>
      <c r="Q750" s="384" t="s">
        <v>1089</v>
      </c>
      <c r="R750" s="235"/>
      <c r="S750" s="235"/>
      <c r="T750" s="235"/>
      <c r="U750" s="235"/>
      <c r="V750" s="235"/>
      <c r="W750" s="235"/>
      <c r="X750" s="235"/>
      <c r="Y750" s="384"/>
      <c r="Z750" s="235"/>
      <c r="AA750" s="235"/>
      <c r="AB750" s="235"/>
      <c r="AC750" s="235"/>
      <c r="AD750" s="235"/>
      <c r="AE750" s="235"/>
      <c r="AF750" s="235"/>
      <c r="AG750" s="384" t="s">
        <v>1968</v>
      </c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384" t="s">
        <v>1679</v>
      </c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384" t="s">
        <v>48</v>
      </c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405">
        <v>19081.63</v>
      </c>
      <c r="BR750" s="235"/>
    </row>
    <row r="751" spans="1:70" ht="34.5" customHeight="1" x14ac:dyDescent="0.2">
      <c r="A751" s="384" t="s">
        <v>1677</v>
      </c>
      <c r="B751" s="235"/>
      <c r="C751" s="235"/>
      <c r="D751" s="235"/>
      <c r="E751" s="384" t="s">
        <v>1678</v>
      </c>
      <c r="F751" s="235"/>
      <c r="G751" s="235"/>
      <c r="H751" s="235"/>
      <c r="I751" s="235"/>
      <c r="J751" s="235"/>
      <c r="K751" s="235"/>
      <c r="L751" s="235"/>
      <c r="M751" s="235"/>
      <c r="N751" s="235"/>
      <c r="O751" s="235"/>
      <c r="P751" s="235"/>
      <c r="Q751" s="384" t="s">
        <v>775</v>
      </c>
      <c r="R751" s="235"/>
      <c r="S751" s="235"/>
      <c r="T751" s="235"/>
      <c r="U751" s="235"/>
      <c r="V751" s="235"/>
      <c r="W751" s="235"/>
      <c r="X751" s="235"/>
      <c r="Y751" s="384"/>
      <c r="Z751" s="235"/>
      <c r="AA751" s="235"/>
      <c r="AB751" s="235"/>
      <c r="AC751" s="235"/>
      <c r="AD751" s="235"/>
      <c r="AE751" s="235"/>
      <c r="AF751" s="235"/>
      <c r="AG751" s="384" t="s">
        <v>1968</v>
      </c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384" t="s">
        <v>1679</v>
      </c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384" t="s">
        <v>48</v>
      </c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405">
        <v>10226.629999999999</v>
      </c>
      <c r="BR751" s="235"/>
    </row>
    <row r="752" spans="1:70" ht="34.5" customHeight="1" x14ac:dyDescent="0.2">
      <c r="A752" s="384" t="s">
        <v>1677</v>
      </c>
      <c r="B752" s="235"/>
      <c r="C752" s="235"/>
      <c r="D752" s="235"/>
      <c r="E752" s="384" t="s">
        <v>1678</v>
      </c>
      <c r="F752" s="235"/>
      <c r="G752" s="235"/>
      <c r="H752" s="235"/>
      <c r="I752" s="235"/>
      <c r="J752" s="235"/>
      <c r="K752" s="235"/>
      <c r="L752" s="235"/>
      <c r="M752" s="235"/>
      <c r="N752" s="235"/>
      <c r="O752" s="235"/>
      <c r="P752" s="235"/>
      <c r="Q752" s="384" t="s">
        <v>1090</v>
      </c>
      <c r="R752" s="235"/>
      <c r="S752" s="235"/>
      <c r="T752" s="235"/>
      <c r="U752" s="235"/>
      <c r="V752" s="235"/>
      <c r="W752" s="235"/>
      <c r="X752" s="235"/>
      <c r="Y752" s="384"/>
      <c r="Z752" s="235"/>
      <c r="AA752" s="235"/>
      <c r="AB752" s="235"/>
      <c r="AC752" s="235"/>
      <c r="AD752" s="235"/>
      <c r="AE752" s="235"/>
      <c r="AF752" s="235"/>
      <c r="AG752" s="384" t="s">
        <v>1968</v>
      </c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384" t="s">
        <v>1679</v>
      </c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384" t="s">
        <v>48</v>
      </c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405">
        <v>14087.5</v>
      </c>
      <c r="BR752" s="235"/>
    </row>
    <row r="753" spans="1:70" ht="34.5" customHeight="1" x14ac:dyDescent="0.2">
      <c r="A753" s="384" t="s">
        <v>1677</v>
      </c>
      <c r="B753" s="235"/>
      <c r="C753" s="235"/>
      <c r="D753" s="235"/>
      <c r="E753" s="384" t="s">
        <v>1678</v>
      </c>
      <c r="F753" s="235"/>
      <c r="G753" s="235"/>
      <c r="H753" s="235"/>
      <c r="I753" s="235"/>
      <c r="J753" s="235"/>
      <c r="K753" s="235"/>
      <c r="L753" s="235"/>
      <c r="M753" s="235"/>
      <c r="N753" s="235"/>
      <c r="O753" s="235"/>
      <c r="P753" s="235"/>
      <c r="Q753" s="384" t="s">
        <v>1091</v>
      </c>
      <c r="R753" s="235"/>
      <c r="S753" s="235"/>
      <c r="T753" s="235"/>
      <c r="U753" s="235"/>
      <c r="V753" s="235"/>
      <c r="W753" s="235"/>
      <c r="X753" s="235"/>
      <c r="Y753" s="384"/>
      <c r="Z753" s="235"/>
      <c r="AA753" s="235"/>
      <c r="AB753" s="235"/>
      <c r="AC753" s="235"/>
      <c r="AD753" s="235"/>
      <c r="AE753" s="235"/>
      <c r="AF753" s="235"/>
      <c r="AG753" s="384" t="s">
        <v>1968</v>
      </c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384" t="s">
        <v>1679</v>
      </c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384" t="s">
        <v>48</v>
      </c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405">
        <v>14251.63</v>
      </c>
      <c r="BR753" s="235"/>
    </row>
    <row r="754" spans="1:70" ht="34.5" customHeight="1" x14ac:dyDescent="0.2">
      <c r="A754" s="384" t="s">
        <v>1677</v>
      </c>
      <c r="B754" s="235"/>
      <c r="C754" s="235"/>
      <c r="D754" s="235"/>
      <c r="E754" s="384" t="s">
        <v>1678</v>
      </c>
      <c r="F754" s="235"/>
      <c r="G754" s="235"/>
      <c r="H754" s="235"/>
      <c r="I754" s="235"/>
      <c r="J754" s="235"/>
      <c r="K754" s="235"/>
      <c r="L754" s="235"/>
      <c r="M754" s="235"/>
      <c r="N754" s="235"/>
      <c r="O754" s="235"/>
      <c r="P754" s="235"/>
      <c r="Q754" s="384" t="s">
        <v>1092</v>
      </c>
      <c r="R754" s="235"/>
      <c r="S754" s="235"/>
      <c r="T754" s="235"/>
      <c r="U754" s="235"/>
      <c r="V754" s="235"/>
      <c r="W754" s="235"/>
      <c r="X754" s="235"/>
      <c r="Y754" s="384"/>
      <c r="Z754" s="235"/>
      <c r="AA754" s="235"/>
      <c r="AB754" s="235"/>
      <c r="AC754" s="235"/>
      <c r="AD754" s="235"/>
      <c r="AE754" s="235"/>
      <c r="AF754" s="235"/>
      <c r="AG754" s="384" t="s">
        <v>1968</v>
      </c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384" t="s">
        <v>1679</v>
      </c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384" t="s">
        <v>48</v>
      </c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405">
        <v>12826.47</v>
      </c>
      <c r="BR754" s="235"/>
    </row>
    <row r="755" spans="1:70" ht="34.5" customHeight="1" x14ac:dyDescent="0.2">
      <c r="A755" s="384" t="s">
        <v>1677</v>
      </c>
      <c r="B755" s="235"/>
      <c r="C755" s="235"/>
      <c r="D755" s="235"/>
      <c r="E755" s="384" t="s">
        <v>1678</v>
      </c>
      <c r="F755" s="235"/>
      <c r="G755" s="235"/>
      <c r="H755" s="235"/>
      <c r="I755" s="235"/>
      <c r="J755" s="235"/>
      <c r="K755" s="235"/>
      <c r="L755" s="235"/>
      <c r="M755" s="235"/>
      <c r="N755" s="235"/>
      <c r="O755" s="235"/>
      <c r="P755" s="235"/>
      <c r="Q755" s="384" t="s">
        <v>1093</v>
      </c>
      <c r="R755" s="235"/>
      <c r="S755" s="235"/>
      <c r="T755" s="235"/>
      <c r="U755" s="235"/>
      <c r="V755" s="235"/>
      <c r="W755" s="235"/>
      <c r="X755" s="235"/>
      <c r="Y755" s="384"/>
      <c r="Z755" s="235"/>
      <c r="AA755" s="235"/>
      <c r="AB755" s="235"/>
      <c r="AC755" s="235"/>
      <c r="AD755" s="235"/>
      <c r="AE755" s="235"/>
      <c r="AF755" s="235"/>
      <c r="AG755" s="384" t="s">
        <v>1968</v>
      </c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384" t="s">
        <v>1679</v>
      </c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384" t="s">
        <v>48</v>
      </c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405">
        <v>14139.95</v>
      </c>
      <c r="BR755" s="235"/>
    </row>
    <row r="756" spans="1:70" ht="34.5" customHeight="1" x14ac:dyDescent="0.2">
      <c r="A756" s="384" t="s">
        <v>1677</v>
      </c>
      <c r="B756" s="235"/>
      <c r="C756" s="235"/>
      <c r="D756" s="235"/>
      <c r="E756" s="384" t="s">
        <v>1678</v>
      </c>
      <c r="F756" s="235"/>
      <c r="G756" s="235"/>
      <c r="H756" s="235"/>
      <c r="I756" s="235"/>
      <c r="J756" s="235"/>
      <c r="K756" s="235"/>
      <c r="L756" s="235"/>
      <c r="M756" s="235"/>
      <c r="N756" s="235"/>
      <c r="O756" s="235"/>
      <c r="P756" s="235"/>
      <c r="Q756" s="384" t="s">
        <v>1094</v>
      </c>
      <c r="R756" s="235"/>
      <c r="S756" s="235"/>
      <c r="T756" s="235"/>
      <c r="U756" s="235"/>
      <c r="V756" s="235"/>
      <c r="W756" s="235"/>
      <c r="X756" s="235"/>
      <c r="Y756" s="384"/>
      <c r="Z756" s="235"/>
      <c r="AA756" s="235"/>
      <c r="AB756" s="235"/>
      <c r="AC756" s="235"/>
      <c r="AD756" s="235"/>
      <c r="AE756" s="235"/>
      <c r="AF756" s="235"/>
      <c r="AG756" s="384" t="s">
        <v>1968</v>
      </c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384" t="s">
        <v>1679</v>
      </c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384" t="s">
        <v>48</v>
      </c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405">
        <v>20691.63</v>
      </c>
      <c r="BR756" s="235"/>
    </row>
    <row r="757" spans="1:70" ht="34.5" customHeight="1" x14ac:dyDescent="0.2">
      <c r="A757" s="384" t="s">
        <v>1677</v>
      </c>
      <c r="B757" s="235"/>
      <c r="C757" s="235"/>
      <c r="D757" s="235"/>
      <c r="E757" s="384" t="s">
        <v>1678</v>
      </c>
      <c r="F757" s="235"/>
      <c r="G757" s="235"/>
      <c r="H757" s="235"/>
      <c r="I757" s="235"/>
      <c r="J757" s="235"/>
      <c r="K757" s="235"/>
      <c r="L757" s="235"/>
      <c r="M757" s="235"/>
      <c r="N757" s="235"/>
      <c r="O757" s="235"/>
      <c r="P757" s="235"/>
      <c r="Q757" s="384" t="s">
        <v>1095</v>
      </c>
      <c r="R757" s="235"/>
      <c r="S757" s="235"/>
      <c r="T757" s="235"/>
      <c r="U757" s="235"/>
      <c r="V757" s="235"/>
      <c r="W757" s="235"/>
      <c r="X757" s="235"/>
      <c r="Y757" s="384"/>
      <c r="Z757" s="235"/>
      <c r="AA757" s="235"/>
      <c r="AB757" s="235"/>
      <c r="AC757" s="235"/>
      <c r="AD757" s="235"/>
      <c r="AE757" s="235"/>
      <c r="AF757" s="235"/>
      <c r="AG757" s="384" t="s">
        <v>2975</v>
      </c>
      <c r="AH757" s="235"/>
      <c r="AI757" s="235"/>
      <c r="AJ757" s="235"/>
      <c r="AK757" s="235"/>
      <c r="AL757" s="235"/>
      <c r="AM757" s="235"/>
      <c r="AN757" s="235"/>
      <c r="AO757" s="235"/>
      <c r="AP757" s="235"/>
      <c r="AQ757" s="235"/>
      <c r="AR757" s="235"/>
      <c r="AS757" s="384" t="s">
        <v>1679</v>
      </c>
      <c r="AT757" s="235"/>
      <c r="AU757" s="235"/>
      <c r="AV757" s="235"/>
      <c r="AW757" s="235"/>
      <c r="AX757" s="235"/>
      <c r="AY757" s="235"/>
      <c r="AZ757" s="235"/>
      <c r="BA757" s="235"/>
      <c r="BB757" s="235"/>
      <c r="BC757" s="235"/>
      <c r="BD757" s="384" t="s">
        <v>48</v>
      </c>
      <c r="BE757" s="235"/>
      <c r="BF757" s="235"/>
      <c r="BG757" s="235"/>
      <c r="BH757" s="235"/>
      <c r="BI757" s="235"/>
      <c r="BJ757" s="235"/>
      <c r="BK757" s="235"/>
      <c r="BL757" s="235"/>
      <c r="BM757" s="235"/>
      <c r="BN757" s="235"/>
      <c r="BO757" s="235"/>
      <c r="BP757" s="235"/>
      <c r="BQ757" s="405">
        <v>13539.05</v>
      </c>
      <c r="BR757" s="235"/>
    </row>
    <row r="758" spans="1:70" ht="34.5" customHeight="1" x14ac:dyDescent="0.2">
      <c r="A758" s="384" t="s">
        <v>1677</v>
      </c>
      <c r="B758" s="235"/>
      <c r="C758" s="235"/>
      <c r="D758" s="235"/>
      <c r="E758" s="384" t="s">
        <v>1678</v>
      </c>
      <c r="F758" s="235"/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384" t="s">
        <v>778</v>
      </c>
      <c r="R758" s="235"/>
      <c r="S758" s="235"/>
      <c r="T758" s="235"/>
      <c r="U758" s="235"/>
      <c r="V758" s="235"/>
      <c r="W758" s="235"/>
      <c r="X758" s="235"/>
      <c r="Y758" s="384"/>
      <c r="Z758" s="235"/>
      <c r="AA758" s="235"/>
      <c r="AB758" s="235"/>
      <c r="AC758" s="235"/>
      <c r="AD758" s="235"/>
      <c r="AE758" s="235"/>
      <c r="AF758" s="235"/>
      <c r="AG758" s="384" t="s">
        <v>1968</v>
      </c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384" t="s">
        <v>1679</v>
      </c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384" t="s">
        <v>48</v>
      </c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405">
        <v>14251.63</v>
      </c>
      <c r="BR758" s="235"/>
    </row>
    <row r="759" spans="1:70" ht="34.5" customHeight="1" x14ac:dyDescent="0.2">
      <c r="A759" s="384" t="s">
        <v>1677</v>
      </c>
      <c r="B759" s="235"/>
      <c r="C759" s="235"/>
      <c r="D759" s="235"/>
      <c r="E759" s="384" t="s">
        <v>1678</v>
      </c>
      <c r="F759" s="235"/>
      <c r="G759" s="235"/>
      <c r="H759" s="235"/>
      <c r="I759" s="235"/>
      <c r="J759" s="235"/>
      <c r="K759" s="235"/>
      <c r="L759" s="235"/>
      <c r="M759" s="235"/>
      <c r="N759" s="235"/>
      <c r="O759" s="235"/>
      <c r="P759" s="235"/>
      <c r="Q759" s="384" t="s">
        <v>1096</v>
      </c>
      <c r="R759" s="235"/>
      <c r="S759" s="235"/>
      <c r="T759" s="235"/>
      <c r="U759" s="235"/>
      <c r="V759" s="235"/>
      <c r="W759" s="235"/>
      <c r="X759" s="235"/>
      <c r="Y759" s="384"/>
      <c r="Z759" s="235"/>
      <c r="AA759" s="235"/>
      <c r="AB759" s="235"/>
      <c r="AC759" s="235"/>
      <c r="AD759" s="235"/>
      <c r="AE759" s="235"/>
      <c r="AF759" s="235"/>
      <c r="AG759" s="384" t="s">
        <v>1968</v>
      </c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384" t="s">
        <v>1679</v>
      </c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384" t="s">
        <v>48</v>
      </c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405">
        <v>14087.5</v>
      </c>
      <c r="BR759" s="235"/>
    </row>
    <row r="760" spans="1:70" ht="34.5" customHeight="1" x14ac:dyDescent="0.2">
      <c r="A760" s="384" t="s">
        <v>1677</v>
      </c>
      <c r="B760" s="235"/>
      <c r="C760" s="235"/>
      <c r="D760" s="235"/>
      <c r="E760" s="384" t="s">
        <v>1678</v>
      </c>
      <c r="F760" s="235"/>
      <c r="G760" s="235"/>
      <c r="H760" s="235"/>
      <c r="I760" s="235"/>
      <c r="J760" s="235"/>
      <c r="K760" s="235"/>
      <c r="L760" s="235"/>
      <c r="M760" s="235"/>
      <c r="N760" s="235"/>
      <c r="O760" s="235"/>
      <c r="P760" s="235"/>
      <c r="Q760" s="384" t="s">
        <v>1105</v>
      </c>
      <c r="R760" s="235"/>
      <c r="S760" s="235"/>
      <c r="T760" s="235"/>
      <c r="U760" s="235"/>
      <c r="V760" s="235"/>
      <c r="W760" s="235"/>
      <c r="X760" s="235"/>
      <c r="Y760" s="384"/>
      <c r="Z760" s="235"/>
      <c r="AA760" s="235"/>
      <c r="AB760" s="235"/>
      <c r="AC760" s="235"/>
      <c r="AD760" s="235"/>
      <c r="AE760" s="235"/>
      <c r="AF760" s="235"/>
      <c r="AG760" s="384" t="s">
        <v>1968</v>
      </c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384" t="s">
        <v>1679</v>
      </c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384" t="s">
        <v>48</v>
      </c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405">
        <v>16666.63</v>
      </c>
      <c r="BR760" s="235"/>
    </row>
    <row r="761" spans="1:70" ht="34.5" customHeight="1" x14ac:dyDescent="0.2">
      <c r="A761" s="384" t="s">
        <v>1677</v>
      </c>
      <c r="B761" s="235"/>
      <c r="C761" s="235"/>
      <c r="D761" s="235"/>
      <c r="E761" s="384" t="s">
        <v>1678</v>
      </c>
      <c r="F761" s="235"/>
      <c r="G761" s="235"/>
      <c r="H761" s="235"/>
      <c r="I761" s="235"/>
      <c r="J761" s="235"/>
      <c r="K761" s="235"/>
      <c r="L761" s="235"/>
      <c r="M761" s="235"/>
      <c r="N761" s="235"/>
      <c r="O761" s="235"/>
      <c r="P761" s="235"/>
      <c r="Q761" s="384" t="s">
        <v>776</v>
      </c>
      <c r="R761" s="235"/>
      <c r="S761" s="235"/>
      <c r="T761" s="235"/>
      <c r="U761" s="235"/>
      <c r="V761" s="235"/>
      <c r="W761" s="235"/>
      <c r="X761" s="235"/>
      <c r="Y761" s="384"/>
      <c r="Z761" s="235"/>
      <c r="AA761" s="235"/>
      <c r="AB761" s="235"/>
      <c r="AC761" s="235"/>
      <c r="AD761" s="235"/>
      <c r="AE761" s="235"/>
      <c r="AF761" s="235"/>
      <c r="AG761" s="384" t="s">
        <v>1968</v>
      </c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384" t="s">
        <v>1679</v>
      </c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384" t="s">
        <v>48</v>
      </c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405">
        <v>11471.25</v>
      </c>
      <c r="BR761" s="235"/>
    </row>
    <row r="762" spans="1:70" ht="34.5" customHeight="1" x14ac:dyDescent="0.2">
      <c r="A762" s="384" t="s">
        <v>1677</v>
      </c>
      <c r="B762" s="235"/>
      <c r="C762" s="235"/>
      <c r="D762" s="235"/>
      <c r="E762" s="384" t="s">
        <v>1678</v>
      </c>
      <c r="F762" s="235"/>
      <c r="G762" s="235"/>
      <c r="H762" s="235"/>
      <c r="I762" s="235"/>
      <c r="J762" s="235"/>
      <c r="K762" s="235"/>
      <c r="L762" s="235"/>
      <c r="M762" s="235"/>
      <c r="N762" s="235"/>
      <c r="O762" s="235"/>
      <c r="P762" s="235"/>
      <c r="Q762" s="384" t="s">
        <v>1104</v>
      </c>
      <c r="R762" s="235"/>
      <c r="S762" s="235"/>
      <c r="T762" s="235"/>
      <c r="U762" s="235"/>
      <c r="V762" s="235"/>
      <c r="W762" s="235"/>
      <c r="X762" s="235"/>
      <c r="Y762" s="384"/>
      <c r="Z762" s="235"/>
      <c r="AA762" s="235"/>
      <c r="AB762" s="235"/>
      <c r="AC762" s="235"/>
      <c r="AD762" s="235"/>
      <c r="AE762" s="235"/>
      <c r="AF762" s="235"/>
      <c r="AG762" s="384" t="s">
        <v>1968</v>
      </c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384" t="s">
        <v>1679</v>
      </c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384" t="s">
        <v>48</v>
      </c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405">
        <v>15056.63</v>
      </c>
      <c r="BR762" s="235"/>
    </row>
    <row r="763" spans="1:70" ht="34.5" customHeight="1" x14ac:dyDescent="0.2">
      <c r="A763" s="384" t="s">
        <v>1677</v>
      </c>
      <c r="B763" s="235"/>
      <c r="C763" s="235"/>
      <c r="D763" s="235"/>
      <c r="E763" s="384" t="s">
        <v>1678</v>
      </c>
      <c r="F763" s="235"/>
      <c r="G763" s="235"/>
      <c r="H763" s="235"/>
      <c r="I763" s="235"/>
      <c r="J763" s="235"/>
      <c r="K763" s="235"/>
      <c r="L763" s="235"/>
      <c r="M763" s="235"/>
      <c r="N763" s="235"/>
      <c r="O763" s="235"/>
      <c r="P763" s="235"/>
      <c r="Q763" s="384" t="s">
        <v>1103</v>
      </c>
      <c r="R763" s="235"/>
      <c r="S763" s="235"/>
      <c r="T763" s="235"/>
      <c r="U763" s="235"/>
      <c r="V763" s="235"/>
      <c r="W763" s="235"/>
      <c r="X763" s="235"/>
      <c r="Y763" s="384"/>
      <c r="Z763" s="235"/>
      <c r="AA763" s="235"/>
      <c r="AB763" s="235"/>
      <c r="AC763" s="235"/>
      <c r="AD763" s="235"/>
      <c r="AE763" s="235"/>
      <c r="AF763" s="235"/>
      <c r="AG763" s="384" t="s">
        <v>1968</v>
      </c>
      <c r="AH763" s="235"/>
      <c r="AI763" s="235"/>
      <c r="AJ763" s="235"/>
      <c r="AK763" s="235"/>
      <c r="AL763" s="235"/>
      <c r="AM763" s="235"/>
      <c r="AN763" s="235"/>
      <c r="AO763" s="235"/>
      <c r="AP763" s="235"/>
      <c r="AQ763" s="235"/>
      <c r="AR763" s="235"/>
      <c r="AS763" s="384" t="s">
        <v>1679</v>
      </c>
      <c r="AT763" s="235"/>
      <c r="AU763" s="235"/>
      <c r="AV763" s="235"/>
      <c r="AW763" s="235"/>
      <c r="AX763" s="235"/>
      <c r="AY763" s="235"/>
      <c r="AZ763" s="235"/>
      <c r="BA763" s="235"/>
      <c r="BB763" s="235"/>
      <c r="BC763" s="235"/>
      <c r="BD763" s="384" t="s">
        <v>48</v>
      </c>
      <c r="BE763" s="235"/>
      <c r="BF763" s="235"/>
      <c r="BG763" s="235"/>
      <c r="BH763" s="235"/>
      <c r="BI763" s="235"/>
      <c r="BJ763" s="235"/>
      <c r="BK763" s="235"/>
      <c r="BL763" s="235"/>
      <c r="BM763" s="235"/>
      <c r="BN763" s="235"/>
      <c r="BO763" s="235"/>
      <c r="BP763" s="235"/>
      <c r="BQ763" s="405">
        <v>14892.5</v>
      </c>
      <c r="BR763" s="235"/>
    </row>
    <row r="764" spans="1:70" ht="34.5" customHeight="1" x14ac:dyDescent="0.2">
      <c r="A764" s="384" t="s">
        <v>1677</v>
      </c>
      <c r="B764" s="235"/>
      <c r="C764" s="235"/>
      <c r="D764" s="235"/>
      <c r="E764" s="384" t="s">
        <v>1678</v>
      </c>
      <c r="F764" s="235"/>
      <c r="G764" s="235"/>
      <c r="H764" s="235"/>
      <c r="I764" s="235"/>
      <c r="J764" s="235"/>
      <c r="K764" s="235"/>
      <c r="L764" s="235"/>
      <c r="M764" s="235"/>
      <c r="N764" s="235"/>
      <c r="O764" s="235"/>
      <c r="P764" s="235"/>
      <c r="Q764" s="384" t="s">
        <v>1101</v>
      </c>
      <c r="R764" s="235"/>
      <c r="S764" s="235"/>
      <c r="T764" s="235"/>
      <c r="U764" s="235"/>
      <c r="V764" s="235"/>
      <c r="W764" s="235"/>
      <c r="X764" s="235"/>
      <c r="Y764" s="384"/>
      <c r="Z764" s="235"/>
      <c r="AA764" s="235"/>
      <c r="AB764" s="235"/>
      <c r="AC764" s="235"/>
      <c r="AD764" s="235"/>
      <c r="AE764" s="235"/>
      <c r="AF764" s="235"/>
      <c r="AG764" s="384" t="s">
        <v>2958</v>
      </c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384" t="s">
        <v>1679</v>
      </c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384" t="s">
        <v>48</v>
      </c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405">
        <v>10226.629999999999</v>
      </c>
      <c r="BR764" s="235"/>
    </row>
    <row r="765" spans="1:70" ht="34.5" customHeight="1" x14ac:dyDescent="0.2">
      <c r="A765" s="384" t="s">
        <v>1677</v>
      </c>
      <c r="B765" s="235"/>
      <c r="C765" s="235"/>
      <c r="D765" s="235"/>
      <c r="E765" s="384" t="s">
        <v>1678</v>
      </c>
      <c r="F765" s="235"/>
      <c r="G765" s="235"/>
      <c r="H765" s="235"/>
      <c r="I765" s="235"/>
      <c r="J765" s="235"/>
      <c r="K765" s="235"/>
      <c r="L765" s="235"/>
      <c r="M765" s="235"/>
      <c r="N765" s="235"/>
      <c r="O765" s="235"/>
      <c r="P765" s="235"/>
      <c r="Q765" s="384" t="s">
        <v>1102</v>
      </c>
      <c r="R765" s="235"/>
      <c r="S765" s="235"/>
      <c r="T765" s="235"/>
      <c r="U765" s="235"/>
      <c r="V765" s="235"/>
      <c r="W765" s="235"/>
      <c r="X765" s="235"/>
      <c r="Y765" s="384"/>
      <c r="Z765" s="235"/>
      <c r="AA765" s="235"/>
      <c r="AB765" s="235"/>
      <c r="AC765" s="235"/>
      <c r="AD765" s="235"/>
      <c r="AE765" s="235"/>
      <c r="AF765" s="235"/>
      <c r="AG765" s="384" t="s">
        <v>2958</v>
      </c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384" t="s">
        <v>1679</v>
      </c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384" t="s">
        <v>48</v>
      </c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405">
        <v>10226.629999999999</v>
      </c>
      <c r="BR765" s="235"/>
    </row>
    <row r="766" spans="1:70" ht="34.5" customHeight="1" x14ac:dyDescent="0.2">
      <c r="A766" s="384" t="s">
        <v>1677</v>
      </c>
      <c r="B766" s="235"/>
      <c r="C766" s="235"/>
      <c r="D766" s="235"/>
      <c r="E766" s="384" t="s">
        <v>1678</v>
      </c>
      <c r="F766" s="235"/>
      <c r="G766" s="235"/>
      <c r="H766" s="235"/>
      <c r="I766" s="235"/>
      <c r="J766" s="235"/>
      <c r="K766" s="235"/>
      <c r="L766" s="235"/>
      <c r="M766" s="235"/>
      <c r="N766" s="235"/>
      <c r="O766" s="235"/>
      <c r="P766" s="235"/>
      <c r="Q766" s="384" t="s">
        <v>1100</v>
      </c>
      <c r="R766" s="235"/>
      <c r="S766" s="235"/>
      <c r="T766" s="235"/>
      <c r="U766" s="235"/>
      <c r="V766" s="235"/>
      <c r="W766" s="235"/>
      <c r="X766" s="235"/>
      <c r="Y766" s="384"/>
      <c r="Z766" s="235"/>
      <c r="AA766" s="235"/>
      <c r="AB766" s="235"/>
      <c r="AC766" s="235"/>
      <c r="AD766" s="235"/>
      <c r="AE766" s="235"/>
      <c r="AF766" s="235"/>
      <c r="AG766" s="384" t="s">
        <v>1968</v>
      </c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384" t="s">
        <v>1679</v>
      </c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384" t="s">
        <v>48</v>
      </c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405">
        <v>18917.5</v>
      </c>
      <c r="BR766" s="235"/>
    </row>
    <row r="767" spans="1:70" ht="34.5" customHeight="1" x14ac:dyDescent="0.2">
      <c r="A767" s="384" t="s">
        <v>1677</v>
      </c>
      <c r="B767" s="235"/>
      <c r="C767" s="235"/>
      <c r="D767" s="235"/>
      <c r="E767" s="384" t="s">
        <v>1678</v>
      </c>
      <c r="F767" s="235"/>
      <c r="G767" s="235"/>
      <c r="H767" s="235"/>
      <c r="I767" s="235"/>
      <c r="J767" s="235"/>
      <c r="K767" s="235"/>
      <c r="L767" s="235"/>
      <c r="M767" s="235"/>
      <c r="N767" s="235"/>
      <c r="O767" s="235"/>
      <c r="P767" s="235"/>
      <c r="Q767" s="384" t="s">
        <v>1676</v>
      </c>
      <c r="R767" s="235"/>
      <c r="S767" s="235"/>
      <c r="T767" s="235"/>
      <c r="U767" s="235"/>
      <c r="V767" s="235"/>
      <c r="W767" s="235"/>
      <c r="X767" s="235"/>
      <c r="Y767" s="384"/>
      <c r="Z767" s="235"/>
      <c r="AA767" s="235"/>
      <c r="AB767" s="235"/>
      <c r="AC767" s="235"/>
      <c r="AD767" s="235"/>
      <c r="AE767" s="235"/>
      <c r="AF767" s="235"/>
      <c r="AG767" s="384" t="s">
        <v>2974</v>
      </c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384" t="s">
        <v>1679</v>
      </c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384" t="s">
        <v>48</v>
      </c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405">
        <v>4390.38</v>
      </c>
      <c r="BR767" s="235"/>
    </row>
    <row r="768" spans="1:70" ht="34.5" customHeight="1" x14ac:dyDescent="0.2">
      <c r="A768" s="384" t="s">
        <v>1677</v>
      </c>
      <c r="B768" s="235"/>
      <c r="C768" s="235"/>
      <c r="D768" s="235"/>
      <c r="E768" s="384" t="s">
        <v>1678</v>
      </c>
      <c r="F768" s="235"/>
      <c r="G768" s="235"/>
      <c r="H768" s="235"/>
      <c r="I768" s="235"/>
      <c r="J768" s="235"/>
      <c r="K768" s="235"/>
      <c r="L768" s="235"/>
      <c r="M768" s="235"/>
      <c r="N768" s="235"/>
      <c r="O768" s="235"/>
      <c r="P768" s="235"/>
      <c r="Q768" s="384" t="s">
        <v>1099</v>
      </c>
      <c r="R768" s="235"/>
      <c r="S768" s="235"/>
      <c r="T768" s="235"/>
      <c r="U768" s="235"/>
      <c r="V768" s="235"/>
      <c r="W768" s="235"/>
      <c r="X768" s="235"/>
      <c r="Y768" s="384"/>
      <c r="Z768" s="235"/>
      <c r="AA768" s="235"/>
      <c r="AB768" s="235"/>
      <c r="AC768" s="235"/>
      <c r="AD768" s="235"/>
      <c r="AE768" s="235"/>
      <c r="AF768" s="235"/>
      <c r="AG768" s="384" t="s">
        <v>1968</v>
      </c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384" t="s">
        <v>1679</v>
      </c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384" t="s">
        <v>48</v>
      </c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405">
        <v>20691.63</v>
      </c>
      <c r="BR768" s="235"/>
    </row>
    <row r="769" spans="1:70" ht="34.5" customHeight="1" x14ac:dyDescent="0.2">
      <c r="A769" s="404">
        <v>43880</v>
      </c>
      <c r="B769" s="235"/>
      <c r="C769" s="235"/>
      <c r="D769" s="235"/>
      <c r="E769" s="384">
        <v>47</v>
      </c>
      <c r="F769" s="235"/>
      <c r="G769" s="235"/>
      <c r="H769" s="235"/>
      <c r="I769" s="235"/>
      <c r="J769" s="235"/>
      <c r="K769" s="235"/>
      <c r="L769" s="235"/>
      <c r="M769" s="235"/>
      <c r="N769" s="235"/>
      <c r="O769" s="235"/>
      <c r="P769" s="235"/>
      <c r="Q769" s="384" t="s">
        <v>1069</v>
      </c>
      <c r="R769" s="235"/>
      <c r="S769" s="235"/>
      <c r="T769" s="235"/>
      <c r="U769" s="235"/>
      <c r="V769" s="235"/>
      <c r="W769" s="235"/>
      <c r="X769" s="235"/>
      <c r="Y769" s="384"/>
      <c r="Z769" s="235"/>
      <c r="AA769" s="235"/>
      <c r="AB769" s="235"/>
      <c r="AC769" s="235"/>
      <c r="AD769" s="235"/>
      <c r="AE769" s="235"/>
      <c r="AF769" s="235"/>
      <c r="AG769" s="384" t="s">
        <v>1968</v>
      </c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384" t="s">
        <v>1682</v>
      </c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384" t="s">
        <v>48</v>
      </c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405">
        <v>937.66</v>
      </c>
      <c r="BR769" s="235"/>
    </row>
    <row r="770" spans="1:70" ht="34.5" customHeight="1" x14ac:dyDescent="0.2">
      <c r="A770" s="404">
        <v>43894</v>
      </c>
      <c r="B770" s="235"/>
      <c r="C770" s="235"/>
      <c r="D770" s="235"/>
      <c r="E770" s="384">
        <v>115</v>
      </c>
      <c r="F770" s="235"/>
      <c r="G770" s="235"/>
      <c r="H770" s="235"/>
      <c r="I770" s="235"/>
      <c r="J770" s="235"/>
      <c r="K770" s="235"/>
      <c r="L770" s="235"/>
      <c r="M770" s="235"/>
      <c r="N770" s="235"/>
      <c r="O770" s="235"/>
      <c r="P770" s="235"/>
      <c r="Q770" s="384" t="s">
        <v>1069</v>
      </c>
      <c r="R770" s="235"/>
      <c r="S770" s="235"/>
      <c r="T770" s="235"/>
      <c r="U770" s="235"/>
      <c r="V770" s="235"/>
      <c r="W770" s="235"/>
      <c r="X770" s="235"/>
      <c r="Y770" s="384"/>
      <c r="Z770" s="235"/>
      <c r="AA770" s="235"/>
      <c r="AB770" s="235"/>
      <c r="AC770" s="235"/>
      <c r="AD770" s="235"/>
      <c r="AE770" s="235"/>
      <c r="AF770" s="235"/>
      <c r="AG770" s="384" t="s">
        <v>1968</v>
      </c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384" t="s">
        <v>1683</v>
      </c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484" t="s">
        <v>48</v>
      </c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405">
        <v>660.1</v>
      </c>
      <c r="BR770" s="235"/>
    </row>
    <row r="771" spans="1:70" ht="34.5" customHeight="1" x14ac:dyDescent="0.2">
      <c r="A771" s="384" t="s">
        <v>1677</v>
      </c>
      <c r="B771" s="235"/>
      <c r="C771" s="235"/>
      <c r="D771" s="235"/>
      <c r="E771" s="384" t="s">
        <v>1678</v>
      </c>
      <c r="F771" s="235"/>
      <c r="G771" s="235"/>
      <c r="H771" s="235"/>
      <c r="I771" s="235"/>
      <c r="J771" s="235"/>
      <c r="K771" s="235"/>
      <c r="L771" s="235"/>
      <c r="M771" s="235"/>
      <c r="N771" s="235"/>
      <c r="O771" s="235"/>
      <c r="P771" s="235"/>
      <c r="Q771" s="384" t="s">
        <v>1098</v>
      </c>
      <c r="R771" s="235"/>
      <c r="S771" s="235"/>
      <c r="T771" s="235"/>
      <c r="U771" s="235"/>
      <c r="V771" s="235"/>
      <c r="W771" s="235"/>
      <c r="X771" s="235"/>
      <c r="Y771" s="384"/>
      <c r="Z771" s="235"/>
      <c r="AA771" s="235"/>
      <c r="AB771" s="235"/>
      <c r="AC771" s="235"/>
      <c r="AD771" s="235"/>
      <c r="AE771" s="235"/>
      <c r="AF771" s="235"/>
      <c r="AG771" s="384" t="s">
        <v>2957</v>
      </c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384" t="s">
        <v>1679</v>
      </c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384" t="s">
        <v>48</v>
      </c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405">
        <v>15697.5</v>
      </c>
      <c r="BR771" s="235"/>
    </row>
    <row r="772" spans="1:70" ht="34.5" customHeight="1" x14ac:dyDescent="0.2">
      <c r="A772" s="384" t="s">
        <v>1684</v>
      </c>
      <c r="B772" s="235"/>
      <c r="C772" s="235"/>
      <c r="D772" s="235"/>
      <c r="E772" s="384" t="s">
        <v>1685</v>
      </c>
      <c r="F772" s="235"/>
      <c r="G772" s="235"/>
      <c r="H772" s="235"/>
      <c r="I772" s="235"/>
      <c r="J772" s="235"/>
      <c r="K772" s="235"/>
      <c r="L772" s="235"/>
      <c r="M772" s="235"/>
      <c r="N772" s="235"/>
      <c r="O772" s="235"/>
      <c r="P772" s="235"/>
      <c r="Q772" s="384" t="s">
        <v>1097</v>
      </c>
      <c r="R772" s="235"/>
      <c r="S772" s="235"/>
      <c r="T772" s="235"/>
      <c r="U772" s="235"/>
      <c r="V772" s="235"/>
      <c r="W772" s="235"/>
      <c r="X772" s="235"/>
      <c r="Y772" s="384"/>
      <c r="Z772" s="235"/>
      <c r="AA772" s="235"/>
      <c r="AB772" s="235"/>
      <c r="AC772" s="235"/>
      <c r="AD772" s="235"/>
      <c r="AE772" s="235"/>
      <c r="AF772" s="235"/>
      <c r="AG772" s="384" t="s">
        <v>1968</v>
      </c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384" t="s">
        <v>1686</v>
      </c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384" t="s">
        <v>48</v>
      </c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405">
        <v>16666.63</v>
      </c>
      <c r="BR772" s="235"/>
    </row>
    <row r="773" spans="1:70" ht="34.5" customHeight="1" x14ac:dyDescent="0.2">
      <c r="A773" s="384" t="s">
        <v>1684</v>
      </c>
      <c r="B773" s="235"/>
      <c r="C773" s="235"/>
      <c r="D773" s="235"/>
      <c r="E773" s="384" t="s">
        <v>1685</v>
      </c>
      <c r="F773" s="235"/>
      <c r="G773" s="235"/>
      <c r="H773" s="235"/>
      <c r="I773" s="235"/>
      <c r="J773" s="235"/>
      <c r="K773" s="235"/>
      <c r="L773" s="235"/>
      <c r="M773" s="235"/>
      <c r="N773" s="235"/>
      <c r="O773" s="235"/>
      <c r="P773" s="235"/>
      <c r="Q773" s="384" t="s">
        <v>1066</v>
      </c>
      <c r="R773" s="235"/>
      <c r="S773" s="235"/>
      <c r="T773" s="235"/>
      <c r="U773" s="235"/>
      <c r="V773" s="235"/>
      <c r="W773" s="235"/>
      <c r="X773" s="235"/>
      <c r="Y773" s="384"/>
      <c r="Z773" s="235"/>
      <c r="AA773" s="235"/>
      <c r="AB773" s="235"/>
      <c r="AC773" s="235"/>
      <c r="AD773" s="235"/>
      <c r="AE773" s="235"/>
      <c r="AF773" s="235"/>
      <c r="AG773" s="384" t="s">
        <v>1968</v>
      </c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384" t="s">
        <v>1686</v>
      </c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384" t="s">
        <v>48</v>
      </c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405">
        <v>14251.63</v>
      </c>
      <c r="BR773" s="235"/>
    </row>
    <row r="774" spans="1:70" ht="34.5" customHeight="1" x14ac:dyDescent="0.2">
      <c r="A774" s="384" t="s">
        <v>1684</v>
      </c>
      <c r="B774" s="235"/>
      <c r="C774" s="235"/>
      <c r="D774" s="235"/>
      <c r="E774" s="384" t="s">
        <v>1685</v>
      </c>
      <c r="F774" s="235"/>
      <c r="G774" s="235"/>
      <c r="H774" s="235"/>
      <c r="I774" s="235"/>
      <c r="J774" s="235"/>
      <c r="K774" s="235"/>
      <c r="L774" s="235"/>
      <c r="M774" s="235"/>
      <c r="N774" s="235"/>
      <c r="O774" s="235"/>
      <c r="P774" s="235"/>
      <c r="Q774" s="384" t="s">
        <v>1068</v>
      </c>
      <c r="R774" s="235"/>
      <c r="S774" s="235"/>
      <c r="T774" s="235"/>
      <c r="U774" s="235"/>
      <c r="V774" s="235"/>
      <c r="W774" s="235"/>
      <c r="X774" s="235"/>
      <c r="Y774" s="384"/>
      <c r="Z774" s="235"/>
      <c r="AA774" s="235"/>
      <c r="AB774" s="235"/>
      <c r="AC774" s="235"/>
      <c r="AD774" s="235"/>
      <c r="AE774" s="235"/>
      <c r="AF774" s="235"/>
      <c r="AG774" s="384" t="s">
        <v>1968</v>
      </c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384" t="s">
        <v>1686</v>
      </c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384" t="s">
        <v>48</v>
      </c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405">
        <v>12834.32</v>
      </c>
      <c r="BR774" s="235"/>
    </row>
    <row r="775" spans="1:70" ht="34.5" customHeight="1" x14ac:dyDescent="0.2">
      <c r="A775" s="384" t="s">
        <v>1684</v>
      </c>
      <c r="B775" s="235"/>
      <c r="C775" s="235"/>
      <c r="D775" s="235"/>
      <c r="E775" s="384" t="s">
        <v>1685</v>
      </c>
      <c r="F775" s="235"/>
      <c r="G775" s="235"/>
      <c r="H775" s="235"/>
      <c r="I775" s="235"/>
      <c r="J775" s="235"/>
      <c r="K775" s="235"/>
      <c r="L775" s="235"/>
      <c r="M775" s="235"/>
      <c r="N775" s="235"/>
      <c r="O775" s="235"/>
      <c r="P775" s="235"/>
      <c r="Q775" s="384" t="s">
        <v>1069</v>
      </c>
      <c r="R775" s="235"/>
      <c r="S775" s="235"/>
      <c r="T775" s="235"/>
      <c r="U775" s="235"/>
      <c r="V775" s="235"/>
      <c r="W775" s="235"/>
      <c r="X775" s="235"/>
      <c r="Y775" s="384"/>
      <c r="Z775" s="235"/>
      <c r="AA775" s="235"/>
      <c r="AB775" s="235"/>
      <c r="AC775" s="235"/>
      <c r="AD775" s="235"/>
      <c r="AE775" s="235"/>
      <c r="AF775" s="235"/>
      <c r="AG775" s="384" t="s">
        <v>1968</v>
      </c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384" t="s">
        <v>1686</v>
      </c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384" t="s">
        <v>48</v>
      </c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405">
        <v>20691.63</v>
      </c>
      <c r="BR775" s="235"/>
    </row>
    <row r="776" spans="1:70" ht="34.5" customHeight="1" x14ac:dyDescent="0.2">
      <c r="A776" s="384" t="s">
        <v>1684</v>
      </c>
      <c r="B776" s="235"/>
      <c r="C776" s="235"/>
      <c r="D776" s="235"/>
      <c r="E776" s="384" t="s">
        <v>1685</v>
      </c>
      <c r="F776" s="235"/>
      <c r="G776" s="235"/>
      <c r="H776" s="235"/>
      <c r="I776" s="235"/>
      <c r="J776" s="235"/>
      <c r="K776" s="235"/>
      <c r="L776" s="235"/>
      <c r="M776" s="235"/>
      <c r="N776" s="235"/>
      <c r="O776" s="235"/>
      <c r="P776" s="235"/>
      <c r="Q776" s="384" t="s">
        <v>1070</v>
      </c>
      <c r="R776" s="235"/>
      <c r="S776" s="235"/>
      <c r="T776" s="235"/>
      <c r="U776" s="235"/>
      <c r="V776" s="235"/>
      <c r="W776" s="235"/>
      <c r="X776" s="235"/>
      <c r="Y776" s="384"/>
      <c r="Z776" s="235"/>
      <c r="AA776" s="235"/>
      <c r="AB776" s="235"/>
      <c r="AC776" s="235"/>
      <c r="AD776" s="235"/>
      <c r="AE776" s="235"/>
      <c r="AF776" s="235"/>
      <c r="AG776" s="384" t="s">
        <v>1968</v>
      </c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384" t="s">
        <v>1686</v>
      </c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384" t="s">
        <v>48</v>
      </c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405">
        <v>16666.63</v>
      </c>
      <c r="BR776" s="235"/>
    </row>
    <row r="777" spans="1:70" ht="34.5" customHeight="1" x14ac:dyDescent="0.2">
      <c r="A777" s="384" t="s">
        <v>1684</v>
      </c>
      <c r="B777" s="235"/>
      <c r="C777" s="235"/>
      <c r="D777" s="235"/>
      <c r="E777" s="384" t="s">
        <v>1685</v>
      </c>
      <c r="F777" s="235"/>
      <c r="G777" s="235"/>
      <c r="H777" s="235"/>
      <c r="I777" s="235"/>
      <c r="J777" s="235"/>
      <c r="K777" s="235"/>
      <c r="L777" s="235"/>
      <c r="M777" s="235"/>
      <c r="N777" s="235"/>
      <c r="O777" s="235"/>
      <c r="P777" s="235"/>
      <c r="Q777" s="384" t="s">
        <v>1071</v>
      </c>
      <c r="R777" s="235"/>
      <c r="S777" s="235"/>
      <c r="T777" s="235"/>
      <c r="U777" s="235"/>
      <c r="V777" s="235"/>
      <c r="W777" s="235"/>
      <c r="X777" s="235"/>
      <c r="Y777" s="384"/>
      <c r="Z777" s="235"/>
      <c r="AA777" s="235"/>
      <c r="AB777" s="235"/>
      <c r="AC777" s="235"/>
      <c r="AD777" s="235"/>
      <c r="AE777" s="235"/>
      <c r="AF777" s="235"/>
      <c r="AG777" s="384" t="s">
        <v>1968</v>
      </c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384" t="s">
        <v>1686</v>
      </c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384" t="s">
        <v>48</v>
      </c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405">
        <v>16666.63</v>
      </c>
      <c r="BR777" s="235"/>
    </row>
    <row r="778" spans="1:70" ht="34.5" customHeight="1" x14ac:dyDescent="0.2">
      <c r="A778" s="384" t="s">
        <v>1684</v>
      </c>
      <c r="B778" s="235"/>
      <c r="C778" s="235"/>
      <c r="D778" s="235"/>
      <c r="E778" s="384" t="s">
        <v>1685</v>
      </c>
      <c r="F778" s="235"/>
      <c r="G778" s="235"/>
      <c r="H778" s="235"/>
      <c r="I778" s="235"/>
      <c r="J778" s="235"/>
      <c r="K778" s="235"/>
      <c r="L778" s="235"/>
      <c r="M778" s="235"/>
      <c r="N778" s="235"/>
      <c r="O778" s="235"/>
      <c r="P778" s="235"/>
      <c r="Q778" s="384" t="s">
        <v>1072</v>
      </c>
      <c r="R778" s="235"/>
      <c r="S778" s="235"/>
      <c r="T778" s="235"/>
      <c r="U778" s="235"/>
      <c r="V778" s="235"/>
      <c r="W778" s="235"/>
      <c r="X778" s="235"/>
      <c r="Y778" s="384"/>
      <c r="Z778" s="235"/>
      <c r="AA778" s="235"/>
      <c r="AB778" s="235"/>
      <c r="AC778" s="235"/>
      <c r="AD778" s="235"/>
      <c r="AE778" s="235"/>
      <c r="AF778" s="235"/>
      <c r="AG778" s="384" t="s">
        <v>1968</v>
      </c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384" t="s">
        <v>1686</v>
      </c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384" t="s">
        <v>48</v>
      </c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405">
        <v>14251.63</v>
      </c>
      <c r="BR778" s="235"/>
    </row>
    <row r="779" spans="1:70" ht="34.5" customHeight="1" x14ac:dyDescent="0.2">
      <c r="A779" s="384" t="s">
        <v>1684</v>
      </c>
      <c r="B779" s="235"/>
      <c r="C779" s="235"/>
      <c r="D779" s="235"/>
      <c r="E779" s="384" t="s">
        <v>1685</v>
      </c>
      <c r="F779" s="235"/>
      <c r="G779" s="235"/>
      <c r="H779" s="235"/>
      <c r="I779" s="235"/>
      <c r="J779" s="235"/>
      <c r="K779" s="235"/>
      <c r="L779" s="235"/>
      <c r="M779" s="235"/>
      <c r="N779" s="235"/>
      <c r="O779" s="235"/>
      <c r="P779" s="235"/>
      <c r="Q779" s="384" t="s">
        <v>1073</v>
      </c>
      <c r="R779" s="235"/>
      <c r="S779" s="235"/>
      <c r="T779" s="235"/>
      <c r="U779" s="235"/>
      <c r="V779" s="235"/>
      <c r="W779" s="235"/>
      <c r="X779" s="235"/>
      <c r="Y779" s="384"/>
      <c r="Z779" s="235"/>
      <c r="AA779" s="235"/>
      <c r="AB779" s="235"/>
      <c r="AC779" s="235"/>
      <c r="AD779" s="235"/>
      <c r="AE779" s="235"/>
      <c r="AF779" s="235"/>
      <c r="AG779" s="384" t="s">
        <v>2954</v>
      </c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384" t="s">
        <v>1686</v>
      </c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384" t="s">
        <v>48</v>
      </c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405">
        <v>14892.5</v>
      </c>
      <c r="BR779" s="235"/>
    </row>
    <row r="780" spans="1:70" ht="34.5" customHeight="1" x14ac:dyDescent="0.2">
      <c r="A780" s="384" t="s">
        <v>1684</v>
      </c>
      <c r="B780" s="235"/>
      <c r="C780" s="235"/>
      <c r="D780" s="235"/>
      <c r="E780" s="384" t="s">
        <v>1685</v>
      </c>
      <c r="F780" s="235"/>
      <c r="G780" s="235"/>
      <c r="H780" s="235"/>
      <c r="I780" s="235"/>
      <c r="J780" s="235"/>
      <c r="K780" s="235"/>
      <c r="L780" s="235"/>
      <c r="M780" s="235"/>
      <c r="N780" s="235"/>
      <c r="O780" s="235"/>
      <c r="P780" s="235"/>
      <c r="Q780" s="384" t="s">
        <v>780</v>
      </c>
      <c r="R780" s="235"/>
      <c r="S780" s="235"/>
      <c r="T780" s="235"/>
      <c r="U780" s="235"/>
      <c r="V780" s="235"/>
      <c r="W780" s="235"/>
      <c r="X780" s="235"/>
      <c r="Y780" s="384"/>
      <c r="Z780" s="235"/>
      <c r="AA780" s="235"/>
      <c r="AB780" s="235"/>
      <c r="AC780" s="235"/>
      <c r="AD780" s="235"/>
      <c r="AE780" s="235"/>
      <c r="AF780" s="235"/>
      <c r="AG780" s="384" t="s">
        <v>1968</v>
      </c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384" t="s">
        <v>1686</v>
      </c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384" t="s">
        <v>48</v>
      </c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405">
        <v>14251.63</v>
      </c>
      <c r="BR780" s="235"/>
    </row>
    <row r="781" spans="1:70" ht="34.5" customHeight="1" x14ac:dyDescent="0.2">
      <c r="A781" s="384" t="s">
        <v>1684</v>
      </c>
      <c r="B781" s="235"/>
      <c r="C781" s="235"/>
      <c r="D781" s="235"/>
      <c r="E781" s="384" t="s">
        <v>1685</v>
      </c>
      <c r="F781" s="235"/>
      <c r="G781" s="235"/>
      <c r="H781" s="235"/>
      <c r="I781" s="235"/>
      <c r="J781" s="235"/>
      <c r="K781" s="235"/>
      <c r="L781" s="235"/>
      <c r="M781" s="235"/>
      <c r="N781" s="235"/>
      <c r="O781" s="235"/>
      <c r="P781" s="235"/>
      <c r="Q781" s="384" t="s">
        <v>1074</v>
      </c>
      <c r="R781" s="235"/>
      <c r="S781" s="235"/>
      <c r="T781" s="235"/>
      <c r="U781" s="235"/>
      <c r="V781" s="235"/>
      <c r="W781" s="235"/>
      <c r="X781" s="235"/>
      <c r="Y781" s="384"/>
      <c r="Z781" s="235"/>
      <c r="AA781" s="235"/>
      <c r="AB781" s="235"/>
      <c r="AC781" s="235"/>
      <c r="AD781" s="235"/>
      <c r="AE781" s="235"/>
      <c r="AF781" s="235"/>
      <c r="AG781" s="384" t="s">
        <v>2955</v>
      </c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384" t="s">
        <v>1686</v>
      </c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384" t="s">
        <v>48</v>
      </c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405">
        <v>16666.63</v>
      </c>
      <c r="BR781" s="235"/>
    </row>
    <row r="782" spans="1:70" ht="34.5" customHeight="1" x14ac:dyDescent="0.2">
      <c r="A782" s="384" t="s">
        <v>1684</v>
      </c>
      <c r="B782" s="235"/>
      <c r="C782" s="235"/>
      <c r="D782" s="235"/>
      <c r="E782" s="384" t="s">
        <v>1685</v>
      </c>
      <c r="F782" s="235"/>
      <c r="G782" s="235"/>
      <c r="H782" s="235"/>
      <c r="I782" s="235"/>
      <c r="J782" s="235"/>
      <c r="K782" s="235"/>
      <c r="L782" s="235"/>
      <c r="M782" s="235"/>
      <c r="N782" s="235"/>
      <c r="O782" s="235"/>
      <c r="P782" s="235"/>
      <c r="Q782" s="384" t="s">
        <v>1075</v>
      </c>
      <c r="R782" s="235"/>
      <c r="S782" s="235"/>
      <c r="T782" s="235"/>
      <c r="U782" s="235"/>
      <c r="V782" s="235"/>
      <c r="W782" s="235"/>
      <c r="X782" s="235"/>
      <c r="Y782" s="384"/>
      <c r="Z782" s="235"/>
      <c r="AA782" s="235"/>
      <c r="AB782" s="235"/>
      <c r="AC782" s="235"/>
      <c r="AD782" s="235"/>
      <c r="AE782" s="235"/>
      <c r="AF782" s="235"/>
      <c r="AG782" s="384" t="s">
        <v>1968</v>
      </c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384" t="s">
        <v>1686</v>
      </c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384" t="s">
        <v>48</v>
      </c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405">
        <v>12276.25</v>
      </c>
      <c r="BR782" s="235"/>
    </row>
    <row r="783" spans="1:70" ht="34.5" customHeight="1" x14ac:dyDescent="0.2">
      <c r="A783" s="384" t="s">
        <v>1684</v>
      </c>
      <c r="B783" s="235"/>
      <c r="C783" s="235"/>
      <c r="D783" s="235"/>
      <c r="E783" s="384" t="s">
        <v>1685</v>
      </c>
      <c r="F783" s="235"/>
      <c r="G783" s="235"/>
      <c r="H783" s="235"/>
      <c r="I783" s="235"/>
      <c r="J783" s="235"/>
      <c r="K783" s="235"/>
      <c r="L783" s="235"/>
      <c r="M783" s="235"/>
      <c r="N783" s="235"/>
      <c r="O783" s="235"/>
      <c r="P783" s="235"/>
      <c r="Q783" s="384" t="s">
        <v>1674</v>
      </c>
      <c r="R783" s="235"/>
      <c r="S783" s="235"/>
      <c r="T783" s="235"/>
      <c r="U783" s="235"/>
      <c r="V783" s="235"/>
      <c r="W783" s="235"/>
      <c r="X783" s="235"/>
      <c r="Y783" s="384"/>
      <c r="Z783" s="235"/>
      <c r="AA783" s="235"/>
      <c r="AB783" s="235"/>
      <c r="AC783" s="235"/>
      <c r="AD783" s="235"/>
      <c r="AE783" s="235"/>
      <c r="AF783" s="235"/>
      <c r="AG783" s="384" t="s">
        <v>1968</v>
      </c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384" t="s">
        <v>1686</v>
      </c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384" t="s">
        <v>48</v>
      </c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405">
        <v>4390.38</v>
      </c>
      <c r="BR783" s="235"/>
    </row>
    <row r="784" spans="1:70" ht="34.5" customHeight="1" x14ac:dyDescent="0.2">
      <c r="A784" s="384" t="s">
        <v>1684</v>
      </c>
      <c r="B784" s="235"/>
      <c r="C784" s="235"/>
      <c r="D784" s="235"/>
      <c r="E784" s="384" t="s">
        <v>1685</v>
      </c>
      <c r="F784" s="235"/>
      <c r="G784" s="235"/>
      <c r="H784" s="235"/>
      <c r="I784" s="235"/>
      <c r="J784" s="235"/>
      <c r="K784" s="235"/>
      <c r="L784" s="235"/>
      <c r="M784" s="235"/>
      <c r="N784" s="235"/>
      <c r="O784" s="235"/>
      <c r="P784" s="235"/>
      <c r="Q784" s="384" t="s">
        <v>1077</v>
      </c>
      <c r="R784" s="235"/>
      <c r="S784" s="235"/>
      <c r="T784" s="235"/>
      <c r="U784" s="235"/>
      <c r="V784" s="235"/>
      <c r="W784" s="235"/>
      <c r="X784" s="235"/>
      <c r="Y784" s="384"/>
      <c r="Z784" s="235"/>
      <c r="AA784" s="235"/>
      <c r="AB784" s="235"/>
      <c r="AC784" s="235"/>
      <c r="AD784" s="235"/>
      <c r="AE784" s="235"/>
      <c r="AF784" s="235"/>
      <c r="AG784" s="384" t="s">
        <v>1968</v>
      </c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384" t="s">
        <v>1686</v>
      </c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384" t="s">
        <v>48</v>
      </c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405">
        <v>12288.86</v>
      </c>
      <c r="BR784" s="235"/>
    </row>
    <row r="785" spans="1:70" ht="34.5" customHeight="1" x14ac:dyDescent="0.2">
      <c r="A785" s="384" t="s">
        <v>1684</v>
      </c>
      <c r="B785" s="235"/>
      <c r="C785" s="235"/>
      <c r="D785" s="235"/>
      <c r="E785" s="384" t="s">
        <v>1685</v>
      </c>
      <c r="F785" s="235"/>
      <c r="G785" s="235"/>
      <c r="H785" s="235"/>
      <c r="I785" s="235"/>
      <c r="J785" s="235"/>
      <c r="K785" s="235"/>
      <c r="L785" s="235"/>
      <c r="M785" s="235"/>
      <c r="N785" s="235"/>
      <c r="O785" s="235"/>
      <c r="P785" s="235"/>
      <c r="Q785" s="384" t="s">
        <v>1079</v>
      </c>
      <c r="R785" s="235"/>
      <c r="S785" s="235"/>
      <c r="T785" s="235"/>
      <c r="U785" s="235"/>
      <c r="V785" s="235"/>
      <c r="W785" s="235"/>
      <c r="X785" s="235"/>
      <c r="Y785" s="384"/>
      <c r="Z785" s="235"/>
      <c r="AA785" s="235"/>
      <c r="AB785" s="235"/>
      <c r="AC785" s="235"/>
      <c r="AD785" s="235"/>
      <c r="AE785" s="235"/>
      <c r="AF785" s="235"/>
      <c r="AG785" s="384" t="s">
        <v>2976</v>
      </c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384" t="s">
        <v>1686</v>
      </c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384" t="s">
        <v>48</v>
      </c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405">
        <v>16502.5</v>
      </c>
      <c r="BR785" s="235"/>
    </row>
    <row r="786" spans="1:70" ht="34.5" customHeight="1" x14ac:dyDescent="0.2">
      <c r="A786" s="384" t="s">
        <v>1684</v>
      </c>
      <c r="B786" s="235"/>
      <c r="C786" s="235"/>
      <c r="D786" s="235"/>
      <c r="E786" s="384" t="s">
        <v>1685</v>
      </c>
      <c r="F786" s="235"/>
      <c r="G786" s="235"/>
      <c r="H786" s="235"/>
      <c r="I786" s="235"/>
      <c r="J786" s="235"/>
      <c r="K786" s="235"/>
      <c r="L786" s="235"/>
      <c r="M786" s="235"/>
      <c r="N786" s="235"/>
      <c r="O786" s="235"/>
      <c r="P786" s="235"/>
      <c r="Q786" s="384" t="s">
        <v>1081</v>
      </c>
      <c r="R786" s="235"/>
      <c r="S786" s="235"/>
      <c r="T786" s="235"/>
      <c r="U786" s="235"/>
      <c r="V786" s="235"/>
      <c r="W786" s="235"/>
      <c r="X786" s="235"/>
      <c r="Y786" s="384"/>
      <c r="Z786" s="235"/>
      <c r="AA786" s="235"/>
      <c r="AB786" s="235"/>
      <c r="AC786" s="235"/>
      <c r="AD786" s="235"/>
      <c r="AE786" s="235"/>
      <c r="AF786" s="235"/>
      <c r="AG786" s="384" t="s">
        <v>2973</v>
      </c>
      <c r="AH786" s="235"/>
      <c r="AI786" s="235"/>
      <c r="AJ786" s="235"/>
      <c r="AK786" s="235"/>
      <c r="AL786" s="235"/>
      <c r="AM786" s="235"/>
      <c r="AN786" s="235"/>
      <c r="AO786" s="235"/>
      <c r="AP786" s="235"/>
      <c r="AQ786" s="235"/>
      <c r="AR786" s="235"/>
      <c r="AS786" s="384" t="s">
        <v>1686</v>
      </c>
      <c r="AT786" s="235"/>
      <c r="AU786" s="235"/>
      <c r="AV786" s="235"/>
      <c r="AW786" s="235"/>
      <c r="AX786" s="235"/>
      <c r="AY786" s="235"/>
      <c r="AZ786" s="235"/>
      <c r="BA786" s="235"/>
      <c r="BB786" s="235"/>
      <c r="BC786" s="235"/>
      <c r="BD786" s="384" t="s">
        <v>48</v>
      </c>
      <c r="BE786" s="235"/>
      <c r="BF786" s="235"/>
      <c r="BG786" s="235"/>
      <c r="BH786" s="235"/>
      <c r="BI786" s="235"/>
      <c r="BJ786" s="235"/>
      <c r="BK786" s="235"/>
      <c r="BL786" s="235"/>
      <c r="BM786" s="235"/>
      <c r="BN786" s="235"/>
      <c r="BO786" s="235"/>
      <c r="BP786" s="235"/>
      <c r="BQ786" s="405">
        <v>13548.67</v>
      </c>
      <c r="BR786" s="235"/>
    </row>
    <row r="787" spans="1:70" ht="34.5" customHeight="1" x14ac:dyDescent="0.2">
      <c r="A787" s="384" t="s">
        <v>1684</v>
      </c>
      <c r="B787" s="235"/>
      <c r="C787" s="235"/>
      <c r="D787" s="235"/>
      <c r="E787" s="384" t="s">
        <v>1685</v>
      </c>
      <c r="F787" s="235"/>
      <c r="G787" s="235"/>
      <c r="H787" s="235"/>
      <c r="I787" s="235"/>
      <c r="J787" s="235"/>
      <c r="K787" s="235"/>
      <c r="L787" s="235"/>
      <c r="M787" s="235"/>
      <c r="N787" s="235"/>
      <c r="O787" s="235"/>
      <c r="P787" s="235"/>
      <c r="Q787" s="384" t="s">
        <v>1083</v>
      </c>
      <c r="R787" s="235"/>
      <c r="S787" s="235"/>
      <c r="T787" s="235"/>
      <c r="U787" s="235"/>
      <c r="V787" s="235"/>
      <c r="W787" s="235"/>
      <c r="X787" s="235"/>
      <c r="Y787" s="384"/>
      <c r="Z787" s="235"/>
      <c r="AA787" s="235"/>
      <c r="AB787" s="235"/>
      <c r="AC787" s="235"/>
      <c r="AD787" s="235"/>
      <c r="AE787" s="235"/>
      <c r="AF787" s="235"/>
      <c r="AG787" s="384" t="s">
        <v>1968</v>
      </c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384" t="s">
        <v>1686</v>
      </c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384" t="s">
        <v>48</v>
      </c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405">
        <v>20691.63</v>
      </c>
      <c r="BR787" s="235"/>
    </row>
    <row r="788" spans="1:70" ht="34.5" customHeight="1" x14ac:dyDescent="0.2">
      <c r="A788" s="384" t="s">
        <v>1684</v>
      </c>
      <c r="B788" s="235"/>
      <c r="C788" s="235"/>
      <c r="D788" s="235"/>
      <c r="E788" s="384" t="s">
        <v>1685</v>
      </c>
      <c r="F788" s="235"/>
      <c r="G788" s="235"/>
      <c r="H788" s="235"/>
      <c r="I788" s="235"/>
      <c r="J788" s="235"/>
      <c r="K788" s="235"/>
      <c r="L788" s="235"/>
      <c r="M788" s="235"/>
      <c r="N788" s="235"/>
      <c r="O788" s="235"/>
      <c r="P788" s="235"/>
      <c r="Q788" s="384" t="s">
        <v>1084</v>
      </c>
      <c r="R788" s="235"/>
      <c r="S788" s="235"/>
      <c r="T788" s="235"/>
      <c r="U788" s="235"/>
      <c r="V788" s="235"/>
      <c r="W788" s="235"/>
      <c r="X788" s="235"/>
      <c r="Y788" s="384"/>
      <c r="Z788" s="235"/>
      <c r="AA788" s="235"/>
      <c r="AB788" s="235"/>
      <c r="AC788" s="235"/>
      <c r="AD788" s="235"/>
      <c r="AE788" s="235"/>
      <c r="AF788" s="235"/>
      <c r="AG788" s="384" t="s">
        <v>1968</v>
      </c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384" t="s">
        <v>1686</v>
      </c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384" t="s">
        <v>48</v>
      </c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405">
        <v>14251.63</v>
      </c>
      <c r="BR788" s="235"/>
    </row>
    <row r="789" spans="1:70" ht="34.5" customHeight="1" x14ac:dyDescent="0.2">
      <c r="A789" s="384" t="s">
        <v>1684</v>
      </c>
      <c r="B789" s="235"/>
      <c r="C789" s="235"/>
      <c r="D789" s="235"/>
      <c r="E789" s="384" t="s">
        <v>1685</v>
      </c>
      <c r="F789" s="235"/>
      <c r="G789" s="235"/>
      <c r="H789" s="235"/>
      <c r="I789" s="235"/>
      <c r="J789" s="235"/>
      <c r="K789" s="235"/>
      <c r="L789" s="235"/>
      <c r="M789" s="235"/>
      <c r="N789" s="235"/>
      <c r="O789" s="235"/>
      <c r="P789" s="235"/>
      <c r="Q789" s="384" t="s">
        <v>1085</v>
      </c>
      <c r="R789" s="235"/>
      <c r="S789" s="235"/>
      <c r="T789" s="235"/>
      <c r="U789" s="235"/>
      <c r="V789" s="235"/>
      <c r="W789" s="235"/>
      <c r="X789" s="235"/>
      <c r="Y789" s="384"/>
      <c r="Z789" s="235"/>
      <c r="AA789" s="235"/>
      <c r="AB789" s="235"/>
      <c r="AC789" s="235"/>
      <c r="AD789" s="235"/>
      <c r="AE789" s="235"/>
      <c r="AF789" s="235"/>
      <c r="AG789" s="384" t="s">
        <v>1968</v>
      </c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384" t="s">
        <v>1686</v>
      </c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384" t="s">
        <v>48</v>
      </c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405">
        <v>14251.63</v>
      </c>
      <c r="BR789" s="235"/>
    </row>
    <row r="790" spans="1:70" ht="34.5" customHeight="1" x14ac:dyDescent="0.2">
      <c r="A790" s="384" t="s">
        <v>1684</v>
      </c>
      <c r="B790" s="235"/>
      <c r="C790" s="235"/>
      <c r="D790" s="235"/>
      <c r="E790" s="384" t="s">
        <v>1685</v>
      </c>
      <c r="F790" s="235"/>
      <c r="G790" s="235"/>
      <c r="H790" s="235"/>
      <c r="I790" s="235"/>
      <c r="J790" s="235"/>
      <c r="K790" s="235"/>
      <c r="L790" s="235"/>
      <c r="M790" s="235"/>
      <c r="N790" s="235"/>
      <c r="O790" s="235"/>
      <c r="P790" s="235"/>
      <c r="Q790" s="384" t="s">
        <v>1086</v>
      </c>
      <c r="R790" s="235"/>
      <c r="S790" s="235"/>
      <c r="T790" s="235"/>
      <c r="U790" s="235"/>
      <c r="V790" s="235"/>
      <c r="W790" s="235"/>
      <c r="X790" s="235"/>
      <c r="Y790" s="384"/>
      <c r="Z790" s="235"/>
      <c r="AA790" s="235"/>
      <c r="AB790" s="235"/>
      <c r="AC790" s="235"/>
      <c r="AD790" s="235"/>
      <c r="AE790" s="235"/>
      <c r="AF790" s="235"/>
      <c r="AG790" s="384" t="s">
        <v>1968</v>
      </c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384" t="s">
        <v>1686</v>
      </c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384" t="s">
        <v>48</v>
      </c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405">
        <v>12641.63</v>
      </c>
      <c r="BR790" s="235"/>
    </row>
    <row r="791" spans="1:70" ht="34.5" customHeight="1" x14ac:dyDescent="0.2">
      <c r="A791" s="384" t="s">
        <v>1684</v>
      </c>
      <c r="B791" s="235"/>
      <c r="C791" s="235"/>
      <c r="D791" s="235"/>
      <c r="E791" s="384" t="s">
        <v>1687</v>
      </c>
      <c r="F791" s="235"/>
      <c r="G791" s="235"/>
      <c r="H791" s="235"/>
      <c r="I791" s="235"/>
      <c r="J791" s="235"/>
      <c r="K791" s="235"/>
      <c r="L791" s="235"/>
      <c r="M791" s="235"/>
      <c r="N791" s="235"/>
      <c r="O791" s="235"/>
      <c r="P791" s="235"/>
      <c r="Q791" s="384" t="s">
        <v>1087</v>
      </c>
      <c r="R791" s="235"/>
      <c r="S791" s="235"/>
      <c r="T791" s="235"/>
      <c r="U791" s="235"/>
      <c r="V791" s="235"/>
      <c r="W791" s="235"/>
      <c r="X791" s="235"/>
      <c r="Y791" s="384"/>
      <c r="Z791" s="235"/>
      <c r="AA791" s="235"/>
      <c r="AB791" s="235"/>
      <c r="AC791" s="235"/>
      <c r="AD791" s="235"/>
      <c r="AE791" s="235"/>
      <c r="AF791" s="235"/>
      <c r="AG791" s="384" t="s">
        <v>1968</v>
      </c>
      <c r="AH791" s="235"/>
      <c r="AI791" s="235"/>
      <c r="AJ791" s="235"/>
      <c r="AK791" s="235"/>
      <c r="AL791" s="235"/>
      <c r="AM791" s="235"/>
      <c r="AN791" s="235"/>
      <c r="AO791" s="235"/>
      <c r="AP791" s="235"/>
      <c r="AQ791" s="235"/>
      <c r="AR791" s="235"/>
      <c r="AS791" s="384" t="s">
        <v>1686</v>
      </c>
      <c r="AT791" s="235"/>
      <c r="AU791" s="235"/>
      <c r="AV791" s="235"/>
      <c r="AW791" s="235"/>
      <c r="AX791" s="235"/>
      <c r="AY791" s="235"/>
      <c r="AZ791" s="235"/>
      <c r="BA791" s="235"/>
      <c r="BB791" s="235"/>
      <c r="BC791" s="235"/>
      <c r="BD791" s="384" t="s">
        <v>48</v>
      </c>
      <c r="BE791" s="235"/>
      <c r="BF791" s="235"/>
      <c r="BG791" s="235"/>
      <c r="BH791" s="235"/>
      <c r="BI791" s="235"/>
      <c r="BJ791" s="235"/>
      <c r="BK791" s="235"/>
      <c r="BL791" s="235"/>
      <c r="BM791" s="235"/>
      <c r="BN791" s="235"/>
      <c r="BO791" s="235"/>
      <c r="BP791" s="235"/>
      <c r="BQ791" s="405">
        <v>20691.63</v>
      </c>
      <c r="BR791" s="235"/>
    </row>
    <row r="792" spans="1:70" ht="34.5" customHeight="1" x14ac:dyDescent="0.2">
      <c r="A792" s="384" t="s">
        <v>1684</v>
      </c>
      <c r="B792" s="235"/>
      <c r="C792" s="235"/>
      <c r="D792" s="235"/>
      <c r="E792" s="384" t="s">
        <v>1685</v>
      </c>
      <c r="F792" s="235"/>
      <c r="G792" s="235"/>
      <c r="H792" s="235"/>
      <c r="I792" s="235"/>
      <c r="J792" s="235"/>
      <c r="K792" s="235"/>
      <c r="L792" s="235"/>
      <c r="M792" s="235"/>
      <c r="N792" s="235"/>
      <c r="O792" s="235"/>
      <c r="P792" s="235"/>
      <c r="Q792" s="384" t="s">
        <v>1089</v>
      </c>
      <c r="R792" s="235"/>
      <c r="S792" s="235"/>
      <c r="T792" s="235"/>
      <c r="U792" s="235"/>
      <c r="V792" s="235"/>
      <c r="W792" s="235"/>
      <c r="X792" s="235"/>
      <c r="Y792" s="384"/>
      <c r="Z792" s="235"/>
      <c r="AA792" s="235"/>
      <c r="AB792" s="235"/>
      <c r="AC792" s="235"/>
      <c r="AD792" s="235"/>
      <c r="AE792" s="235"/>
      <c r="AF792" s="235"/>
      <c r="AG792" s="384" t="s">
        <v>1968</v>
      </c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384" t="s">
        <v>1686</v>
      </c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384" t="s">
        <v>48</v>
      </c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405">
        <v>19081.63</v>
      </c>
      <c r="BR792" s="235"/>
    </row>
    <row r="793" spans="1:70" ht="34.5" customHeight="1" x14ac:dyDescent="0.2">
      <c r="A793" s="384" t="s">
        <v>1684</v>
      </c>
      <c r="B793" s="235"/>
      <c r="C793" s="235"/>
      <c r="D793" s="235"/>
      <c r="E793" s="384" t="s">
        <v>1685</v>
      </c>
      <c r="F793" s="235"/>
      <c r="G793" s="235"/>
      <c r="H793" s="235"/>
      <c r="I793" s="235"/>
      <c r="J793" s="235"/>
      <c r="K793" s="235"/>
      <c r="L793" s="235"/>
      <c r="M793" s="235"/>
      <c r="N793" s="235"/>
      <c r="O793" s="235"/>
      <c r="P793" s="235"/>
      <c r="Q793" s="384" t="s">
        <v>775</v>
      </c>
      <c r="R793" s="235"/>
      <c r="S793" s="235"/>
      <c r="T793" s="235"/>
      <c r="U793" s="235"/>
      <c r="V793" s="235"/>
      <c r="W793" s="235"/>
      <c r="X793" s="235"/>
      <c r="Y793" s="384"/>
      <c r="Z793" s="235"/>
      <c r="AA793" s="235"/>
      <c r="AB793" s="235"/>
      <c r="AC793" s="235"/>
      <c r="AD793" s="235"/>
      <c r="AE793" s="235"/>
      <c r="AF793" s="235"/>
      <c r="AG793" s="384" t="s">
        <v>1968</v>
      </c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384" t="s">
        <v>1686</v>
      </c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384" t="s">
        <v>48</v>
      </c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405">
        <v>10226.629999999999</v>
      </c>
      <c r="BR793" s="235"/>
    </row>
    <row r="794" spans="1:70" ht="34.5" customHeight="1" x14ac:dyDescent="0.2">
      <c r="A794" s="384" t="s">
        <v>1684</v>
      </c>
      <c r="B794" s="235"/>
      <c r="C794" s="235"/>
      <c r="D794" s="235"/>
      <c r="E794" s="384" t="s">
        <v>1685</v>
      </c>
      <c r="F794" s="235"/>
      <c r="G794" s="235"/>
      <c r="H794" s="235"/>
      <c r="I794" s="235"/>
      <c r="J794" s="235"/>
      <c r="K794" s="235"/>
      <c r="L794" s="235"/>
      <c r="M794" s="235"/>
      <c r="N794" s="235"/>
      <c r="O794" s="235"/>
      <c r="P794" s="235"/>
      <c r="Q794" s="384" t="s">
        <v>1090</v>
      </c>
      <c r="R794" s="235"/>
      <c r="S794" s="235"/>
      <c r="T794" s="235"/>
      <c r="U794" s="235"/>
      <c r="V794" s="235"/>
      <c r="W794" s="235"/>
      <c r="X794" s="235"/>
      <c r="Y794" s="384"/>
      <c r="Z794" s="235"/>
      <c r="AA794" s="235"/>
      <c r="AB794" s="235"/>
      <c r="AC794" s="235"/>
      <c r="AD794" s="235"/>
      <c r="AE794" s="235"/>
      <c r="AF794" s="235"/>
      <c r="AG794" s="384" t="s">
        <v>1968</v>
      </c>
      <c r="AH794" s="235"/>
      <c r="AI794" s="235"/>
      <c r="AJ794" s="235"/>
      <c r="AK794" s="235"/>
      <c r="AL794" s="235"/>
      <c r="AM794" s="235"/>
      <c r="AN794" s="235"/>
      <c r="AO794" s="235"/>
      <c r="AP794" s="235"/>
      <c r="AQ794" s="235"/>
      <c r="AR794" s="235"/>
      <c r="AS794" s="384" t="s">
        <v>1686</v>
      </c>
      <c r="AT794" s="235"/>
      <c r="AU794" s="235"/>
      <c r="AV794" s="235"/>
      <c r="AW794" s="235"/>
      <c r="AX794" s="235"/>
      <c r="AY794" s="235"/>
      <c r="AZ794" s="235"/>
      <c r="BA794" s="235"/>
      <c r="BB794" s="235"/>
      <c r="BC794" s="235"/>
      <c r="BD794" s="384" t="s">
        <v>48</v>
      </c>
      <c r="BE794" s="235"/>
      <c r="BF794" s="235"/>
      <c r="BG794" s="235"/>
      <c r="BH794" s="235"/>
      <c r="BI794" s="235"/>
      <c r="BJ794" s="235"/>
      <c r="BK794" s="235"/>
      <c r="BL794" s="235"/>
      <c r="BM794" s="235"/>
      <c r="BN794" s="235"/>
      <c r="BO794" s="235"/>
      <c r="BP794" s="235"/>
      <c r="BQ794" s="405">
        <v>14087.5</v>
      </c>
      <c r="BR794" s="235"/>
    </row>
    <row r="795" spans="1:70" ht="34.5" customHeight="1" x14ac:dyDescent="0.2">
      <c r="A795" s="384" t="s">
        <v>1684</v>
      </c>
      <c r="B795" s="235"/>
      <c r="C795" s="235"/>
      <c r="D795" s="235"/>
      <c r="E795" s="384" t="s">
        <v>1685</v>
      </c>
      <c r="F795" s="235"/>
      <c r="G795" s="235"/>
      <c r="H795" s="235"/>
      <c r="I795" s="235"/>
      <c r="J795" s="235"/>
      <c r="K795" s="235"/>
      <c r="L795" s="235"/>
      <c r="M795" s="235"/>
      <c r="N795" s="235"/>
      <c r="O795" s="235"/>
      <c r="P795" s="235"/>
      <c r="Q795" s="384" t="s">
        <v>1091</v>
      </c>
      <c r="R795" s="235"/>
      <c r="S795" s="235"/>
      <c r="T795" s="235"/>
      <c r="U795" s="235"/>
      <c r="V795" s="235"/>
      <c r="W795" s="235"/>
      <c r="X795" s="235"/>
      <c r="Y795" s="384"/>
      <c r="Z795" s="235"/>
      <c r="AA795" s="235"/>
      <c r="AB795" s="235"/>
      <c r="AC795" s="235"/>
      <c r="AD795" s="235"/>
      <c r="AE795" s="235"/>
      <c r="AF795" s="235"/>
      <c r="AG795" s="384" t="s">
        <v>1968</v>
      </c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384" t="s">
        <v>1686</v>
      </c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384" t="s">
        <v>48</v>
      </c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405">
        <v>14251.63</v>
      </c>
      <c r="BR795" s="235"/>
    </row>
    <row r="796" spans="1:70" ht="34.5" customHeight="1" x14ac:dyDescent="0.2">
      <c r="A796" s="384" t="s">
        <v>1684</v>
      </c>
      <c r="B796" s="235"/>
      <c r="C796" s="235"/>
      <c r="D796" s="235"/>
      <c r="E796" s="384" t="s">
        <v>1685</v>
      </c>
      <c r="F796" s="235"/>
      <c r="G796" s="235"/>
      <c r="H796" s="235"/>
      <c r="I796" s="235"/>
      <c r="J796" s="235"/>
      <c r="K796" s="235"/>
      <c r="L796" s="235"/>
      <c r="M796" s="235"/>
      <c r="N796" s="235"/>
      <c r="O796" s="235"/>
      <c r="P796" s="235"/>
      <c r="Q796" s="384" t="s">
        <v>1092</v>
      </c>
      <c r="R796" s="235"/>
      <c r="S796" s="235"/>
      <c r="T796" s="235"/>
      <c r="U796" s="235"/>
      <c r="V796" s="235"/>
      <c r="W796" s="235"/>
      <c r="X796" s="235"/>
      <c r="Y796" s="384"/>
      <c r="Z796" s="235"/>
      <c r="AA796" s="235"/>
      <c r="AB796" s="235"/>
      <c r="AC796" s="235"/>
      <c r="AD796" s="235"/>
      <c r="AE796" s="235"/>
      <c r="AF796" s="235"/>
      <c r="AG796" s="384" t="s">
        <v>1968</v>
      </c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384" t="s">
        <v>1686</v>
      </c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384" t="s">
        <v>48</v>
      </c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405">
        <v>14251.63</v>
      </c>
      <c r="BR796" s="235"/>
    </row>
    <row r="797" spans="1:70" ht="34.5" customHeight="1" x14ac:dyDescent="0.2">
      <c r="A797" s="384" t="s">
        <v>1684</v>
      </c>
      <c r="B797" s="235"/>
      <c r="C797" s="235"/>
      <c r="D797" s="235"/>
      <c r="E797" s="384" t="s">
        <v>1685</v>
      </c>
      <c r="F797" s="235"/>
      <c r="G797" s="235"/>
      <c r="H797" s="235"/>
      <c r="I797" s="235"/>
      <c r="J797" s="235"/>
      <c r="K797" s="235"/>
      <c r="L797" s="235"/>
      <c r="M797" s="235"/>
      <c r="N797" s="235"/>
      <c r="O797" s="235"/>
      <c r="P797" s="235"/>
      <c r="Q797" s="384" t="s">
        <v>1093</v>
      </c>
      <c r="R797" s="235"/>
      <c r="S797" s="235"/>
      <c r="T797" s="235"/>
      <c r="U797" s="235"/>
      <c r="V797" s="235"/>
      <c r="W797" s="235"/>
      <c r="X797" s="235"/>
      <c r="Y797" s="384"/>
      <c r="Z797" s="235"/>
      <c r="AA797" s="235"/>
      <c r="AB797" s="235"/>
      <c r="AC797" s="235"/>
      <c r="AD797" s="235"/>
      <c r="AE797" s="235"/>
      <c r="AF797" s="235"/>
      <c r="AG797" s="384" t="s">
        <v>1968</v>
      </c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384" t="s">
        <v>1686</v>
      </c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384" t="s">
        <v>48</v>
      </c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405">
        <v>14139.95</v>
      </c>
      <c r="BR797" s="235"/>
    </row>
    <row r="798" spans="1:70" ht="34.5" customHeight="1" x14ac:dyDescent="0.2">
      <c r="A798" s="384" t="s">
        <v>1684</v>
      </c>
      <c r="B798" s="235"/>
      <c r="C798" s="235"/>
      <c r="D798" s="235"/>
      <c r="E798" s="384" t="s">
        <v>1685</v>
      </c>
      <c r="F798" s="235"/>
      <c r="G798" s="235"/>
      <c r="H798" s="235"/>
      <c r="I798" s="235"/>
      <c r="J798" s="235"/>
      <c r="K798" s="235"/>
      <c r="L798" s="235"/>
      <c r="M798" s="235"/>
      <c r="N798" s="235"/>
      <c r="O798" s="235"/>
      <c r="P798" s="235"/>
      <c r="Q798" s="384" t="s">
        <v>1094</v>
      </c>
      <c r="R798" s="235"/>
      <c r="S798" s="235"/>
      <c r="T798" s="235"/>
      <c r="U798" s="235"/>
      <c r="V798" s="235"/>
      <c r="W798" s="235"/>
      <c r="X798" s="235"/>
      <c r="Y798" s="384"/>
      <c r="Z798" s="235"/>
      <c r="AA798" s="235"/>
      <c r="AB798" s="235"/>
      <c r="AC798" s="235"/>
      <c r="AD798" s="235"/>
      <c r="AE798" s="235"/>
      <c r="AF798" s="235"/>
      <c r="AG798" s="384" t="s">
        <v>1968</v>
      </c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384" t="s">
        <v>1686</v>
      </c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384" t="s">
        <v>48</v>
      </c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405">
        <v>20691.63</v>
      </c>
      <c r="BR798" s="235"/>
    </row>
    <row r="799" spans="1:70" ht="34.5" customHeight="1" x14ac:dyDescent="0.2">
      <c r="A799" s="384" t="s">
        <v>1684</v>
      </c>
      <c r="B799" s="235"/>
      <c r="C799" s="235"/>
      <c r="D799" s="235"/>
      <c r="E799" s="384" t="s">
        <v>1685</v>
      </c>
      <c r="F799" s="235"/>
      <c r="G799" s="235"/>
      <c r="H799" s="235"/>
      <c r="I799" s="235"/>
      <c r="J799" s="235"/>
      <c r="K799" s="235"/>
      <c r="L799" s="235"/>
      <c r="M799" s="235"/>
      <c r="N799" s="235"/>
      <c r="O799" s="235"/>
      <c r="P799" s="235"/>
      <c r="Q799" s="384" t="s">
        <v>1095</v>
      </c>
      <c r="R799" s="235"/>
      <c r="S799" s="235"/>
      <c r="T799" s="235"/>
      <c r="U799" s="235"/>
      <c r="V799" s="235"/>
      <c r="W799" s="235"/>
      <c r="X799" s="235"/>
      <c r="Y799" s="384"/>
      <c r="Z799" s="235"/>
      <c r="AA799" s="235"/>
      <c r="AB799" s="235"/>
      <c r="AC799" s="235"/>
      <c r="AD799" s="235"/>
      <c r="AE799" s="235"/>
      <c r="AF799" s="235"/>
      <c r="AG799" s="384" t="s">
        <v>2975</v>
      </c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384" t="s">
        <v>1686</v>
      </c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384" t="s">
        <v>48</v>
      </c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405">
        <v>14037.96</v>
      </c>
      <c r="BR799" s="235"/>
    </row>
    <row r="800" spans="1:70" ht="34.5" customHeight="1" x14ac:dyDescent="0.2">
      <c r="A800" s="384" t="s">
        <v>1684</v>
      </c>
      <c r="B800" s="235"/>
      <c r="C800" s="235"/>
      <c r="D800" s="235"/>
      <c r="E800" s="384" t="s">
        <v>1685</v>
      </c>
      <c r="F800" s="235"/>
      <c r="G800" s="235"/>
      <c r="H800" s="235"/>
      <c r="I800" s="235"/>
      <c r="J800" s="235"/>
      <c r="K800" s="235"/>
      <c r="L800" s="235"/>
      <c r="M800" s="235"/>
      <c r="N800" s="235"/>
      <c r="O800" s="235"/>
      <c r="P800" s="235"/>
      <c r="Q800" s="384" t="s">
        <v>778</v>
      </c>
      <c r="R800" s="235"/>
      <c r="S800" s="235"/>
      <c r="T800" s="235"/>
      <c r="U800" s="235"/>
      <c r="V800" s="235"/>
      <c r="W800" s="235"/>
      <c r="X800" s="235"/>
      <c r="Y800" s="384"/>
      <c r="Z800" s="235"/>
      <c r="AA800" s="235"/>
      <c r="AB800" s="235"/>
      <c r="AC800" s="235"/>
      <c r="AD800" s="235"/>
      <c r="AE800" s="235"/>
      <c r="AF800" s="235"/>
      <c r="AG800" s="384" t="s">
        <v>1968</v>
      </c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384" t="s">
        <v>1686</v>
      </c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384" t="s">
        <v>48</v>
      </c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405">
        <v>12438.63</v>
      </c>
      <c r="BR800" s="235"/>
    </row>
    <row r="801" spans="1:70" ht="34.5" customHeight="1" x14ac:dyDescent="0.2">
      <c r="A801" s="384" t="s">
        <v>1684</v>
      </c>
      <c r="B801" s="235"/>
      <c r="C801" s="235"/>
      <c r="D801" s="235"/>
      <c r="E801" s="384" t="s">
        <v>1685</v>
      </c>
      <c r="F801" s="235"/>
      <c r="G801" s="235"/>
      <c r="H801" s="235"/>
      <c r="I801" s="235"/>
      <c r="J801" s="235"/>
      <c r="K801" s="235"/>
      <c r="L801" s="235"/>
      <c r="M801" s="235"/>
      <c r="N801" s="235"/>
      <c r="O801" s="235"/>
      <c r="P801" s="235"/>
      <c r="Q801" s="384" t="s">
        <v>1096</v>
      </c>
      <c r="R801" s="235"/>
      <c r="S801" s="235"/>
      <c r="T801" s="235"/>
      <c r="U801" s="235"/>
      <c r="V801" s="235"/>
      <c r="W801" s="235"/>
      <c r="X801" s="235"/>
      <c r="Y801" s="384"/>
      <c r="Z801" s="235"/>
      <c r="AA801" s="235"/>
      <c r="AB801" s="235"/>
      <c r="AC801" s="235"/>
      <c r="AD801" s="235"/>
      <c r="AE801" s="235"/>
      <c r="AF801" s="235"/>
      <c r="AG801" s="384" t="s">
        <v>1968</v>
      </c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384" t="s">
        <v>1686</v>
      </c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384" t="s">
        <v>48</v>
      </c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405">
        <v>14087.5</v>
      </c>
      <c r="BR801" s="235"/>
    </row>
    <row r="802" spans="1:70" ht="34.5" customHeight="1" x14ac:dyDescent="0.2">
      <c r="A802" s="384" t="s">
        <v>1684</v>
      </c>
      <c r="B802" s="235"/>
      <c r="C802" s="235"/>
      <c r="D802" s="235"/>
      <c r="E802" s="384" t="s">
        <v>1685</v>
      </c>
      <c r="F802" s="235"/>
      <c r="G802" s="235"/>
      <c r="H802" s="235"/>
      <c r="I802" s="235"/>
      <c r="J802" s="235"/>
      <c r="K802" s="235"/>
      <c r="L802" s="235"/>
      <c r="M802" s="235"/>
      <c r="N802" s="235"/>
      <c r="O802" s="235"/>
      <c r="P802" s="235"/>
      <c r="Q802" s="384" t="s">
        <v>1105</v>
      </c>
      <c r="R802" s="235"/>
      <c r="S802" s="235"/>
      <c r="T802" s="235"/>
      <c r="U802" s="235"/>
      <c r="V802" s="235"/>
      <c r="W802" s="235"/>
      <c r="X802" s="235"/>
      <c r="Y802" s="384"/>
      <c r="Z802" s="235"/>
      <c r="AA802" s="235"/>
      <c r="AB802" s="235"/>
      <c r="AC802" s="235"/>
      <c r="AD802" s="235"/>
      <c r="AE802" s="235"/>
      <c r="AF802" s="235"/>
      <c r="AG802" s="384" t="s">
        <v>1968</v>
      </c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384" t="s">
        <v>1686</v>
      </c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384" t="s">
        <v>48</v>
      </c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405">
        <v>16666.63</v>
      </c>
      <c r="BR802" s="235"/>
    </row>
    <row r="803" spans="1:70" ht="34.5" customHeight="1" x14ac:dyDescent="0.2">
      <c r="A803" s="384" t="s">
        <v>1684</v>
      </c>
      <c r="B803" s="235"/>
      <c r="C803" s="235"/>
      <c r="D803" s="235"/>
      <c r="E803" s="384" t="s">
        <v>1685</v>
      </c>
      <c r="F803" s="235"/>
      <c r="G803" s="235"/>
      <c r="H803" s="235"/>
      <c r="I803" s="235"/>
      <c r="J803" s="235"/>
      <c r="K803" s="235"/>
      <c r="L803" s="235"/>
      <c r="M803" s="235"/>
      <c r="N803" s="235"/>
      <c r="O803" s="235"/>
      <c r="P803" s="235"/>
      <c r="Q803" s="384" t="s">
        <v>776</v>
      </c>
      <c r="R803" s="235"/>
      <c r="S803" s="235"/>
      <c r="T803" s="235"/>
      <c r="U803" s="235"/>
      <c r="V803" s="235"/>
      <c r="W803" s="235"/>
      <c r="X803" s="235"/>
      <c r="Y803" s="384"/>
      <c r="Z803" s="235"/>
      <c r="AA803" s="235"/>
      <c r="AB803" s="235"/>
      <c r="AC803" s="235"/>
      <c r="AD803" s="235"/>
      <c r="AE803" s="235"/>
      <c r="AF803" s="235"/>
      <c r="AG803" s="384" t="s">
        <v>1968</v>
      </c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384" t="s">
        <v>1686</v>
      </c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384" t="s">
        <v>48</v>
      </c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405">
        <v>11471.25</v>
      </c>
      <c r="BR803" s="235"/>
    </row>
    <row r="804" spans="1:70" ht="34.5" customHeight="1" x14ac:dyDescent="0.2">
      <c r="A804" s="384" t="s">
        <v>1684</v>
      </c>
      <c r="B804" s="235"/>
      <c r="C804" s="235"/>
      <c r="D804" s="235"/>
      <c r="E804" s="384" t="s">
        <v>1685</v>
      </c>
      <c r="F804" s="235"/>
      <c r="G804" s="235"/>
      <c r="H804" s="235"/>
      <c r="I804" s="235"/>
      <c r="J804" s="235"/>
      <c r="K804" s="235"/>
      <c r="L804" s="235"/>
      <c r="M804" s="235"/>
      <c r="N804" s="235"/>
      <c r="O804" s="235"/>
      <c r="P804" s="235"/>
      <c r="Q804" s="384" t="s">
        <v>1104</v>
      </c>
      <c r="R804" s="235"/>
      <c r="S804" s="235"/>
      <c r="T804" s="235"/>
      <c r="U804" s="235"/>
      <c r="V804" s="235"/>
      <c r="W804" s="235"/>
      <c r="X804" s="235"/>
      <c r="Y804" s="384"/>
      <c r="Z804" s="235"/>
      <c r="AA804" s="235"/>
      <c r="AB804" s="235"/>
      <c r="AC804" s="235"/>
      <c r="AD804" s="235"/>
      <c r="AE804" s="235"/>
      <c r="AF804" s="235"/>
      <c r="AG804" s="384" t="s">
        <v>1968</v>
      </c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384" t="s">
        <v>1686</v>
      </c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384" t="s">
        <v>48</v>
      </c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405">
        <v>15056.63</v>
      </c>
      <c r="BR804" s="235"/>
    </row>
    <row r="805" spans="1:70" ht="34.5" customHeight="1" x14ac:dyDescent="0.2">
      <c r="A805" s="384" t="s">
        <v>1684</v>
      </c>
      <c r="B805" s="235"/>
      <c r="C805" s="235"/>
      <c r="D805" s="235"/>
      <c r="E805" s="384" t="s">
        <v>1685</v>
      </c>
      <c r="F805" s="235"/>
      <c r="G805" s="235"/>
      <c r="H805" s="235"/>
      <c r="I805" s="235"/>
      <c r="J805" s="235"/>
      <c r="K805" s="235"/>
      <c r="L805" s="235"/>
      <c r="M805" s="235"/>
      <c r="N805" s="235"/>
      <c r="O805" s="235"/>
      <c r="P805" s="235"/>
      <c r="Q805" s="384" t="s">
        <v>1103</v>
      </c>
      <c r="R805" s="235"/>
      <c r="S805" s="235"/>
      <c r="T805" s="235"/>
      <c r="U805" s="235"/>
      <c r="V805" s="235"/>
      <c r="W805" s="235"/>
      <c r="X805" s="235"/>
      <c r="Y805" s="384"/>
      <c r="Z805" s="235"/>
      <c r="AA805" s="235"/>
      <c r="AB805" s="235"/>
      <c r="AC805" s="235"/>
      <c r="AD805" s="235"/>
      <c r="AE805" s="235"/>
      <c r="AF805" s="235"/>
      <c r="AG805" s="384" t="s">
        <v>1968</v>
      </c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384" t="s">
        <v>1686</v>
      </c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384" t="s">
        <v>48</v>
      </c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405">
        <v>14892.5</v>
      </c>
      <c r="BR805" s="235"/>
    </row>
    <row r="806" spans="1:70" ht="34.5" customHeight="1" x14ac:dyDescent="0.2">
      <c r="A806" s="384" t="s">
        <v>1684</v>
      </c>
      <c r="B806" s="235"/>
      <c r="C806" s="235"/>
      <c r="D806" s="235"/>
      <c r="E806" s="384" t="s">
        <v>1685</v>
      </c>
      <c r="F806" s="235"/>
      <c r="G806" s="235"/>
      <c r="H806" s="235"/>
      <c r="I806" s="235"/>
      <c r="J806" s="235"/>
      <c r="K806" s="235"/>
      <c r="L806" s="235"/>
      <c r="M806" s="235"/>
      <c r="N806" s="235"/>
      <c r="O806" s="235"/>
      <c r="P806" s="235"/>
      <c r="Q806" s="384" t="s">
        <v>1102</v>
      </c>
      <c r="R806" s="235"/>
      <c r="S806" s="235"/>
      <c r="T806" s="235"/>
      <c r="U806" s="235"/>
      <c r="V806" s="235"/>
      <c r="W806" s="235"/>
      <c r="X806" s="235"/>
      <c r="Y806" s="384"/>
      <c r="Z806" s="235"/>
      <c r="AA806" s="235"/>
      <c r="AB806" s="235"/>
      <c r="AC806" s="235"/>
      <c r="AD806" s="235"/>
      <c r="AE806" s="235"/>
      <c r="AF806" s="235"/>
      <c r="AG806" s="384" t="s">
        <v>2958</v>
      </c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384" t="s">
        <v>1686</v>
      </c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384" t="s">
        <v>48</v>
      </c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405">
        <v>10226.629999999999</v>
      </c>
      <c r="BR806" s="235"/>
    </row>
    <row r="807" spans="1:70" ht="34.5" customHeight="1" x14ac:dyDescent="0.2">
      <c r="A807" s="384" t="s">
        <v>1684</v>
      </c>
      <c r="B807" s="235"/>
      <c r="C807" s="235"/>
      <c r="D807" s="235"/>
      <c r="E807" s="384" t="s">
        <v>1685</v>
      </c>
      <c r="F807" s="235"/>
      <c r="G807" s="235"/>
      <c r="H807" s="235"/>
      <c r="I807" s="235"/>
      <c r="J807" s="235"/>
      <c r="K807" s="235"/>
      <c r="L807" s="235"/>
      <c r="M807" s="235"/>
      <c r="N807" s="235"/>
      <c r="O807" s="235"/>
      <c r="P807" s="235"/>
      <c r="Q807" s="384" t="s">
        <v>1101</v>
      </c>
      <c r="R807" s="235"/>
      <c r="S807" s="235"/>
      <c r="T807" s="235"/>
      <c r="U807" s="235"/>
      <c r="V807" s="235"/>
      <c r="W807" s="235"/>
      <c r="X807" s="235"/>
      <c r="Y807" s="384"/>
      <c r="Z807" s="235"/>
      <c r="AA807" s="235"/>
      <c r="AB807" s="235"/>
      <c r="AC807" s="235"/>
      <c r="AD807" s="235"/>
      <c r="AE807" s="235"/>
      <c r="AF807" s="235"/>
      <c r="AG807" s="384" t="s">
        <v>2958</v>
      </c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384" t="s">
        <v>1686</v>
      </c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384" t="s">
        <v>48</v>
      </c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405">
        <v>10226.629999999999</v>
      </c>
      <c r="BR807" s="235"/>
    </row>
    <row r="808" spans="1:70" ht="34.5" customHeight="1" x14ac:dyDescent="0.2">
      <c r="A808" s="384" t="s">
        <v>1684</v>
      </c>
      <c r="B808" s="235"/>
      <c r="C808" s="235"/>
      <c r="D808" s="235"/>
      <c r="E808" s="384" t="s">
        <v>1685</v>
      </c>
      <c r="F808" s="235"/>
      <c r="G808" s="235"/>
      <c r="H808" s="235"/>
      <c r="I808" s="235"/>
      <c r="J808" s="235"/>
      <c r="K808" s="235"/>
      <c r="L808" s="235"/>
      <c r="M808" s="235"/>
      <c r="N808" s="235"/>
      <c r="O808" s="235"/>
      <c r="P808" s="235"/>
      <c r="Q808" s="384" t="s">
        <v>1100</v>
      </c>
      <c r="R808" s="235"/>
      <c r="S808" s="235"/>
      <c r="T808" s="235"/>
      <c r="U808" s="235"/>
      <c r="V808" s="235"/>
      <c r="W808" s="235"/>
      <c r="X808" s="235"/>
      <c r="Y808" s="384"/>
      <c r="Z808" s="235"/>
      <c r="AA808" s="235"/>
      <c r="AB808" s="235"/>
      <c r="AC808" s="235"/>
      <c r="AD808" s="235"/>
      <c r="AE808" s="235"/>
      <c r="AF808" s="235"/>
      <c r="AG808" s="384" t="s">
        <v>1968</v>
      </c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384" t="s">
        <v>1686</v>
      </c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384" t="s">
        <v>48</v>
      </c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405">
        <v>18917.5</v>
      </c>
      <c r="BR808" s="235"/>
    </row>
    <row r="809" spans="1:70" ht="34.5" customHeight="1" x14ac:dyDescent="0.2">
      <c r="A809" s="384" t="s">
        <v>1684</v>
      </c>
      <c r="B809" s="235"/>
      <c r="C809" s="235"/>
      <c r="D809" s="235"/>
      <c r="E809" s="384" t="s">
        <v>1685</v>
      </c>
      <c r="F809" s="235"/>
      <c r="G809" s="235"/>
      <c r="H809" s="235"/>
      <c r="I809" s="235"/>
      <c r="J809" s="235"/>
      <c r="K809" s="235"/>
      <c r="L809" s="235"/>
      <c r="M809" s="235"/>
      <c r="N809" s="235"/>
      <c r="O809" s="235"/>
      <c r="P809" s="235"/>
      <c r="Q809" s="384" t="s">
        <v>1676</v>
      </c>
      <c r="R809" s="235"/>
      <c r="S809" s="235"/>
      <c r="T809" s="235"/>
      <c r="U809" s="235"/>
      <c r="V809" s="235"/>
      <c r="W809" s="235"/>
      <c r="X809" s="235"/>
      <c r="Y809" s="384"/>
      <c r="Z809" s="235"/>
      <c r="AA809" s="235"/>
      <c r="AB809" s="235"/>
      <c r="AC809" s="235"/>
      <c r="AD809" s="235"/>
      <c r="AE809" s="235"/>
      <c r="AF809" s="235"/>
      <c r="AG809" s="384" t="s">
        <v>2974</v>
      </c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384" t="s">
        <v>1686</v>
      </c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384" t="s">
        <v>48</v>
      </c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405">
        <v>4390.38</v>
      </c>
      <c r="BR809" s="235"/>
    </row>
    <row r="810" spans="1:70" ht="34.5" customHeight="1" x14ac:dyDescent="0.2">
      <c r="A810" s="384" t="s">
        <v>1684</v>
      </c>
      <c r="B810" s="235"/>
      <c r="C810" s="235"/>
      <c r="D810" s="235"/>
      <c r="E810" s="384" t="s">
        <v>1685</v>
      </c>
      <c r="F810" s="235"/>
      <c r="G810" s="235"/>
      <c r="H810" s="235"/>
      <c r="I810" s="235"/>
      <c r="J810" s="235"/>
      <c r="K810" s="235"/>
      <c r="L810" s="235"/>
      <c r="M810" s="235"/>
      <c r="N810" s="235"/>
      <c r="O810" s="235"/>
      <c r="P810" s="235"/>
      <c r="Q810" s="384" t="s">
        <v>1099</v>
      </c>
      <c r="R810" s="235"/>
      <c r="S810" s="235"/>
      <c r="T810" s="235"/>
      <c r="U810" s="235"/>
      <c r="V810" s="235"/>
      <c r="W810" s="235"/>
      <c r="X810" s="235"/>
      <c r="Y810" s="384"/>
      <c r="Z810" s="235"/>
      <c r="AA810" s="235"/>
      <c r="AB810" s="235"/>
      <c r="AC810" s="235"/>
      <c r="AD810" s="235"/>
      <c r="AE810" s="235"/>
      <c r="AF810" s="235"/>
      <c r="AG810" s="384" t="s">
        <v>1968</v>
      </c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384" t="s">
        <v>1686</v>
      </c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384" t="s">
        <v>48</v>
      </c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405">
        <v>20691.63</v>
      </c>
      <c r="BR810" s="235"/>
    </row>
    <row r="811" spans="1:70" ht="34.5" customHeight="1" x14ac:dyDescent="0.2">
      <c r="A811" s="384" t="s">
        <v>1684</v>
      </c>
      <c r="B811" s="235"/>
      <c r="C811" s="235"/>
      <c r="D811" s="235"/>
      <c r="E811" s="384" t="s">
        <v>1685</v>
      </c>
      <c r="F811" s="235"/>
      <c r="G811" s="235"/>
      <c r="H811" s="235"/>
      <c r="I811" s="235"/>
      <c r="J811" s="235"/>
      <c r="K811" s="235"/>
      <c r="L811" s="235"/>
      <c r="M811" s="235"/>
      <c r="N811" s="235"/>
      <c r="O811" s="235"/>
      <c r="P811" s="235"/>
      <c r="Q811" s="384" t="s">
        <v>1098</v>
      </c>
      <c r="R811" s="235"/>
      <c r="S811" s="235"/>
      <c r="T811" s="235"/>
      <c r="U811" s="235"/>
      <c r="V811" s="235"/>
      <c r="W811" s="235"/>
      <c r="X811" s="235"/>
      <c r="Y811" s="384"/>
      <c r="Z811" s="235"/>
      <c r="AA811" s="235"/>
      <c r="AB811" s="235"/>
      <c r="AC811" s="235"/>
      <c r="AD811" s="235"/>
      <c r="AE811" s="235"/>
      <c r="AF811" s="235"/>
      <c r="AG811" s="384" t="s">
        <v>2957</v>
      </c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384" t="s">
        <v>1686</v>
      </c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384" t="s">
        <v>48</v>
      </c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405">
        <v>15861.63</v>
      </c>
      <c r="BR811" s="235"/>
    </row>
    <row r="812" spans="1:70" ht="34.5" customHeight="1" x14ac:dyDescent="0.2">
      <c r="A812" s="384" t="s">
        <v>1688</v>
      </c>
      <c r="B812" s="235"/>
      <c r="C812" s="235"/>
      <c r="D812" s="235"/>
      <c r="E812" s="384" t="s">
        <v>1689</v>
      </c>
      <c r="F812" s="235"/>
      <c r="G812" s="235"/>
      <c r="H812" s="235"/>
      <c r="I812" s="235"/>
      <c r="J812" s="235"/>
      <c r="K812" s="235"/>
      <c r="L812" s="235"/>
      <c r="M812" s="235"/>
      <c r="N812" s="235"/>
      <c r="O812" s="235"/>
      <c r="P812" s="235"/>
      <c r="Q812" s="384" t="s">
        <v>1066</v>
      </c>
      <c r="R812" s="235"/>
      <c r="S812" s="235"/>
      <c r="T812" s="235"/>
      <c r="U812" s="235"/>
      <c r="V812" s="235"/>
      <c r="W812" s="235"/>
      <c r="X812" s="235"/>
      <c r="Y812" s="384"/>
      <c r="Z812" s="235"/>
      <c r="AA812" s="235"/>
      <c r="AB812" s="235"/>
      <c r="AC812" s="235"/>
      <c r="AD812" s="235"/>
      <c r="AE812" s="235"/>
      <c r="AF812" s="235"/>
      <c r="AG812" s="384" t="s">
        <v>1968</v>
      </c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384" t="s">
        <v>1690</v>
      </c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384" t="s">
        <v>48</v>
      </c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405">
        <v>14251.63</v>
      </c>
      <c r="BR812" s="235"/>
    </row>
    <row r="813" spans="1:70" ht="34.5" customHeight="1" x14ac:dyDescent="0.2">
      <c r="A813" s="384" t="s">
        <v>1688</v>
      </c>
      <c r="B813" s="235"/>
      <c r="C813" s="235"/>
      <c r="D813" s="235"/>
      <c r="E813" s="384" t="s">
        <v>1689</v>
      </c>
      <c r="F813" s="235"/>
      <c r="G813" s="235"/>
      <c r="H813" s="235"/>
      <c r="I813" s="235"/>
      <c r="J813" s="235"/>
      <c r="K813" s="235"/>
      <c r="L813" s="235"/>
      <c r="M813" s="235"/>
      <c r="N813" s="235"/>
      <c r="O813" s="235"/>
      <c r="P813" s="235"/>
      <c r="Q813" s="384" t="s">
        <v>1068</v>
      </c>
      <c r="R813" s="235"/>
      <c r="S813" s="235"/>
      <c r="T813" s="235"/>
      <c r="U813" s="235"/>
      <c r="V813" s="235"/>
      <c r="W813" s="235"/>
      <c r="X813" s="235"/>
      <c r="Y813" s="384"/>
      <c r="Z813" s="235"/>
      <c r="AA813" s="235"/>
      <c r="AB813" s="235"/>
      <c r="AC813" s="235"/>
      <c r="AD813" s="235"/>
      <c r="AE813" s="235"/>
      <c r="AF813" s="235"/>
      <c r="AG813" s="384" t="s">
        <v>1968</v>
      </c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384" t="s">
        <v>1690</v>
      </c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384" t="s">
        <v>48</v>
      </c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405">
        <v>8308.4699999999993</v>
      </c>
      <c r="BR813" s="235"/>
    </row>
    <row r="814" spans="1:70" ht="34.5" customHeight="1" x14ac:dyDescent="0.2">
      <c r="A814" s="384" t="s">
        <v>1688</v>
      </c>
      <c r="B814" s="235"/>
      <c r="C814" s="235"/>
      <c r="D814" s="235"/>
      <c r="E814" s="384" t="s">
        <v>1689</v>
      </c>
      <c r="F814" s="235"/>
      <c r="G814" s="235"/>
      <c r="H814" s="235"/>
      <c r="I814" s="235"/>
      <c r="J814" s="235"/>
      <c r="K814" s="235"/>
      <c r="L814" s="235"/>
      <c r="M814" s="235"/>
      <c r="N814" s="235"/>
      <c r="O814" s="235"/>
      <c r="P814" s="235"/>
      <c r="Q814" s="384" t="s">
        <v>1069</v>
      </c>
      <c r="R814" s="235"/>
      <c r="S814" s="235"/>
      <c r="T814" s="235"/>
      <c r="U814" s="235"/>
      <c r="V814" s="235"/>
      <c r="W814" s="235"/>
      <c r="X814" s="235"/>
      <c r="Y814" s="384"/>
      <c r="Z814" s="235"/>
      <c r="AA814" s="235"/>
      <c r="AB814" s="235"/>
      <c r="AC814" s="235"/>
      <c r="AD814" s="235"/>
      <c r="AE814" s="235"/>
      <c r="AF814" s="235"/>
      <c r="AG814" s="384" t="s">
        <v>1968</v>
      </c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384" t="s">
        <v>1690</v>
      </c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384" t="s">
        <v>48</v>
      </c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405">
        <v>10838.47</v>
      </c>
      <c r="BR814" s="235"/>
    </row>
    <row r="815" spans="1:70" ht="34.5" customHeight="1" x14ac:dyDescent="0.2">
      <c r="A815" s="384" t="s">
        <v>1688</v>
      </c>
      <c r="B815" s="235"/>
      <c r="C815" s="235"/>
      <c r="D815" s="235"/>
      <c r="E815" s="384" t="s">
        <v>1689</v>
      </c>
      <c r="F815" s="235"/>
      <c r="G815" s="235"/>
      <c r="H815" s="235"/>
      <c r="I815" s="235"/>
      <c r="J815" s="235"/>
      <c r="K815" s="235"/>
      <c r="L815" s="235"/>
      <c r="M815" s="235"/>
      <c r="N815" s="235"/>
      <c r="O815" s="235"/>
      <c r="P815" s="235"/>
      <c r="Q815" s="384" t="s">
        <v>1070</v>
      </c>
      <c r="R815" s="235"/>
      <c r="S815" s="235"/>
      <c r="T815" s="235"/>
      <c r="U815" s="235"/>
      <c r="V815" s="235"/>
      <c r="W815" s="235"/>
      <c r="X815" s="235"/>
      <c r="Y815" s="384"/>
      <c r="Z815" s="235"/>
      <c r="AA815" s="235"/>
      <c r="AB815" s="235"/>
      <c r="AC815" s="235"/>
      <c r="AD815" s="235"/>
      <c r="AE815" s="235"/>
      <c r="AF815" s="235"/>
      <c r="AG815" s="384" t="s">
        <v>1968</v>
      </c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384" t="s">
        <v>1690</v>
      </c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384" t="s">
        <v>48</v>
      </c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405">
        <v>16666.63</v>
      </c>
      <c r="BR815" s="235"/>
    </row>
    <row r="816" spans="1:70" ht="34.5" customHeight="1" x14ac:dyDescent="0.2">
      <c r="A816" s="384" t="s">
        <v>1688</v>
      </c>
      <c r="B816" s="235"/>
      <c r="C816" s="235"/>
      <c r="D816" s="235"/>
      <c r="E816" s="384" t="s">
        <v>1689</v>
      </c>
      <c r="F816" s="235"/>
      <c r="G816" s="235"/>
      <c r="H816" s="235"/>
      <c r="I816" s="235"/>
      <c r="J816" s="235"/>
      <c r="K816" s="235"/>
      <c r="L816" s="235"/>
      <c r="M816" s="235"/>
      <c r="N816" s="235"/>
      <c r="O816" s="235"/>
      <c r="P816" s="235"/>
      <c r="Q816" s="384" t="s">
        <v>1071</v>
      </c>
      <c r="R816" s="235"/>
      <c r="S816" s="235"/>
      <c r="T816" s="235"/>
      <c r="U816" s="235"/>
      <c r="V816" s="235"/>
      <c r="W816" s="235"/>
      <c r="X816" s="235"/>
      <c r="Y816" s="384"/>
      <c r="Z816" s="235"/>
      <c r="AA816" s="235"/>
      <c r="AB816" s="235"/>
      <c r="AC816" s="235"/>
      <c r="AD816" s="235"/>
      <c r="AE816" s="235"/>
      <c r="AF816" s="235"/>
      <c r="AG816" s="384" t="s">
        <v>1968</v>
      </c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384" t="s">
        <v>1690</v>
      </c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384" t="s">
        <v>48</v>
      </c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405">
        <v>16666.63</v>
      </c>
      <c r="BR816" s="235"/>
    </row>
    <row r="817" spans="1:70" ht="34.5" customHeight="1" x14ac:dyDescent="0.2">
      <c r="A817" s="384" t="s">
        <v>1688</v>
      </c>
      <c r="B817" s="235"/>
      <c r="C817" s="235"/>
      <c r="D817" s="235"/>
      <c r="E817" s="384" t="s">
        <v>1689</v>
      </c>
      <c r="F817" s="235"/>
      <c r="G817" s="235"/>
      <c r="H817" s="235"/>
      <c r="I817" s="235"/>
      <c r="J817" s="235"/>
      <c r="K817" s="235"/>
      <c r="L817" s="235"/>
      <c r="M817" s="235"/>
      <c r="N817" s="235"/>
      <c r="O817" s="235"/>
      <c r="P817" s="235"/>
      <c r="Q817" s="384" t="s">
        <v>1072</v>
      </c>
      <c r="R817" s="235"/>
      <c r="S817" s="235"/>
      <c r="T817" s="235"/>
      <c r="U817" s="235"/>
      <c r="V817" s="235"/>
      <c r="W817" s="235"/>
      <c r="X817" s="235"/>
      <c r="Y817" s="384"/>
      <c r="Z817" s="235"/>
      <c r="AA817" s="235"/>
      <c r="AB817" s="235"/>
      <c r="AC817" s="235"/>
      <c r="AD817" s="235"/>
      <c r="AE817" s="235"/>
      <c r="AF817" s="235"/>
      <c r="AG817" s="384" t="s">
        <v>1968</v>
      </c>
      <c r="AH817" s="235"/>
      <c r="AI817" s="235"/>
      <c r="AJ817" s="235"/>
      <c r="AK817" s="235"/>
      <c r="AL817" s="235"/>
      <c r="AM817" s="235"/>
      <c r="AN817" s="235"/>
      <c r="AO817" s="235"/>
      <c r="AP817" s="235"/>
      <c r="AQ817" s="235"/>
      <c r="AR817" s="235"/>
      <c r="AS817" s="384" t="s">
        <v>1690</v>
      </c>
      <c r="AT817" s="235"/>
      <c r="AU817" s="235"/>
      <c r="AV817" s="235"/>
      <c r="AW817" s="235"/>
      <c r="AX817" s="235"/>
      <c r="AY817" s="235"/>
      <c r="AZ817" s="235"/>
      <c r="BA817" s="235"/>
      <c r="BB817" s="235"/>
      <c r="BC817" s="235"/>
      <c r="BD817" s="384" t="s">
        <v>48</v>
      </c>
      <c r="BE817" s="235"/>
      <c r="BF817" s="235"/>
      <c r="BG817" s="235"/>
      <c r="BH817" s="235"/>
      <c r="BI817" s="235"/>
      <c r="BJ817" s="235"/>
      <c r="BK817" s="235"/>
      <c r="BL817" s="235"/>
      <c r="BM817" s="235"/>
      <c r="BN817" s="235"/>
      <c r="BO817" s="235"/>
      <c r="BP817" s="235"/>
      <c r="BQ817" s="405">
        <v>7465.15</v>
      </c>
      <c r="BR817" s="235"/>
    </row>
    <row r="818" spans="1:70" ht="34.5" customHeight="1" x14ac:dyDescent="0.2">
      <c r="A818" s="384" t="s">
        <v>1688</v>
      </c>
      <c r="B818" s="235"/>
      <c r="C818" s="235"/>
      <c r="D818" s="235"/>
      <c r="E818" s="384" t="s">
        <v>1689</v>
      </c>
      <c r="F818" s="235"/>
      <c r="G818" s="235"/>
      <c r="H818" s="235"/>
      <c r="I818" s="235"/>
      <c r="J818" s="235"/>
      <c r="K818" s="235"/>
      <c r="L818" s="235"/>
      <c r="M818" s="235"/>
      <c r="N818" s="235"/>
      <c r="O818" s="235"/>
      <c r="P818" s="235"/>
      <c r="Q818" s="384" t="s">
        <v>1073</v>
      </c>
      <c r="R818" s="235"/>
      <c r="S818" s="235"/>
      <c r="T818" s="235"/>
      <c r="U818" s="235"/>
      <c r="V818" s="235"/>
      <c r="W818" s="235"/>
      <c r="X818" s="235"/>
      <c r="Y818" s="384"/>
      <c r="Z818" s="235"/>
      <c r="AA818" s="235"/>
      <c r="AB818" s="235"/>
      <c r="AC818" s="235"/>
      <c r="AD818" s="235"/>
      <c r="AE818" s="235"/>
      <c r="AF818" s="235"/>
      <c r="AG818" s="384" t="s">
        <v>2954</v>
      </c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384" t="s">
        <v>1690</v>
      </c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384" t="s">
        <v>48</v>
      </c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405">
        <v>14892.5</v>
      </c>
      <c r="BR818" s="235"/>
    </row>
    <row r="819" spans="1:70" ht="34.5" customHeight="1" x14ac:dyDescent="0.2">
      <c r="A819" s="384" t="s">
        <v>1688</v>
      </c>
      <c r="B819" s="235"/>
      <c r="C819" s="235"/>
      <c r="D819" s="235"/>
      <c r="E819" s="384" t="s">
        <v>1689</v>
      </c>
      <c r="F819" s="235"/>
      <c r="G819" s="235"/>
      <c r="H819" s="235"/>
      <c r="I819" s="235"/>
      <c r="J819" s="235"/>
      <c r="K819" s="235"/>
      <c r="L819" s="235"/>
      <c r="M819" s="235"/>
      <c r="N819" s="235"/>
      <c r="O819" s="235"/>
      <c r="P819" s="235"/>
      <c r="Q819" s="384" t="s">
        <v>780</v>
      </c>
      <c r="R819" s="235"/>
      <c r="S819" s="235"/>
      <c r="T819" s="235"/>
      <c r="U819" s="235"/>
      <c r="V819" s="235"/>
      <c r="W819" s="235"/>
      <c r="X819" s="235"/>
      <c r="Y819" s="384"/>
      <c r="Z819" s="235"/>
      <c r="AA819" s="235"/>
      <c r="AB819" s="235"/>
      <c r="AC819" s="235"/>
      <c r="AD819" s="235"/>
      <c r="AE819" s="235"/>
      <c r="AF819" s="235"/>
      <c r="AG819" s="384" t="s">
        <v>1968</v>
      </c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384" t="s">
        <v>1690</v>
      </c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384" t="s">
        <v>48</v>
      </c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405">
        <v>14251.63</v>
      </c>
      <c r="BR819" s="235"/>
    </row>
    <row r="820" spans="1:70" ht="34.5" customHeight="1" x14ac:dyDescent="0.2">
      <c r="A820" s="384" t="s">
        <v>1688</v>
      </c>
      <c r="B820" s="235"/>
      <c r="C820" s="235"/>
      <c r="D820" s="235"/>
      <c r="E820" s="384" t="s">
        <v>1689</v>
      </c>
      <c r="F820" s="235"/>
      <c r="G820" s="235"/>
      <c r="H820" s="235"/>
      <c r="I820" s="235"/>
      <c r="J820" s="235"/>
      <c r="K820" s="235"/>
      <c r="L820" s="235"/>
      <c r="M820" s="235"/>
      <c r="N820" s="235"/>
      <c r="O820" s="235"/>
      <c r="P820" s="235"/>
      <c r="Q820" s="384" t="s">
        <v>1074</v>
      </c>
      <c r="R820" s="235"/>
      <c r="S820" s="235"/>
      <c r="T820" s="235"/>
      <c r="U820" s="235"/>
      <c r="V820" s="235"/>
      <c r="W820" s="235"/>
      <c r="X820" s="235"/>
      <c r="Y820" s="384"/>
      <c r="Z820" s="235"/>
      <c r="AA820" s="235"/>
      <c r="AB820" s="235"/>
      <c r="AC820" s="235"/>
      <c r="AD820" s="235"/>
      <c r="AE820" s="235"/>
      <c r="AF820" s="235"/>
      <c r="AG820" s="384" t="s">
        <v>2955</v>
      </c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384" t="s">
        <v>1690</v>
      </c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384" t="s">
        <v>48</v>
      </c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405">
        <v>16666.63</v>
      </c>
      <c r="BR820" s="235"/>
    </row>
    <row r="821" spans="1:70" ht="34.5" customHeight="1" x14ac:dyDescent="0.2">
      <c r="A821" s="384" t="s">
        <v>1688</v>
      </c>
      <c r="B821" s="235"/>
      <c r="C821" s="235"/>
      <c r="D821" s="235"/>
      <c r="E821" s="384" t="s">
        <v>1689</v>
      </c>
      <c r="F821" s="235"/>
      <c r="G821" s="235"/>
      <c r="H821" s="235"/>
      <c r="I821" s="235"/>
      <c r="J821" s="235"/>
      <c r="K821" s="235"/>
      <c r="L821" s="235"/>
      <c r="M821" s="235"/>
      <c r="N821" s="235"/>
      <c r="O821" s="235"/>
      <c r="P821" s="235"/>
      <c r="Q821" s="384" t="s">
        <v>1075</v>
      </c>
      <c r="R821" s="235"/>
      <c r="S821" s="235"/>
      <c r="T821" s="235"/>
      <c r="U821" s="235"/>
      <c r="V821" s="235"/>
      <c r="W821" s="235"/>
      <c r="X821" s="235"/>
      <c r="Y821" s="384"/>
      <c r="Z821" s="235"/>
      <c r="AA821" s="235"/>
      <c r="AB821" s="235"/>
      <c r="AC821" s="235"/>
      <c r="AD821" s="235"/>
      <c r="AE821" s="235"/>
      <c r="AF821" s="235"/>
      <c r="AG821" s="384" t="s">
        <v>1968</v>
      </c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384" t="s">
        <v>1690</v>
      </c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384" t="s">
        <v>48</v>
      </c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405">
        <v>12276.25</v>
      </c>
      <c r="BR821" s="235"/>
    </row>
    <row r="822" spans="1:70" ht="34.5" customHeight="1" x14ac:dyDescent="0.2">
      <c r="A822" s="384" t="s">
        <v>1688</v>
      </c>
      <c r="B822" s="235"/>
      <c r="C822" s="235"/>
      <c r="D822" s="235"/>
      <c r="E822" s="384" t="s">
        <v>1689</v>
      </c>
      <c r="F822" s="235"/>
      <c r="G822" s="235"/>
      <c r="H822" s="235"/>
      <c r="I822" s="235"/>
      <c r="J822" s="235"/>
      <c r="K822" s="235"/>
      <c r="L822" s="235"/>
      <c r="M822" s="235"/>
      <c r="N822" s="235"/>
      <c r="O822" s="235"/>
      <c r="P822" s="235"/>
      <c r="Q822" s="384" t="s">
        <v>1674</v>
      </c>
      <c r="R822" s="235"/>
      <c r="S822" s="235"/>
      <c r="T822" s="235"/>
      <c r="U822" s="235"/>
      <c r="V822" s="235"/>
      <c r="W822" s="235"/>
      <c r="X822" s="235"/>
      <c r="Y822" s="384"/>
      <c r="Z822" s="235"/>
      <c r="AA822" s="235"/>
      <c r="AB822" s="235"/>
      <c r="AC822" s="235"/>
      <c r="AD822" s="235"/>
      <c r="AE822" s="235"/>
      <c r="AF822" s="235"/>
      <c r="AG822" s="384" t="s">
        <v>1968</v>
      </c>
      <c r="AH822" s="235"/>
      <c r="AI822" s="235"/>
      <c r="AJ822" s="235"/>
      <c r="AK822" s="235"/>
      <c r="AL822" s="235"/>
      <c r="AM822" s="235"/>
      <c r="AN822" s="235"/>
      <c r="AO822" s="235"/>
      <c r="AP822" s="235"/>
      <c r="AQ822" s="235"/>
      <c r="AR822" s="235"/>
      <c r="AS822" s="384" t="s">
        <v>1690</v>
      </c>
      <c r="AT822" s="235"/>
      <c r="AU822" s="235"/>
      <c r="AV822" s="235"/>
      <c r="AW822" s="235"/>
      <c r="AX822" s="235"/>
      <c r="AY822" s="235"/>
      <c r="AZ822" s="235"/>
      <c r="BA822" s="235"/>
      <c r="BB822" s="235"/>
      <c r="BC822" s="235"/>
      <c r="BD822" s="384" t="s">
        <v>48</v>
      </c>
      <c r="BE822" s="235"/>
      <c r="BF822" s="235"/>
      <c r="BG822" s="235"/>
      <c r="BH822" s="235"/>
      <c r="BI822" s="235"/>
      <c r="BJ822" s="235"/>
      <c r="BK822" s="235"/>
      <c r="BL822" s="235"/>
      <c r="BM822" s="235"/>
      <c r="BN822" s="235"/>
      <c r="BO822" s="235"/>
      <c r="BP822" s="235"/>
      <c r="BQ822" s="405">
        <v>4390.38</v>
      </c>
      <c r="BR822" s="235"/>
    </row>
    <row r="823" spans="1:70" ht="34.5" customHeight="1" x14ac:dyDescent="0.2">
      <c r="A823" s="384" t="s">
        <v>1688</v>
      </c>
      <c r="B823" s="235"/>
      <c r="C823" s="235"/>
      <c r="D823" s="235"/>
      <c r="E823" s="384" t="s">
        <v>1689</v>
      </c>
      <c r="F823" s="235"/>
      <c r="G823" s="235"/>
      <c r="H823" s="235"/>
      <c r="I823" s="235"/>
      <c r="J823" s="235"/>
      <c r="K823" s="235"/>
      <c r="L823" s="235"/>
      <c r="M823" s="235"/>
      <c r="N823" s="235"/>
      <c r="O823" s="235"/>
      <c r="P823" s="235"/>
      <c r="Q823" s="384" t="s">
        <v>1077</v>
      </c>
      <c r="R823" s="235"/>
      <c r="S823" s="235"/>
      <c r="T823" s="235"/>
      <c r="U823" s="235"/>
      <c r="V823" s="235"/>
      <c r="W823" s="235"/>
      <c r="X823" s="235"/>
      <c r="Y823" s="384"/>
      <c r="Z823" s="235"/>
      <c r="AA823" s="235"/>
      <c r="AB823" s="235"/>
      <c r="AC823" s="235"/>
      <c r="AD823" s="235"/>
      <c r="AE823" s="235"/>
      <c r="AF823" s="235"/>
      <c r="AG823" s="384" t="s">
        <v>1968</v>
      </c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384" t="s">
        <v>1690</v>
      </c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384" t="s">
        <v>48</v>
      </c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405">
        <v>6621.81</v>
      </c>
      <c r="BR823" s="235"/>
    </row>
    <row r="824" spans="1:70" ht="34.5" customHeight="1" x14ac:dyDescent="0.2">
      <c r="A824" s="384" t="s">
        <v>1688</v>
      </c>
      <c r="B824" s="235"/>
      <c r="C824" s="235"/>
      <c r="D824" s="235"/>
      <c r="E824" s="384" t="s">
        <v>1689</v>
      </c>
      <c r="F824" s="235"/>
      <c r="G824" s="235"/>
      <c r="H824" s="235"/>
      <c r="I824" s="235"/>
      <c r="J824" s="235"/>
      <c r="K824" s="235"/>
      <c r="L824" s="235"/>
      <c r="M824" s="235"/>
      <c r="N824" s="235"/>
      <c r="O824" s="235"/>
      <c r="P824" s="235"/>
      <c r="Q824" s="384" t="s">
        <v>1079</v>
      </c>
      <c r="R824" s="235"/>
      <c r="S824" s="235"/>
      <c r="T824" s="235"/>
      <c r="U824" s="235"/>
      <c r="V824" s="235"/>
      <c r="W824" s="235"/>
      <c r="X824" s="235"/>
      <c r="Y824" s="384"/>
      <c r="Z824" s="235"/>
      <c r="AA824" s="235"/>
      <c r="AB824" s="235"/>
      <c r="AC824" s="235"/>
      <c r="AD824" s="235"/>
      <c r="AE824" s="235"/>
      <c r="AF824" s="235"/>
      <c r="AG824" s="384" t="s">
        <v>2976</v>
      </c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384" t="s">
        <v>1690</v>
      </c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384" t="s">
        <v>48</v>
      </c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405">
        <v>16666.63</v>
      </c>
      <c r="BR824" s="235"/>
    </row>
    <row r="825" spans="1:70" ht="34.5" customHeight="1" x14ac:dyDescent="0.2">
      <c r="A825" s="384" t="s">
        <v>1688</v>
      </c>
      <c r="B825" s="235"/>
      <c r="C825" s="235"/>
      <c r="D825" s="235"/>
      <c r="E825" s="384" t="s">
        <v>1689</v>
      </c>
      <c r="F825" s="235"/>
      <c r="G825" s="235"/>
      <c r="H825" s="235"/>
      <c r="I825" s="235"/>
      <c r="J825" s="235"/>
      <c r="K825" s="235"/>
      <c r="L825" s="235"/>
      <c r="M825" s="235"/>
      <c r="N825" s="235"/>
      <c r="O825" s="235"/>
      <c r="P825" s="235"/>
      <c r="Q825" s="384" t="s">
        <v>1081</v>
      </c>
      <c r="R825" s="235"/>
      <c r="S825" s="235"/>
      <c r="T825" s="235"/>
      <c r="U825" s="235"/>
      <c r="V825" s="235"/>
      <c r="W825" s="235"/>
      <c r="X825" s="235"/>
      <c r="Y825" s="384"/>
      <c r="Z825" s="235"/>
      <c r="AA825" s="235"/>
      <c r="AB825" s="235"/>
      <c r="AC825" s="235"/>
      <c r="AD825" s="235"/>
      <c r="AE825" s="235"/>
      <c r="AF825" s="235"/>
      <c r="AG825" s="384" t="s">
        <v>2973</v>
      </c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384" t="s">
        <v>1690</v>
      </c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384" t="s">
        <v>48</v>
      </c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405">
        <v>14251.63</v>
      </c>
      <c r="BR825" s="235"/>
    </row>
    <row r="826" spans="1:70" ht="34.5" customHeight="1" x14ac:dyDescent="0.2">
      <c r="A826" s="384" t="s">
        <v>1688</v>
      </c>
      <c r="B826" s="235"/>
      <c r="C826" s="235"/>
      <c r="D826" s="235"/>
      <c r="E826" s="384" t="s">
        <v>1689</v>
      </c>
      <c r="F826" s="235"/>
      <c r="G826" s="235"/>
      <c r="H826" s="235"/>
      <c r="I826" s="235"/>
      <c r="J826" s="235"/>
      <c r="K826" s="235"/>
      <c r="L826" s="235"/>
      <c r="M826" s="235"/>
      <c r="N826" s="235"/>
      <c r="O826" s="235"/>
      <c r="P826" s="235"/>
      <c r="Q826" s="384" t="s">
        <v>1083</v>
      </c>
      <c r="R826" s="235"/>
      <c r="S826" s="235"/>
      <c r="T826" s="235"/>
      <c r="U826" s="235"/>
      <c r="V826" s="235"/>
      <c r="W826" s="235"/>
      <c r="X826" s="235"/>
      <c r="Y826" s="384"/>
      <c r="Z826" s="235"/>
      <c r="AA826" s="235"/>
      <c r="AB826" s="235"/>
      <c r="AC826" s="235"/>
      <c r="AD826" s="235"/>
      <c r="AE826" s="235"/>
      <c r="AF826" s="235"/>
      <c r="AG826" s="384" t="s">
        <v>1968</v>
      </c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384" t="s">
        <v>1690</v>
      </c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384" t="s">
        <v>48</v>
      </c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405">
        <v>20691.63</v>
      </c>
      <c r="BR826" s="235"/>
    </row>
    <row r="827" spans="1:70" ht="34.5" customHeight="1" x14ac:dyDescent="0.2">
      <c r="A827" s="384" t="s">
        <v>1688</v>
      </c>
      <c r="B827" s="235"/>
      <c r="C827" s="235"/>
      <c r="D827" s="235"/>
      <c r="E827" s="384" t="s">
        <v>1689</v>
      </c>
      <c r="F827" s="235"/>
      <c r="G827" s="235"/>
      <c r="H827" s="235"/>
      <c r="I827" s="235"/>
      <c r="J827" s="235"/>
      <c r="K827" s="235"/>
      <c r="L827" s="235"/>
      <c r="M827" s="235"/>
      <c r="N827" s="235"/>
      <c r="O827" s="235"/>
      <c r="P827" s="235"/>
      <c r="Q827" s="384" t="s">
        <v>1084</v>
      </c>
      <c r="R827" s="235"/>
      <c r="S827" s="235"/>
      <c r="T827" s="235"/>
      <c r="U827" s="235"/>
      <c r="V827" s="235"/>
      <c r="W827" s="235"/>
      <c r="X827" s="235"/>
      <c r="Y827" s="384"/>
      <c r="Z827" s="235"/>
      <c r="AA827" s="235"/>
      <c r="AB827" s="235"/>
      <c r="AC827" s="235"/>
      <c r="AD827" s="235"/>
      <c r="AE827" s="235"/>
      <c r="AF827" s="235"/>
      <c r="AG827" s="384" t="s">
        <v>1968</v>
      </c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384" t="s">
        <v>1690</v>
      </c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384" t="s">
        <v>48</v>
      </c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405">
        <v>14251.63</v>
      </c>
      <c r="BR827" s="235"/>
    </row>
    <row r="828" spans="1:70" ht="34.5" customHeight="1" x14ac:dyDescent="0.2">
      <c r="A828" s="384" t="s">
        <v>1688</v>
      </c>
      <c r="B828" s="235"/>
      <c r="C828" s="235"/>
      <c r="D828" s="235"/>
      <c r="E828" s="384" t="s">
        <v>1689</v>
      </c>
      <c r="F828" s="235"/>
      <c r="G828" s="235"/>
      <c r="H828" s="235"/>
      <c r="I828" s="235"/>
      <c r="J828" s="235"/>
      <c r="K828" s="235"/>
      <c r="L828" s="235"/>
      <c r="M828" s="235"/>
      <c r="N828" s="235"/>
      <c r="O828" s="235"/>
      <c r="P828" s="235"/>
      <c r="Q828" s="384" t="s">
        <v>1085</v>
      </c>
      <c r="R828" s="235"/>
      <c r="S828" s="235"/>
      <c r="T828" s="235"/>
      <c r="U828" s="235"/>
      <c r="V828" s="235"/>
      <c r="W828" s="235"/>
      <c r="X828" s="235"/>
      <c r="Y828" s="384"/>
      <c r="Z828" s="235"/>
      <c r="AA828" s="235"/>
      <c r="AB828" s="235"/>
      <c r="AC828" s="235"/>
      <c r="AD828" s="235"/>
      <c r="AE828" s="235"/>
      <c r="AF828" s="235"/>
      <c r="AG828" s="384" t="s">
        <v>1968</v>
      </c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384" t="s">
        <v>1690</v>
      </c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384" t="s">
        <v>48</v>
      </c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405">
        <v>7465.15</v>
      </c>
      <c r="BR828" s="235"/>
    </row>
    <row r="829" spans="1:70" ht="34.5" customHeight="1" x14ac:dyDescent="0.2">
      <c r="A829" s="384" t="s">
        <v>1688</v>
      </c>
      <c r="B829" s="235"/>
      <c r="C829" s="235"/>
      <c r="D829" s="235"/>
      <c r="E829" s="384" t="s">
        <v>1689</v>
      </c>
      <c r="F829" s="235"/>
      <c r="G829" s="235"/>
      <c r="H829" s="235"/>
      <c r="I829" s="235"/>
      <c r="J829" s="235"/>
      <c r="K829" s="235"/>
      <c r="L829" s="235"/>
      <c r="M829" s="235"/>
      <c r="N829" s="235"/>
      <c r="O829" s="235"/>
      <c r="P829" s="235"/>
      <c r="Q829" s="384" t="s">
        <v>1086</v>
      </c>
      <c r="R829" s="235"/>
      <c r="S829" s="235"/>
      <c r="T829" s="235"/>
      <c r="U829" s="235"/>
      <c r="V829" s="235"/>
      <c r="W829" s="235"/>
      <c r="X829" s="235"/>
      <c r="Y829" s="384"/>
      <c r="Z829" s="235"/>
      <c r="AA829" s="235"/>
      <c r="AB829" s="235"/>
      <c r="AC829" s="235"/>
      <c r="AD829" s="235"/>
      <c r="AE829" s="235"/>
      <c r="AF829" s="235"/>
      <c r="AG829" s="384" t="s">
        <v>1968</v>
      </c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384" t="s">
        <v>1690</v>
      </c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384" t="s">
        <v>48</v>
      </c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405">
        <v>12641.63</v>
      </c>
      <c r="BR829" s="235"/>
    </row>
    <row r="830" spans="1:70" ht="34.5" customHeight="1" x14ac:dyDescent="0.2">
      <c r="A830" s="384" t="s">
        <v>1688</v>
      </c>
      <c r="B830" s="235"/>
      <c r="C830" s="235"/>
      <c r="D830" s="235"/>
      <c r="E830" s="384" t="s">
        <v>1691</v>
      </c>
      <c r="F830" s="235"/>
      <c r="G830" s="235"/>
      <c r="H830" s="235"/>
      <c r="I830" s="235"/>
      <c r="J830" s="235"/>
      <c r="K830" s="235"/>
      <c r="L830" s="235"/>
      <c r="M830" s="235"/>
      <c r="N830" s="235"/>
      <c r="O830" s="235"/>
      <c r="P830" s="235"/>
      <c r="Q830" s="384" t="s">
        <v>1087</v>
      </c>
      <c r="R830" s="235"/>
      <c r="S830" s="235"/>
      <c r="T830" s="235"/>
      <c r="U830" s="235"/>
      <c r="V830" s="235"/>
      <c r="W830" s="235"/>
      <c r="X830" s="235"/>
      <c r="Y830" s="384"/>
      <c r="Z830" s="235"/>
      <c r="AA830" s="235"/>
      <c r="AB830" s="235"/>
      <c r="AC830" s="235"/>
      <c r="AD830" s="235"/>
      <c r="AE830" s="235"/>
      <c r="AF830" s="235"/>
      <c r="AG830" s="384" t="s">
        <v>1968</v>
      </c>
      <c r="AH830" s="235"/>
      <c r="AI830" s="235"/>
      <c r="AJ830" s="235"/>
      <c r="AK830" s="235"/>
      <c r="AL830" s="235"/>
      <c r="AM830" s="235"/>
      <c r="AN830" s="235"/>
      <c r="AO830" s="235"/>
      <c r="AP830" s="235"/>
      <c r="AQ830" s="235"/>
      <c r="AR830" s="235"/>
      <c r="AS830" s="384" t="s">
        <v>1690</v>
      </c>
      <c r="AT830" s="235"/>
      <c r="AU830" s="235"/>
      <c r="AV830" s="235"/>
      <c r="AW830" s="235"/>
      <c r="AX830" s="235"/>
      <c r="AY830" s="235"/>
      <c r="AZ830" s="235"/>
      <c r="BA830" s="235"/>
      <c r="BB830" s="235"/>
      <c r="BC830" s="235"/>
      <c r="BD830" s="384" t="s">
        <v>48</v>
      </c>
      <c r="BE830" s="235"/>
      <c r="BF830" s="235"/>
      <c r="BG830" s="235"/>
      <c r="BH830" s="235"/>
      <c r="BI830" s="235"/>
      <c r="BJ830" s="235"/>
      <c r="BK830" s="235"/>
      <c r="BL830" s="235"/>
      <c r="BM830" s="235"/>
      <c r="BN830" s="235"/>
      <c r="BO830" s="235"/>
      <c r="BP830" s="235"/>
      <c r="BQ830" s="405">
        <v>20691.63</v>
      </c>
      <c r="BR830" s="235"/>
    </row>
    <row r="831" spans="1:70" ht="34.5" customHeight="1" x14ac:dyDescent="0.2">
      <c r="A831" s="384" t="s">
        <v>1688</v>
      </c>
      <c r="B831" s="235"/>
      <c r="C831" s="235"/>
      <c r="D831" s="235"/>
      <c r="E831" s="384" t="s">
        <v>1689</v>
      </c>
      <c r="F831" s="235"/>
      <c r="G831" s="235"/>
      <c r="H831" s="235"/>
      <c r="I831" s="235"/>
      <c r="J831" s="235"/>
      <c r="K831" s="235"/>
      <c r="L831" s="235"/>
      <c r="M831" s="235"/>
      <c r="N831" s="235"/>
      <c r="O831" s="235"/>
      <c r="P831" s="235"/>
      <c r="Q831" s="384" t="s">
        <v>1089</v>
      </c>
      <c r="R831" s="235"/>
      <c r="S831" s="235"/>
      <c r="T831" s="235"/>
      <c r="U831" s="235"/>
      <c r="V831" s="235"/>
      <c r="W831" s="235"/>
      <c r="X831" s="235"/>
      <c r="Y831" s="384"/>
      <c r="Z831" s="235"/>
      <c r="AA831" s="235"/>
      <c r="AB831" s="235"/>
      <c r="AC831" s="235"/>
      <c r="AD831" s="235"/>
      <c r="AE831" s="235"/>
      <c r="AF831" s="235"/>
      <c r="AG831" s="384" t="s">
        <v>1968</v>
      </c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384" t="s">
        <v>1690</v>
      </c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384" t="s">
        <v>48</v>
      </c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405">
        <v>19081.63</v>
      </c>
      <c r="BR831" s="235"/>
    </row>
    <row r="832" spans="1:70" ht="34.5" customHeight="1" x14ac:dyDescent="0.2">
      <c r="A832" s="384" t="s">
        <v>1688</v>
      </c>
      <c r="B832" s="235"/>
      <c r="C832" s="235"/>
      <c r="D832" s="235"/>
      <c r="E832" s="384" t="s">
        <v>1689</v>
      </c>
      <c r="F832" s="235"/>
      <c r="G832" s="235"/>
      <c r="H832" s="235"/>
      <c r="I832" s="235"/>
      <c r="J832" s="235"/>
      <c r="K832" s="235"/>
      <c r="L832" s="235"/>
      <c r="M832" s="235"/>
      <c r="N832" s="235"/>
      <c r="O832" s="235"/>
      <c r="P832" s="235"/>
      <c r="Q832" s="384" t="s">
        <v>775</v>
      </c>
      <c r="R832" s="235"/>
      <c r="S832" s="235"/>
      <c r="T832" s="235"/>
      <c r="U832" s="235"/>
      <c r="V832" s="235"/>
      <c r="W832" s="235"/>
      <c r="X832" s="235"/>
      <c r="Y832" s="384"/>
      <c r="Z832" s="235"/>
      <c r="AA832" s="235"/>
      <c r="AB832" s="235"/>
      <c r="AC832" s="235"/>
      <c r="AD832" s="235"/>
      <c r="AE832" s="235"/>
      <c r="AF832" s="235"/>
      <c r="AG832" s="384" t="s">
        <v>1968</v>
      </c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384" t="s">
        <v>1690</v>
      </c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384" t="s">
        <v>48</v>
      </c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405">
        <v>10226.629999999999</v>
      </c>
      <c r="BR832" s="235"/>
    </row>
    <row r="833" spans="1:70" ht="34.5" customHeight="1" x14ac:dyDescent="0.2">
      <c r="A833" s="384" t="s">
        <v>1688</v>
      </c>
      <c r="B833" s="235"/>
      <c r="C833" s="235"/>
      <c r="D833" s="235"/>
      <c r="E833" s="384" t="s">
        <v>1689</v>
      </c>
      <c r="F833" s="235"/>
      <c r="G833" s="235"/>
      <c r="H833" s="235"/>
      <c r="I833" s="235"/>
      <c r="J833" s="235"/>
      <c r="K833" s="235"/>
      <c r="L833" s="235"/>
      <c r="M833" s="235"/>
      <c r="N833" s="235"/>
      <c r="O833" s="235"/>
      <c r="P833" s="235"/>
      <c r="Q833" s="384" t="s">
        <v>1090</v>
      </c>
      <c r="R833" s="235"/>
      <c r="S833" s="235"/>
      <c r="T833" s="235"/>
      <c r="U833" s="235"/>
      <c r="V833" s="235"/>
      <c r="W833" s="235"/>
      <c r="X833" s="235"/>
      <c r="Y833" s="384"/>
      <c r="Z833" s="235"/>
      <c r="AA833" s="235"/>
      <c r="AB833" s="235"/>
      <c r="AC833" s="235"/>
      <c r="AD833" s="235"/>
      <c r="AE833" s="235"/>
      <c r="AF833" s="235"/>
      <c r="AG833" s="384" t="s">
        <v>1968</v>
      </c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384" t="s">
        <v>1690</v>
      </c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384" t="s">
        <v>48</v>
      </c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405">
        <v>7379.17</v>
      </c>
      <c r="BR833" s="235"/>
    </row>
    <row r="834" spans="1:70" ht="34.5" customHeight="1" x14ac:dyDescent="0.2">
      <c r="A834" s="384" t="s">
        <v>1688</v>
      </c>
      <c r="B834" s="235"/>
      <c r="C834" s="235"/>
      <c r="D834" s="235"/>
      <c r="E834" s="384" t="s">
        <v>1689</v>
      </c>
      <c r="F834" s="235"/>
      <c r="G834" s="235"/>
      <c r="H834" s="235"/>
      <c r="I834" s="235"/>
      <c r="J834" s="235"/>
      <c r="K834" s="235"/>
      <c r="L834" s="235"/>
      <c r="M834" s="235"/>
      <c r="N834" s="235"/>
      <c r="O834" s="235"/>
      <c r="P834" s="235"/>
      <c r="Q834" s="384" t="s">
        <v>1091</v>
      </c>
      <c r="R834" s="235"/>
      <c r="S834" s="235"/>
      <c r="T834" s="235"/>
      <c r="U834" s="235"/>
      <c r="V834" s="235"/>
      <c r="W834" s="235"/>
      <c r="X834" s="235"/>
      <c r="Y834" s="384"/>
      <c r="Z834" s="235"/>
      <c r="AA834" s="235"/>
      <c r="AB834" s="235"/>
      <c r="AC834" s="235"/>
      <c r="AD834" s="235"/>
      <c r="AE834" s="235"/>
      <c r="AF834" s="235"/>
      <c r="AG834" s="384" t="s">
        <v>1968</v>
      </c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384" t="s">
        <v>1690</v>
      </c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384" t="s">
        <v>48</v>
      </c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405">
        <v>7465.15</v>
      </c>
      <c r="BR834" s="235"/>
    </row>
    <row r="835" spans="1:70" ht="34.5" customHeight="1" x14ac:dyDescent="0.2">
      <c r="A835" s="384" t="s">
        <v>1688</v>
      </c>
      <c r="B835" s="235"/>
      <c r="C835" s="235"/>
      <c r="D835" s="235"/>
      <c r="E835" s="384" t="s">
        <v>1689</v>
      </c>
      <c r="F835" s="235"/>
      <c r="G835" s="235"/>
      <c r="H835" s="235"/>
      <c r="I835" s="235"/>
      <c r="J835" s="235"/>
      <c r="K835" s="235"/>
      <c r="L835" s="235"/>
      <c r="M835" s="235"/>
      <c r="N835" s="235"/>
      <c r="O835" s="235"/>
      <c r="P835" s="235"/>
      <c r="Q835" s="384" t="s">
        <v>1092</v>
      </c>
      <c r="R835" s="235"/>
      <c r="S835" s="235"/>
      <c r="T835" s="235"/>
      <c r="U835" s="235"/>
      <c r="V835" s="235"/>
      <c r="W835" s="235"/>
      <c r="X835" s="235"/>
      <c r="Y835" s="384"/>
      <c r="Z835" s="235"/>
      <c r="AA835" s="235"/>
      <c r="AB835" s="235"/>
      <c r="AC835" s="235"/>
      <c r="AD835" s="235"/>
      <c r="AE835" s="235"/>
      <c r="AF835" s="235"/>
      <c r="AG835" s="384" t="s">
        <v>1968</v>
      </c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384" t="s">
        <v>1690</v>
      </c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384" t="s">
        <v>48</v>
      </c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405">
        <v>14251.63</v>
      </c>
      <c r="BR835" s="235"/>
    </row>
    <row r="836" spans="1:70" ht="34.5" customHeight="1" x14ac:dyDescent="0.2">
      <c r="A836" s="384" t="s">
        <v>1688</v>
      </c>
      <c r="B836" s="235"/>
      <c r="C836" s="235"/>
      <c r="D836" s="235"/>
      <c r="E836" s="384" t="s">
        <v>1689</v>
      </c>
      <c r="F836" s="235"/>
      <c r="G836" s="235"/>
      <c r="H836" s="235"/>
      <c r="I836" s="235"/>
      <c r="J836" s="235"/>
      <c r="K836" s="235"/>
      <c r="L836" s="235"/>
      <c r="M836" s="235"/>
      <c r="N836" s="235"/>
      <c r="O836" s="235"/>
      <c r="P836" s="235"/>
      <c r="Q836" s="384" t="s">
        <v>1093</v>
      </c>
      <c r="R836" s="235"/>
      <c r="S836" s="235"/>
      <c r="T836" s="235"/>
      <c r="U836" s="235"/>
      <c r="V836" s="235"/>
      <c r="W836" s="235"/>
      <c r="X836" s="235"/>
      <c r="Y836" s="384"/>
      <c r="Z836" s="235"/>
      <c r="AA836" s="235"/>
      <c r="AB836" s="235"/>
      <c r="AC836" s="235"/>
      <c r="AD836" s="235"/>
      <c r="AE836" s="235"/>
      <c r="AF836" s="235"/>
      <c r="AG836" s="384" t="s">
        <v>1968</v>
      </c>
      <c r="AH836" s="235"/>
      <c r="AI836" s="235"/>
      <c r="AJ836" s="235"/>
      <c r="AK836" s="235"/>
      <c r="AL836" s="235"/>
      <c r="AM836" s="235"/>
      <c r="AN836" s="235"/>
      <c r="AO836" s="235"/>
      <c r="AP836" s="235"/>
      <c r="AQ836" s="235"/>
      <c r="AR836" s="235"/>
      <c r="AS836" s="384" t="s">
        <v>1690</v>
      </c>
      <c r="AT836" s="235"/>
      <c r="AU836" s="235"/>
      <c r="AV836" s="235"/>
      <c r="AW836" s="235"/>
      <c r="AX836" s="235"/>
      <c r="AY836" s="235"/>
      <c r="AZ836" s="235"/>
      <c r="BA836" s="235"/>
      <c r="BB836" s="235"/>
      <c r="BC836" s="235"/>
      <c r="BD836" s="384" t="s">
        <v>48</v>
      </c>
      <c r="BE836" s="235"/>
      <c r="BF836" s="235"/>
      <c r="BG836" s="235"/>
      <c r="BH836" s="235"/>
      <c r="BI836" s="235"/>
      <c r="BJ836" s="235"/>
      <c r="BK836" s="235"/>
      <c r="BL836" s="235"/>
      <c r="BM836" s="235"/>
      <c r="BN836" s="235"/>
      <c r="BO836" s="235"/>
      <c r="BP836" s="235"/>
      <c r="BQ836" s="405">
        <v>14139.95</v>
      </c>
      <c r="BR836" s="235"/>
    </row>
    <row r="837" spans="1:70" ht="34.5" customHeight="1" x14ac:dyDescent="0.2">
      <c r="A837" s="384" t="s">
        <v>1688</v>
      </c>
      <c r="B837" s="235"/>
      <c r="C837" s="235"/>
      <c r="D837" s="235"/>
      <c r="E837" s="384" t="s">
        <v>1689</v>
      </c>
      <c r="F837" s="235"/>
      <c r="G837" s="235"/>
      <c r="H837" s="235"/>
      <c r="I837" s="235"/>
      <c r="J837" s="235"/>
      <c r="K837" s="235"/>
      <c r="L837" s="235"/>
      <c r="M837" s="235"/>
      <c r="N837" s="235"/>
      <c r="O837" s="235"/>
      <c r="P837" s="235"/>
      <c r="Q837" s="384" t="s">
        <v>1094</v>
      </c>
      <c r="R837" s="235"/>
      <c r="S837" s="235"/>
      <c r="T837" s="235"/>
      <c r="U837" s="235"/>
      <c r="V837" s="235"/>
      <c r="W837" s="235"/>
      <c r="X837" s="235"/>
      <c r="Y837" s="384"/>
      <c r="Z837" s="235"/>
      <c r="AA837" s="235"/>
      <c r="AB837" s="235"/>
      <c r="AC837" s="235"/>
      <c r="AD837" s="235"/>
      <c r="AE837" s="235"/>
      <c r="AF837" s="235"/>
      <c r="AG837" s="384" t="s">
        <v>1968</v>
      </c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384" t="s">
        <v>1690</v>
      </c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384" t="s">
        <v>48</v>
      </c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405">
        <v>20691.63</v>
      </c>
      <c r="BR837" s="235"/>
    </row>
    <row r="838" spans="1:70" ht="34.5" customHeight="1" x14ac:dyDescent="0.2">
      <c r="A838" s="384" t="s">
        <v>1688</v>
      </c>
      <c r="B838" s="235"/>
      <c r="C838" s="235"/>
      <c r="D838" s="235"/>
      <c r="E838" s="384" t="s">
        <v>1689</v>
      </c>
      <c r="F838" s="235"/>
      <c r="G838" s="235"/>
      <c r="H838" s="235"/>
      <c r="I838" s="235"/>
      <c r="J838" s="235"/>
      <c r="K838" s="235"/>
      <c r="L838" s="235"/>
      <c r="M838" s="235"/>
      <c r="N838" s="235"/>
      <c r="O838" s="235"/>
      <c r="P838" s="235"/>
      <c r="Q838" s="384" t="s">
        <v>1095</v>
      </c>
      <c r="R838" s="235"/>
      <c r="S838" s="235"/>
      <c r="T838" s="235"/>
      <c r="U838" s="235"/>
      <c r="V838" s="235"/>
      <c r="W838" s="235"/>
      <c r="X838" s="235"/>
      <c r="Y838" s="384"/>
      <c r="Z838" s="235"/>
      <c r="AA838" s="235"/>
      <c r="AB838" s="235"/>
      <c r="AC838" s="235"/>
      <c r="AD838" s="235"/>
      <c r="AE838" s="235"/>
      <c r="AF838" s="235"/>
      <c r="AG838" s="384" t="s">
        <v>2975</v>
      </c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384" t="s">
        <v>1690</v>
      </c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384" t="s">
        <v>48</v>
      </c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405">
        <v>14251.63</v>
      </c>
      <c r="BR838" s="235"/>
    </row>
    <row r="839" spans="1:70" ht="34.5" customHeight="1" x14ac:dyDescent="0.2">
      <c r="A839" s="384" t="s">
        <v>1688</v>
      </c>
      <c r="B839" s="235"/>
      <c r="C839" s="235"/>
      <c r="D839" s="235"/>
      <c r="E839" s="384" t="s">
        <v>1689</v>
      </c>
      <c r="F839" s="235"/>
      <c r="G839" s="235"/>
      <c r="H839" s="235"/>
      <c r="I839" s="235"/>
      <c r="J839" s="235"/>
      <c r="K839" s="235"/>
      <c r="L839" s="235"/>
      <c r="M839" s="235"/>
      <c r="N839" s="235"/>
      <c r="O839" s="235"/>
      <c r="P839" s="235"/>
      <c r="Q839" s="384" t="s">
        <v>778</v>
      </c>
      <c r="R839" s="235"/>
      <c r="S839" s="235"/>
      <c r="T839" s="235"/>
      <c r="U839" s="235"/>
      <c r="V839" s="235"/>
      <c r="W839" s="235"/>
      <c r="X839" s="235"/>
      <c r="Y839" s="384"/>
      <c r="Z839" s="235"/>
      <c r="AA839" s="235"/>
      <c r="AB839" s="235"/>
      <c r="AC839" s="235"/>
      <c r="AD839" s="235"/>
      <c r="AE839" s="235"/>
      <c r="AF839" s="235"/>
      <c r="AG839" s="384" t="s">
        <v>1968</v>
      </c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384" t="s">
        <v>1690</v>
      </c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384" t="s">
        <v>48</v>
      </c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405">
        <v>14251.63</v>
      </c>
      <c r="BR839" s="235"/>
    </row>
    <row r="840" spans="1:70" ht="34.5" customHeight="1" x14ac:dyDescent="0.2">
      <c r="A840" s="384" t="s">
        <v>1688</v>
      </c>
      <c r="B840" s="235"/>
      <c r="C840" s="235"/>
      <c r="D840" s="235"/>
      <c r="E840" s="384" t="s">
        <v>1689</v>
      </c>
      <c r="F840" s="235"/>
      <c r="G840" s="235"/>
      <c r="H840" s="235"/>
      <c r="I840" s="235"/>
      <c r="J840" s="235"/>
      <c r="K840" s="235"/>
      <c r="L840" s="235"/>
      <c r="M840" s="235"/>
      <c r="N840" s="235"/>
      <c r="O840" s="235"/>
      <c r="P840" s="235"/>
      <c r="Q840" s="384" t="s">
        <v>1096</v>
      </c>
      <c r="R840" s="235"/>
      <c r="S840" s="235"/>
      <c r="T840" s="235"/>
      <c r="U840" s="235"/>
      <c r="V840" s="235"/>
      <c r="W840" s="235"/>
      <c r="X840" s="235"/>
      <c r="Y840" s="384"/>
      <c r="Z840" s="235"/>
      <c r="AA840" s="235"/>
      <c r="AB840" s="235"/>
      <c r="AC840" s="235"/>
      <c r="AD840" s="235"/>
      <c r="AE840" s="235"/>
      <c r="AF840" s="235"/>
      <c r="AG840" s="384" t="s">
        <v>1968</v>
      </c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384" t="s">
        <v>1690</v>
      </c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384" t="s">
        <v>48</v>
      </c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405">
        <v>14087.5</v>
      </c>
      <c r="BR840" s="235"/>
    </row>
    <row r="841" spans="1:70" ht="34.5" customHeight="1" x14ac:dyDescent="0.2">
      <c r="A841" s="384" t="s">
        <v>1688</v>
      </c>
      <c r="B841" s="235"/>
      <c r="C841" s="235"/>
      <c r="D841" s="235"/>
      <c r="E841" s="384" t="s">
        <v>1689</v>
      </c>
      <c r="F841" s="235"/>
      <c r="G841" s="235"/>
      <c r="H841" s="235"/>
      <c r="I841" s="235"/>
      <c r="J841" s="235"/>
      <c r="K841" s="235"/>
      <c r="L841" s="235"/>
      <c r="M841" s="235"/>
      <c r="N841" s="235"/>
      <c r="O841" s="235"/>
      <c r="P841" s="235"/>
      <c r="Q841" s="384" t="s">
        <v>1105</v>
      </c>
      <c r="R841" s="235"/>
      <c r="S841" s="235"/>
      <c r="T841" s="235"/>
      <c r="U841" s="235"/>
      <c r="V841" s="235"/>
      <c r="W841" s="235"/>
      <c r="X841" s="235"/>
      <c r="Y841" s="384"/>
      <c r="Z841" s="235"/>
      <c r="AA841" s="235"/>
      <c r="AB841" s="235"/>
      <c r="AC841" s="235"/>
      <c r="AD841" s="235"/>
      <c r="AE841" s="235"/>
      <c r="AF841" s="235"/>
      <c r="AG841" s="384" t="s">
        <v>1968</v>
      </c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384" t="s">
        <v>1690</v>
      </c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384" t="s">
        <v>48</v>
      </c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405">
        <v>8730.15</v>
      </c>
      <c r="BR841" s="235"/>
    </row>
    <row r="842" spans="1:70" ht="34.5" customHeight="1" x14ac:dyDescent="0.2">
      <c r="A842" s="384" t="s">
        <v>1688</v>
      </c>
      <c r="B842" s="235"/>
      <c r="C842" s="235"/>
      <c r="D842" s="235"/>
      <c r="E842" s="384" t="s">
        <v>1689</v>
      </c>
      <c r="F842" s="235"/>
      <c r="G842" s="235"/>
      <c r="H842" s="235"/>
      <c r="I842" s="235"/>
      <c r="J842" s="235"/>
      <c r="K842" s="235"/>
      <c r="L842" s="235"/>
      <c r="M842" s="235"/>
      <c r="N842" s="235"/>
      <c r="O842" s="235"/>
      <c r="P842" s="235"/>
      <c r="Q842" s="384" t="s">
        <v>1104</v>
      </c>
      <c r="R842" s="235"/>
      <c r="S842" s="235"/>
      <c r="T842" s="235"/>
      <c r="U842" s="235"/>
      <c r="V842" s="235"/>
      <c r="W842" s="235"/>
      <c r="X842" s="235"/>
      <c r="Y842" s="384"/>
      <c r="Z842" s="235"/>
      <c r="AA842" s="235"/>
      <c r="AB842" s="235"/>
      <c r="AC842" s="235"/>
      <c r="AD842" s="235"/>
      <c r="AE842" s="235"/>
      <c r="AF842" s="235"/>
      <c r="AG842" s="384" t="s">
        <v>1968</v>
      </c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384" t="s">
        <v>1690</v>
      </c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384" t="s">
        <v>48</v>
      </c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405">
        <v>15056.63</v>
      </c>
      <c r="BR842" s="235"/>
    </row>
    <row r="843" spans="1:70" ht="34.5" customHeight="1" x14ac:dyDescent="0.2">
      <c r="A843" s="384" t="s">
        <v>1688</v>
      </c>
      <c r="B843" s="235"/>
      <c r="C843" s="235"/>
      <c r="D843" s="235"/>
      <c r="E843" s="384" t="s">
        <v>1689</v>
      </c>
      <c r="F843" s="235"/>
      <c r="G843" s="235"/>
      <c r="H843" s="235"/>
      <c r="I843" s="235"/>
      <c r="J843" s="235"/>
      <c r="K843" s="235"/>
      <c r="L843" s="235"/>
      <c r="M843" s="235"/>
      <c r="N843" s="235"/>
      <c r="O843" s="235"/>
      <c r="P843" s="235"/>
      <c r="Q843" s="384" t="s">
        <v>1103</v>
      </c>
      <c r="R843" s="235"/>
      <c r="S843" s="235"/>
      <c r="T843" s="235"/>
      <c r="U843" s="235"/>
      <c r="V843" s="235"/>
      <c r="W843" s="235"/>
      <c r="X843" s="235"/>
      <c r="Y843" s="384"/>
      <c r="Z843" s="235"/>
      <c r="AA843" s="235"/>
      <c r="AB843" s="235"/>
      <c r="AC843" s="235"/>
      <c r="AD843" s="235"/>
      <c r="AE843" s="235"/>
      <c r="AF843" s="235"/>
      <c r="AG843" s="384" t="s">
        <v>1968</v>
      </c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384" t="s">
        <v>1690</v>
      </c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384" t="s">
        <v>48</v>
      </c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405">
        <v>14892.5</v>
      </c>
      <c r="BR843" s="235"/>
    </row>
    <row r="844" spans="1:70" ht="34.5" customHeight="1" x14ac:dyDescent="0.2">
      <c r="A844" s="384" t="s">
        <v>1688</v>
      </c>
      <c r="B844" s="235"/>
      <c r="C844" s="235"/>
      <c r="D844" s="235"/>
      <c r="E844" s="384" t="s">
        <v>1689</v>
      </c>
      <c r="F844" s="235"/>
      <c r="G844" s="235"/>
      <c r="H844" s="235"/>
      <c r="I844" s="235"/>
      <c r="J844" s="235"/>
      <c r="K844" s="235"/>
      <c r="L844" s="235"/>
      <c r="M844" s="235"/>
      <c r="N844" s="235"/>
      <c r="O844" s="235"/>
      <c r="P844" s="235"/>
      <c r="Q844" s="384" t="s">
        <v>1102</v>
      </c>
      <c r="R844" s="235"/>
      <c r="S844" s="235"/>
      <c r="T844" s="235"/>
      <c r="U844" s="235"/>
      <c r="V844" s="235"/>
      <c r="W844" s="235"/>
      <c r="X844" s="235"/>
      <c r="Y844" s="384"/>
      <c r="Z844" s="235"/>
      <c r="AA844" s="235"/>
      <c r="AB844" s="235"/>
      <c r="AC844" s="235"/>
      <c r="AD844" s="235"/>
      <c r="AE844" s="235"/>
      <c r="AF844" s="235"/>
      <c r="AG844" s="384" t="s">
        <v>2958</v>
      </c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384" t="s">
        <v>1690</v>
      </c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384" t="s">
        <v>48</v>
      </c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405">
        <v>10226.629999999999</v>
      </c>
      <c r="BR844" s="235"/>
    </row>
    <row r="845" spans="1:70" ht="34.5" customHeight="1" x14ac:dyDescent="0.2">
      <c r="A845" s="384" t="s">
        <v>1688</v>
      </c>
      <c r="B845" s="235"/>
      <c r="C845" s="235"/>
      <c r="D845" s="235"/>
      <c r="E845" s="384" t="s">
        <v>1689</v>
      </c>
      <c r="F845" s="235"/>
      <c r="G845" s="235"/>
      <c r="H845" s="235"/>
      <c r="I845" s="235"/>
      <c r="J845" s="235"/>
      <c r="K845" s="235"/>
      <c r="L845" s="235"/>
      <c r="M845" s="235"/>
      <c r="N845" s="235"/>
      <c r="O845" s="235"/>
      <c r="P845" s="235"/>
      <c r="Q845" s="384" t="s">
        <v>1101</v>
      </c>
      <c r="R845" s="235"/>
      <c r="S845" s="235"/>
      <c r="T845" s="235"/>
      <c r="U845" s="235"/>
      <c r="V845" s="235"/>
      <c r="W845" s="235"/>
      <c r="X845" s="235"/>
      <c r="Y845" s="384"/>
      <c r="Z845" s="235"/>
      <c r="AA845" s="235"/>
      <c r="AB845" s="235"/>
      <c r="AC845" s="235"/>
      <c r="AD845" s="235"/>
      <c r="AE845" s="235"/>
      <c r="AF845" s="235"/>
      <c r="AG845" s="384" t="s">
        <v>2958</v>
      </c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384" t="s">
        <v>1690</v>
      </c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384" t="s">
        <v>48</v>
      </c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405">
        <v>10226.629999999999</v>
      </c>
      <c r="BR845" s="235"/>
    </row>
    <row r="846" spans="1:70" ht="34.5" customHeight="1" x14ac:dyDescent="0.2">
      <c r="A846" s="384" t="s">
        <v>1688</v>
      </c>
      <c r="B846" s="235"/>
      <c r="C846" s="235"/>
      <c r="D846" s="235"/>
      <c r="E846" s="384" t="s">
        <v>1689</v>
      </c>
      <c r="F846" s="235"/>
      <c r="G846" s="235"/>
      <c r="H846" s="235"/>
      <c r="I846" s="235"/>
      <c r="J846" s="235"/>
      <c r="K846" s="235"/>
      <c r="L846" s="235"/>
      <c r="M846" s="235"/>
      <c r="N846" s="235"/>
      <c r="O846" s="235"/>
      <c r="P846" s="235"/>
      <c r="Q846" s="384" t="s">
        <v>1100</v>
      </c>
      <c r="R846" s="235"/>
      <c r="S846" s="235"/>
      <c r="T846" s="235"/>
      <c r="U846" s="235"/>
      <c r="V846" s="235"/>
      <c r="W846" s="235"/>
      <c r="X846" s="235"/>
      <c r="Y846" s="384"/>
      <c r="Z846" s="235"/>
      <c r="AA846" s="235"/>
      <c r="AB846" s="235"/>
      <c r="AC846" s="235"/>
      <c r="AD846" s="235"/>
      <c r="AE846" s="235"/>
      <c r="AF846" s="235"/>
      <c r="AG846" s="384" t="s">
        <v>1968</v>
      </c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384" t="s">
        <v>1690</v>
      </c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384" t="s">
        <v>48</v>
      </c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405">
        <v>18917.5</v>
      </c>
      <c r="BR846" s="235"/>
    </row>
    <row r="847" spans="1:70" ht="34.5" customHeight="1" x14ac:dyDescent="0.2">
      <c r="A847" s="384" t="s">
        <v>1688</v>
      </c>
      <c r="B847" s="235"/>
      <c r="C847" s="235"/>
      <c r="D847" s="235"/>
      <c r="E847" s="384" t="s">
        <v>1689</v>
      </c>
      <c r="F847" s="235"/>
      <c r="G847" s="235"/>
      <c r="H847" s="235"/>
      <c r="I847" s="235"/>
      <c r="J847" s="235"/>
      <c r="K847" s="235"/>
      <c r="L847" s="235"/>
      <c r="M847" s="235"/>
      <c r="N847" s="235"/>
      <c r="O847" s="235"/>
      <c r="P847" s="235"/>
      <c r="Q847" s="384" t="s">
        <v>1676</v>
      </c>
      <c r="R847" s="235"/>
      <c r="S847" s="235"/>
      <c r="T847" s="235"/>
      <c r="U847" s="235"/>
      <c r="V847" s="235"/>
      <c r="W847" s="235"/>
      <c r="X847" s="235"/>
      <c r="Y847" s="384"/>
      <c r="Z847" s="235"/>
      <c r="AA847" s="235"/>
      <c r="AB847" s="235"/>
      <c r="AC847" s="235"/>
      <c r="AD847" s="235"/>
      <c r="AE847" s="235"/>
      <c r="AF847" s="235"/>
      <c r="AG847" s="384" t="s">
        <v>2974</v>
      </c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384" t="s">
        <v>1690</v>
      </c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384" t="s">
        <v>48</v>
      </c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405">
        <v>4390.38</v>
      </c>
      <c r="BR847" s="235"/>
    </row>
    <row r="848" spans="1:70" ht="34.5" customHeight="1" x14ac:dyDescent="0.2">
      <c r="A848" s="384" t="s">
        <v>1688</v>
      </c>
      <c r="B848" s="235"/>
      <c r="C848" s="235"/>
      <c r="D848" s="235"/>
      <c r="E848" s="384" t="s">
        <v>1689</v>
      </c>
      <c r="F848" s="235"/>
      <c r="G848" s="235"/>
      <c r="H848" s="235"/>
      <c r="I848" s="235"/>
      <c r="J848" s="235"/>
      <c r="K848" s="235"/>
      <c r="L848" s="235"/>
      <c r="M848" s="235"/>
      <c r="N848" s="235"/>
      <c r="O848" s="235"/>
      <c r="P848" s="235"/>
      <c r="Q848" s="384" t="s">
        <v>1099</v>
      </c>
      <c r="R848" s="235"/>
      <c r="S848" s="235"/>
      <c r="T848" s="235"/>
      <c r="U848" s="235"/>
      <c r="V848" s="235"/>
      <c r="W848" s="235"/>
      <c r="X848" s="235"/>
      <c r="Y848" s="384"/>
      <c r="Z848" s="235"/>
      <c r="AA848" s="235"/>
      <c r="AB848" s="235"/>
      <c r="AC848" s="235"/>
      <c r="AD848" s="235"/>
      <c r="AE848" s="235"/>
      <c r="AF848" s="235"/>
      <c r="AG848" s="384" t="s">
        <v>1968</v>
      </c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384" t="s">
        <v>1690</v>
      </c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384" t="s">
        <v>48</v>
      </c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405">
        <v>20691.63</v>
      </c>
      <c r="BR848" s="235"/>
    </row>
    <row r="849" spans="1:70" ht="34.5" customHeight="1" x14ac:dyDescent="0.2">
      <c r="A849" s="384" t="s">
        <v>1688</v>
      </c>
      <c r="B849" s="235"/>
      <c r="C849" s="235"/>
      <c r="D849" s="235"/>
      <c r="E849" s="384" t="s">
        <v>1689</v>
      </c>
      <c r="F849" s="235"/>
      <c r="G849" s="235"/>
      <c r="H849" s="235"/>
      <c r="I849" s="235"/>
      <c r="J849" s="235"/>
      <c r="K849" s="235"/>
      <c r="L849" s="235"/>
      <c r="M849" s="235"/>
      <c r="N849" s="235"/>
      <c r="O849" s="235"/>
      <c r="P849" s="235"/>
      <c r="Q849" s="384" t="s">
        <v>1098</v>
      </c>
      <c r="R849" s="235"/>
      <c r="S849" s="235"/>
      <c r="T849" s="235"/>
      <c r="U849" s="235"/>
      <c r="V849" s="235"/>
      <c r="W849" s="235"/>
      <c r="X849" s="235"/>
      <c r="Y849" s="384"/>
      <c r="Z849" s="235"/>
      <c r="AA849" s="235"/>
      <c r="AB849" s="235"/>
      <c r="AC849" s="235"/>
      <c r="AD849" s="235"/>
      <c r="AE849" s="235"/>
      <c r="AF849" s="235"/>
      <c r="AG849" s="384" t="s">
        <v>2957</v>
      </c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384" t="s">
        <v>1690</v>
      </c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384" t="s">
        <v>48</v>
      </c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405">
        <v>15697.5</v>
      </c>
      <c r="BR849" s="235"/>
    </row>
    <row r="850" spans="1:70" ht="34.5" customHeight="1" x14ac:dyDescent="0.2">
      <c r="A850" s="384" t="s">
        <v>1688</v>
      </c>
      <c r="B850" s="235"/>
      <c r="C850" s="235"/>
      <c r="D850" s="235"/>
      <c r="E850" s="384" t="s">
        <v>1689</v>
      </c>
      <c r="F850" s="235"/>
      <c r="G850" s="235"/>
      <c r="H850" s="235"/>
      <c r="I850" s="235"/>
      <c r="J850" s="235"/>
      <c r="K850" s="235"/>
      <c r="L850" s="235"/>
      <c r="M850" s="235"/>
      <c r="N850" s="235"/>
      <c r="O850" s="235"/>
      <c r="P850" s="235"/>
      <c r="Q850" s="384" t="s">
        <v>1097</v>
      </c>
      <c r="R850" s="235"/>
      <c r="S850" s="235"/>
      <c r="T850" s="235"/>
      <c r="U850" s="235"/>
      <c r="V850" s="235"/>
      <c r="W850" s="235"/>
      <c r="X850" s="235"/>
      <c r="Y850" s="384"/>
      <c r="Z850" s="235"/>
      <c r="AA850" s="235"/>
      <c r="AB850" s="235"/>
      <c r="AC850" s="235"/>
      <c r="AD850" s="235"/>
      <c r="AE850" s="235"/>
      <c r="AF850" s="235"/>
      <c r="AG850" s="384" t="s">
        <v>1968</v>
      </c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384" t="s">
        <v>1690</v>
      </c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384" t="s">
        <v>48</v>
      </c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405">
        <v>16666.63</v>
      </c>
      <c r="BR850" s="235"/>
    </row>
    <row r="851" spans="1:70" ht="34.5" customHeight="1" x14ac:dyDescent="0.2">
      <c r="A851" s="384" t="s">
        <v>1692</v>
      </c>
      <c r="B851" s="235"/>
      <c r="C851" s="235"/>
      <c r="D851" s="235"/>
      <c r="E851" s="384" t="s">
        <v>1693</v>
      </c>
      <c r="F851" s="235"/>
      <c r="G851" s="235"/>
      <c r="H851" s="235"/>
      <c r="I851" s="235"/>
      <c r="J851" s="235"/>
      <c r="K851" s="235"/>
      <c r="L851" s="235"/>
      <c r="M851" s="235"/>
      <c r="N851" s="235"/>
      <c r="O851" s="235"/>
      <c r="P851" s="235"/>
      <c r="Q851" s="384" t="s">
        <v>1098</v>
      </c>
      <c r="R851" s="235"/>
      <c r="S851" s="235"/>
      <c r="T851" s="235"/>
      <c r="U851" s="235"/>
      <c r="V851" s="235"/>
      <c r="W851" s="235"/>
      <c r="X851" s="235"/>
      <c r="Y851" s="384"/>
      <c r="Z851" s="235"/>
      <c r="AA851" s="235"/>
      <c r="AB851" s="235"/>
      <c r="AC851" s="235"/>
      <c r="AD851" s="235"/>
      <c r="AE851" s="235"/>
      <c r="AF851" s="235"/>
      <c r="AG851" s="384" t="s">
        <v>2957</v>
      </c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384" t="s">
        <v>1694</v>
      </c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384" t="s">
        <v>48</v>
      </c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405">
        <v>11770.62</v>
      </c>
      <c r="BR851" s="235"/>
    </row>
    <row r="852" spans="1:70" ht="34.5" customHeight="1" x14ac:dyDescent="0.2">
      <c r="A852" s="404">
        <v>43978</v>
      </c>
      <c r="B852" s="235"/>
      <c r="C852" s="235"/>
      <c r="D852" s="235"/>
      <c r="E852" s="384">
        <v>276</v>
      </c>
      <c r="F852" s="235"/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384" t="s">
        <v>1069</v>
      </c>
      <c r="R852" s="235"/>
      <c r="S852" s="235"/>
      <c r="T852" s="235"/>
      <c r="U852" s="235"/>
      <c r="V852" s="235"/>
      <c r="W852" s="235"/>
      <c r="X852" s="235"/>
      <c r="Y852" s="384"/>
      <c r="Z852" s="235"/>
      <c r="AA852" s="235"/>
      <c r="AB852" s="235"/>
      <c r="AC852" s="235"/>
      <c r="AD852" s="235"/>
      <c r="AE852" s="235"/>
      <c r="AF852" s="235"/>
      <c r="AG852" s="384" t="s">
        <v>1968</v>
      </c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384" t="s">
        <v>1695</v>
      </c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384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405">
        <v>203.5</v>
      </c>
      <c r="BR852" s="235"/>
    </row>
    <row r="853" spans="1:70" ht="34.5" customHeight="1" x14ac:dyDescent="0.2">
      <c r="A853" s="404">
        <v>43978</v>
      </c>
      <c r="B853" s="235"/>
      <c r="C853" s="235"/>
      <c r="D853" s="235"/>
      <c r="E853" s="384">
        <v>277</v>
      </c>
      <c r="F853" s="235"/>
      <c r="G853" s="235"/>
      <c r="H853" s="235"/>
      <c r="I853" s="235"/>
      <c r="J853" s="235"/>
      <c r="K853" s="235"/>
      <c r="L853" s="235"/>
      <c r="M853" s="235"/>
      <c r="N853" s="235"/>
      <c r="O853" s="235"/>
      <c r="P853" s="235"/>
      <c r="Q853" s="384" t="s">
        <v>1071</v>
      </c>
      <c r="R853" s="235"/>
      <c r="S853" s="235"/>
      <c r="T853" s="235"/>
      <c r="U853" s="235"/>
      <c r="V853" s="235"/>
      <c r="W853" s="235"/>
      <c r="X853" s="235"/>
      <c r="Y853" s="384"/>
      <c r="Z853" s="235"/>
      <c r="AA853" s="235"/>
      <c r="AB853" s="235"/>
      <c r="AC853" s="235"/>
      <c r="AD853" s="235"/>
      <c r="AE853" s="235"/>
      <c r="AF853" s="235"/>
      <c r="AG853" s="384" t="s">
        <v>1968</v>
      </c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384" t="s">
        <v>1696</v>
      </c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384" t="s">
        <v>48</v>
      </c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405">
        <v>12953.27</v>
      </c>
      <c r="BR853" s="235"/>
    </row>
    <row r="854" spans="1:70" ht="34.5" customHeight="1" x14ac:dyDescent="0.2">
      <c r="A854" s="384" t="s">
        <v>1697</v>
      </c>
      <c r="B854" s="235"/>
      <c r="C854" s="235"/>
      <c r="D854" s="235"/>
      <c r="E854" s="384" t="s">
        <v>1698</v>
      </c>
      <c r="F854" s="235"/>
      <c r="G854" s="235"/>
      <c r="H854" s="235"/>
      <c r="I854" s="235"/>
      <c r="J854" s="235"/>
      <c r="K854" s="235"/>
      <c r="L854" s="235"/>
      <c r="M854" s="235"/>
      <c r="N854" s="235"/>
      <c r="O854" s="235"/>
      <c r="P854" s="235"/>
      <c r="Q854" s="384" t="s">
        <v>1066</v>
      </c>
      <c r="R854" s="235"/>
      <c r="S854" s="235"/>
      <c r="T854" s="235"/>
      <c r="U854" s="235"/>
      <c r="V854" s="235"/>
      <c r="W854" s="235"/>
      <c r="X854" s="235"/>
      <c r="Y854" s="384"/>
      <c r="Z854" s="235"/>
      <c r="AA854" s="235"/>
      <c r="AB854" s="235"/>
      <c r="AC854" s="235"/>
      <c r="AD854" s="235"/>
      <c r="AE854" s="235"/>
      <c r="AF854" s="235"/>
      <c r="AG854" s="384" t="s">
        <v>1968</v>
      </c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384" t="s">
        <v>1699</v>
      </c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384" t="s">
        <v>48</v>
      </c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405">
        <v>14251.63</v>
      </c>
      <c r="BR854" s="235"/>
    </row>
    <row r="855" spans="1:70" ht="34.5" customHeight="1" x14ac:dyDescent="0.2">
      <c r="A855" s="384" t="s">
        <v>1697</v>
      </c>
      <c r="B855" s="235"/>
      <c r="C855" s="235"/>
      <c r="D855" s="235"/>
      <c r="E855" s="384" t="s">
        <v>1698</v>
      </c>
      <c r="F855" s="235"/>
      <c r="G855" s="235"/>
      <c r="H855" s="235"/>
      <c r="I855" s="235"/>
      <c r="J855" s="235"/>
      <c r="K855" s="235"/>
      <c r="L855" s="235"/>
      <c r="M855" s="235"/>
      <c r="N855" s="235"/>
      <c r="O855" s="235"/>
      <c r="P855" s="235"/>
      <c r="Q855" s="384" t="s">
        <v>1068</v>
      </c>
      <c r="R855" s="235"/>
      <c r="S855" s="235"/>
      <c r="T855" s="235"/>
      <c r="U855" s="235"/>
      <c r="V855" s="235"/>
      <c r="W855" s="235"/>
      <c r="X855" s="235"/>
      <c r="Y855" s="384"/>
      <c r="Z855" s="235"/>
      <c r="AA855" s="235"/>
      <c r="AB855" s="235"/>
      <c r="AC855" s="235"/>
      <c r="AD855" s="235"/>
      <c r="AE855" s="235"/>
      <c r="AF855" s="235"/>
      <c r="AG855" s="384" t="s">
        <v>1968</v>
      </c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384" t="s">
        <v>1699</v>
      </c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384" t="s">
        <v>48</v>
      </c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405">
        <v>9183.0499999999993</v>
      </c>
      <c r="BR855" s="235"/>
    </row>
    <row r="856" spans="1:70" ht="34.5" customHeight="1" x14ac:dyDescent="0.2">
      <c r="A856" s="384" t="s">
        <v>1697</v>
      </c>
      <c r="B856" s="235"/>
      <c r="C856" s="235"/>
      <c r="D856" s="235"/>
      <c r="E856" s="384" t="s">
        <v>1698</v>
      </c>
      <c r="F856" s="235"/>
      <c r="G856" s="235"/>
      <c r="H856" s="235"/>
      <c r="I856" s="235"/>
      <c r="J856" s="235"/>
      <c r="K856" s="235"/>
      <c r="L856" s="235"/>
      <c r="M856" s="235"/>
      <c r="N856" s="235"/>
      <c r="O856" s="235"/>
      <c r="P856" s="235"/>
      <c r="Q856" s="384" t="s">
        <v>1069</v>
      </c>
      <c r="R856" s="235"/>
      <c r="S856" s="235"/>
      <c r="T856" s="235"/>
      <c r="U856" s="235"/>
      <c r="V856" s="235"/>
      <c r="W856" s="235"/>
      <c r="X856" s="235"/>
      <c r="Y856" s="384"/>
      <c r="Z856" s="235"/>
      <c r="AA856" s="235"/>
      <c r="AB856" s="235"/>
      <c r="AC856" s="235"/>
      <c r="AD856" s="235"/>
      <c r="AE856" s="235"/>
      <c r="AF856" s="235"/>
      <c r="AG856" s="384" t="s">
        <v>1968</v>
      </c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384" t="s">
        <v>1699</v>
      </c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384" t="s">
        <v>48</v>
      </c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405">
        <v>11979.36</v>
      </c>
      <c r="BR856" s="235"/>
    </row>
    <row r="857" spans="1:70" ht="34.5" customHeight="1" x14ac:dyDescent="0.2">
      <c r="A857" s="384" t="s">
        <v>1697</v>
      </c>
      <c r="B857" s="235"/>
      <c r="C857" s="235"/>
      <c r="D857" s="235"/>
      <c r="E857" s="384" t="s">
        <v>1698</v>
      </c>
      <c r="F857" s="235"/>
      <c r="G857" s="235"/>
      <c r="H857" s="235"/>
      <c r="I857" s="235"/>
      <c r="J857" s="235"/>
      <c r="K857" s="235"/>
      <c r="L857" s="235"/>
      <c r="M857" s="235"/>
      <c r="N857" s="235"/>
      <c r="O857" s="235"/>
      <c r="P857" s="235"/>
      <c r="Q857" s="384" t="s">
        <v>1070</v>
      </c>
      <c r="R857" s="235"/>
      <c r="S857" s="235"/>
      <c r="T857" s="235"/>
      <c r="U857" s="235"/>
      <c r="V857" s="235"/>
      <c r="W857" s="235"/>
      <c r="X857" s="235"/>
      <c r="Y857" s="384"/>
      <c r="Z857" s="235"/>
      <c r="AA857" s="235"/>
      <c r="AB857" s="235"/>
      <c r="AC857" s="235"/>
      <c r="AD857" s="235"/>
      <c r="AE857" s="235"/>
      <c r="AF857" s="235"/>
      <c r="AG857" s="384" t="s">
        <v>1968</v>
      </c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384" t="s">
        <v>1699</v>
      </c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384" t="s">
        <v>48</v>
      </c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405">
        <v>16666.63</v>
      </c>
      <c r="BR857" s="235"/>
    </row>
    <row r="858" spans="1:70" ht="34.5" customHeight="1" x14ac:dyDescent="0.2">
      <c r="A858" s="384" t="s">
        <v>1697</v>
      </c>
      <c r="B858" s="235"/>
      <c r="C858" s="235"/>
      <c r="D858" s="235"/>
      <c r="E858" s="384" t="s">
        <v>1698</v>
      </c>
      <c r="F858" s="235"/>
      <c r="G858" s="235"/>
      <c r="H858" s="235"/>
      <c r="I858" s="235"/>
      <c r="J858" s="235"/>
      <c r="K858" s="235"/>
      <c r="L858" s="235"/>
      <c r="M858" s="235"/>
      <c r="N858" s="235"/>
      <c r="O858" s="235"/>
      <c r="P858" s="235"/>
      <c r="Q858" s="384" t="s">
        <v>1071</v>
      </c>
      <c r="R858" s="235"/>
      <c r="S858" s="235"/>
      <c r="T858" s="235"/>
      <c r="U858" s="235"/>
      <c r="V858" s="235"/>
      <c r="W858" s="235"/>
      <c r="X858" s="235"/>
      <c r="Y858" s="384"/>
      <c r="Z858" s="235"/>
      <c r="AA858" s="235"/>
      <c r="AB858" s="235"/>
      <c r="AC858" s="235"/>
      <c r="AD858" s="235"/>
      <c r="AE858" s="235"/>
      <c r="AF858" s="235"/>
      <c r="AG858" s="384" t="s">
        <v>1968</v>
      </c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384" t="s">
        <v>1699</v>
      </c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384" t="s">
        <v>48</v>
      </c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405">
        <v>16666.63</v>
      </c>
      <c r="BR858" s="235"/>
    </row>
    <row r="859" spans="1:70" ht="34.5" customHeight="1" x14ac:dyDescent="0.2">
      <c r="A859" s="384" t="s">
        <v>1697</v>
      </c>
      <c r="B859" s="235"/>
      <c r="C859" s="235"/>
      <c r="D859" s="235"/>
      <c r="E859" s="384" t="s">
        <v>1698</v>
      </c>
      <c r="F859" s="235"/>
      <c r="G859" s="235"/>
      <c r="H859" s="235"/>
      <c r="I859" s="235"/>
      <c r="J859" s="235"/>
      <c r="K859" s="235"/>
      <c r="L859" s="235"/>
      <c r="M859" s="235"/>
      <c r="N859" s="235"/>
      <c r="O859" s="235"/>
      <c r="P859" s="235"/>
      <c r="Q859" s="384" t="s">
        <v>1072</v>
      </c>
      <c r="R859" s="235"/>
      <c r="S859" s="235"/>
      <c r="T859" s="235"/>
      <c r="U859" s="235"/>
      <c r="V859" s="235"/>
      <c r="W859" s="235"/>
      <c r="X859" s="235"/>
      <c r="Y859" s="384"/>
      <c r="Z859" s="235"/>
      <c r="AA859" s="235"/>
      <c r="AB859" s="235"/>
      <c r="AC859" s="235"/>
      <c r="AD859" s="235"/>
      <c r="AE859" s="235"/>
      <c r="AF859" s="235"/>
      <c r="AG859" s="384" t="s">
        <v>1968</v>
      </c>
      <c r="AH859" s="235"/>
      <c r="AI859" s="235"/>
      <c r="AJ859" s="235"/>
      <c r="AK859" s="235"/>
      <c r="AL859" s="235"/>
      <c r="AM859" s="235"/>
      <c r="AN859" s="235"/>
      <c r="AO859" s="235"/>
      <c r="AP859" s="235"/>
      <c r="AQ859" s="235"/>
      <c r="AR859" s="235"/>
      <c r="AS859" s="384" t="s">
        <v>1699</v>
      </c>
      <c r="AT859" s="235"/>
      <c r="AU859" s="235"/>
      <c r="AV859" s="235"/>
      <c r="AW859" s="235"/>
      <c r="AX859" s="235"/>
      <c r="AY859" s="235"/>
      <c r="AZ859" s="235"/>
      <c r="BA859" s="235"/>
      <c r="BB859" s="235"/>
      <c r="BC859" s="235"/>
      <c r="BD859" s="384" t="s">
        <v>48</v>
      </c>
      <c r="BE859" s="235"/>
      <c r="BF859" s="235"/>
      <c r="BG859" s="235"/>
      <c r="BH859" s="235"/>
      <c r="BI859" s="235"/>
      <c r="BJ859" s="235"/>
      <c r="BK859" s="235"/>
      <c r="BL859" s="235"/>
      <c r="BM859" s="235"/>
      <c r="BN859" s="235"/>
      <c r="BO859" s="235"/>
      <c r="BP859" s="235"/>
      <c r="BQ859" s="405">
        <v>8250.9500000000007</v>
      </c>
      <c r="BR859" s="235"/>
    </row>
    <row r="860" spans="1:70" ht="34.5" customHeight="1" x14ac:dyDescent="0.2">
      <c r="A860" s="384" t="s">
        <v>1697</v>
      </c>
      <c r="B860" s="235"/>
      <c r="C860" s="235"/>
      <c r="D860" s="235"/>
      <c r="E860" s="384" t="s">
        <v>1698</v>
      </c>
      <c r="F860" s="235"/>
      <c r="G860" s="235"/>
      <c r="H860" s="235"/>
      <c r="I860" s="235"/>
      <c r="J860" s="235"/>
      <c r="K860" s="235"/>
      <c r="L860" s="235"/>
      <c r="M860" s="235"/>
      <c r="N860" s="235"/>
      <c r="O860" s="235"/>
      <c r="P860" s="235"/>
      <c r="Q860" s="384" t="s">
        <v>1073</v>
      </c>
      <c r="R860" s="235"/>
      <c r="S860" s="235"/>
      <c r="T860" s="235"/>
      <c r="U860" s="235"/>
      <c r="V860" s="235"/>
      <c r="W860" s="235"/>
      <c r="X860" s="235"/>
      <c r="Y860" s="384"/>
      <c r="Z860" s="235"/>
      <c r="AA860" s="235"/>
      <c r="AB860" s="235"/>
      <c r="AC860" s="235"/>
      <c r="AD860" s="235"/>
      <c r="AE860" s="235"/>
      <c r="AF860" s="235"/>
      <c r="AG860" s="384" t="s">
        <v>2954</v>
      </c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384" t="s">
        <v>1699</v>
      </c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384" t="s">
        <v>48</v>
      </c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405">
        <v>14892.5</v>
      </c>
      <c r="BR860" s="235"/>
    </row>
    <row r="861" spans="1:70" ht="34.5" customHeight="1" x14ac:dyDescent="0.2">
      <c r="A861" s="384" t="s">
        <v>1697</v>
      </c>
      <c r="B861" s="235"/>
      <c r="C861" s="235"/>
      <c r="D861" s="235"/>
      <c r="E861" s="384" t="s">
        <v>1698</v>
      </c>
      <c r="F861" s="235"/>
      <c r="G861" s="235"/>
      <c r="H861" s="235"/>
      <c r="I861" s="235"/>
      <c r="J861" s="235"/>
      <c r="K861" s="235"/>
      <c r="L861" s="235"/>
      <c r="M861" s="235"/>
      <c r="N861" s="235"/>
      <c r="O861" s="235"/>
      <c r="P861" s="235"/>
      <c r="Q861" s="384" t="s">
        <v>780</v>
      </c>
      <c r="R861" s="235"/>
      <c r="S861" s="235"/>
      <c r="T861" s="235"/>
      <c r="U861" s="235"/>
      <c r="V861" s="235"/>
      <c r="W861" s="235"/>
      <c r="X861" s="235"/>
      <c r="Y861" s="384"/>
      <c r="Z861" s="235"/>
      <c r="AA861" s="235"/>
      <c r="AB861" s="235"/>
      <c r="AC861" s="235"/>
      <c r="AD861" s="235"/>
      <c r="AE861" s="235"/>
      <c r="AF861" s="235"/>
      <c r="AG861" s="384" t="s">
        <v>1968</v>
      </c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384" t="s">
        <v>1699</v>
      </c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384" t="s">
        <v>48</v>
      </c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405">
        <v>14251.63</v>
      </c>
      <c r="BR861" s="235"/>
    </row>
    <row r="862" spans="1:70" ht="34.5" customHeight="1" x14ac:dyDescent="0.2">
      <c r="A862" s="384" t="s">
        <v>1697</v>
      </c>
      <c r="B862" s="235"/>
      <c r="C862" s="235"/>
      <c r="D862" s="235"/>
      <c r="E862" s="384" t="s">
        <v>1698</v>
      </c>
      <c r="F862" s="235"/>
      <c r="G862" s="235"/>
      <c r="H862" s="235"/>
      <c r="I862" s="235"/>
      <c r="J862" s="235"/>
      <c r="K862" s="235"/>
      <c r="L862" s="235"/>
      <c r="M862" s="235"/>
      <c r="N862" s="235"/>
      <c r="O862" s="235"/>
      <c r="P862" s="235"/>
      <c r="Q862" s="384" t="s">
        <v>1074</v>
      </c>
      <c r="R862" s="235"/>
      <c r="S862" s="235"/>
      <c r="T862" s="235"/>
      <c r="U862" s="235"/>
      <c r="V862" s="235"/>
      <c r="W862" s="235"/>
      <c r="X862" s="235"/>
      <c r="Y862" s="384"/>
      <c r="Z862" s="235"/>
      <c r="AA862" s="235"/>
      <c r="AB862" s="235"/>
      <c r="AC862" s="235"/>
      <c r="AD862" s="235"/>
      <c r="AE862" s="235"/>
      <c r="AF862" s="235"/>
      <c r="AG862" s="384" t="s">
        <v>2955</v>
      </c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384" t="s">
        <v>1699</v>
      </c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384" t="s">
        <v>48</v>
      </c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405">
        <v>16666.63</v>
      </c>
      <c r="BR862" s="235"/>
    </row>
    <row r="863" spans="1:70" ht="34.5" customHeight="1" x14ac:dyDescent="0.2">
      <c r="A863" s="384" t="s">
        <v>1697</v>
      </c>
      <c r="B863" s="235"/>
      <c r="C863" s="235"/>
      <c r="D863" s="235"/>
      <c r="E863" s="384" t="s">
        <v>1698</v>
      </c>
      <c r="F863" s="235"/>
      <c r="G863" s="235"/>
      <c r="H863" s="235"/>
      <c r="I863" s="235"/>
      <c r="J863" s="235"/>
      <c r="K863" s="235"/>
      <c r="L863" s="235"/>
      <c r="M863" s="235"/>
      <c r="N863" s="235"/>
      <c r="O863" s="235"/>
      <c r="P863" s="235"/>
      <c r="Q863" s="384" t="s">
        <v>1075</v>
      </c>
      <c r="R863" s="235"/>
      <c r="S863" s="235"/>
      <c r="T863" s="235"/>
      <c r="U863" s="235"/>
      <c r="V863" s="235"/>
      <c r="W863" s="235"/>
      <c r="X863" s="235"/>
      <c r="Y863" s="384"/>
      <c r="Z863" s="235"/>
      <c r="AA863" s="235"/>
      <c r="AB863" s="235"/>
      <c r="AC863" s="235"/>
      <c r="AD863" s="235"/>
      <c r="AE863" s="235"/>
      <c r="AF863" s="235"/>
      <c r="AG863" s="384" t="s">
        <v>1968</v>
      </c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384" t="s">
        <v>1699</v>
      </c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384" t="s">
        <v>48</v>
      </c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405">
        <v>12276.25</v>
      </c>
      <c r="BR863" s="235"/>
    </row>
    <row r="864" spans="1:70" ht="34.5" customHeight="1" x14ac:dyDescent="0.2">
      <c r="A864" s="384" t="s">
        <v>1697</v>
      </c>
      <c r="B864" s="235"/>
      <c r="C864" s="235"/>
      <c r="D864" s="235"/>
      <c r="E864" s="384" t="s">
        <v>1698</v>
      </c>
      <c r="F864" s="235"/>
      <c r="G864" s="235"/>
      <c r="H864" s="235"/>
      <c r="I864" s="235"/>
      <c r="J864" s="235"/>
      <c r="K864" s="235"/>
      <c r="L864" s="235"/>
      <c r="M864" s="235"/>
      <c r="N864" s="235"/>
      <c r="O864" s="235"/>
      <c r="P864" s="235"/>
      <c r="Q864" s="384" t="s">
        <v>1674</v>
      </c>
      <c r="R864" s="235"/>
      <c r="S864" s="235"/>
      <c r="T864" s="235"/>
      <c r="U864" s="235"/>
      <c r="V864" s="235"/>
      <c r="W864" s="235"/>
      <c r="X864" s="235"/>
      <c r="Y864" s="384"/>
      <c r="Z864" s="235"/>
      <c r="AA864" s="235"/>
      <c r="AB864" s="235"/>
      <c r="AC864" s="235"/>
      <c r="AD864" s="235"/>
      <c r="AE864" s="235"/>
      <c r="AF864" s="235"/>
      <c r="AG864" s="384" t="s">
        <v>1968</v>
      </c>
      <c r="AH864" s="235"/>
      <c r="AI864" s="235"/>
      <c r="AJ864" s="235"/>
      <c r="AK864" s="235"/>
      <c r="AL864" s="235"/>
      <c r="AM864" s="235"/>
      <c r="AN864" s="235"/>
      <c r="AO864" s="235"/>
      <c r="AP864" s="235"/>
      <c r="AQ864" s="235"/>
      <c r="AR864" s="235"/>
      <c r="AS864" s="384" t="s">
        <v>1699</v>
      </c>
      <c r="AT864" s="235"/>
      <c r="AU864" s="235"/>
      <c r="AV864" s="235"/>
      <c r="AW864" s="235"/>
      <c r="AX864" s="235"/>
      <c r="AY864" s="235"/>
      <c r="AZ864" s="235"/>
      <c r="BA864" s="235"/>
      <c r="BB864" s="235"/>
      <c r="BC864" s="235"/>
      <c r="BD864" s="384" t="s">
        <v>48</v>
      </c>
      <c r="BE864" s="235"/>
      <c r="BF864" s="235"/>
      <c r="BG864" s="235"/>
      <c r="BH864" s="235"/>
      <c r="BI864" s="235"/>
      <c r="BJ864" s="235"/>
      <c r="BK864" s="235"/>
      <c r="BL864" s="235"/>
      <c r="BM864" s="235"/>
      <c r="BN864" s="235"/>
      <c r="BO864" s="235"/>
      <c r="BP864" s="235"/>
      <c r="BQ864" s="405">
        <v>4390.38</v>
      </c>
      <c r="BR864" s="235"/>
    </row>
    <row r="865" spans="1:70" ht="34.5" customHeight="1" x14ac:dyDescent="0.2">
      <c r="A865" s="384" t="s">
        <v>1697</v>
      </c>
      <c r="B865" s="235"/>
      <c r="C865" s="235"/>
      <c r="D865" s="235"/>
      <c r="E865" s="384" t="s">
        <v>1698</v>
      </c>
      <c r="F865" s="235"/>
      <c r="G865" s="235"/>
      <c r="H865" s="235"/>
      <c r="I865" s="235"/>
      <c r="J865" s="235"/>
      <c r="K865" s="235"/>
      <c r="L865" s="235"/>
      <c r="M865" s="235"/>
      <c r="N865" s="235"/>
      <c r="O865" s="235"/>
      <c r="P865" s="235"/>
      <c r="Q865" s="384" t="s">
        <v>1077</v>
      </c>
      <c r="R865" s="235"/>
      <c r="S865" s="235"/>
      <c r="T865" s="235"/>
      <c r="U865" s="235"/>
      <c r="V865" s="235"/>
      <c r="W865" s="235"/>
      <c r="X865" s="235"/>
      <c r="Y865" s="384"/>
      <c r="Z865" s="235"/>
      <c r="AA865" s="235"/>
      <c r="AB865" s="235"/>
      <c r="AC865" s="235"/>
      <c r="AD865" s="235"/>
      <c r="AE865" s="235"/>
      <c r="AF865" s="235"/>
      <c r="AG865" s="384" t="s">
        <v>1968</v>
      </c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384" t="s">
        <v>1699</v>
      </c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384" t="s">
        <v>48</v>
      </c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405">
        <v>7318.83</v>
      </c>
      <c r="BR865" s="235"/>
    </row>
    <row r="866" spans="1:70" ht="34.5" customHeight="1" x14ac:dyDescent="0.2">
      <c r="A866" s="384" t="s">
        <v>1697</v>
      </c>
      <c r="B866" s="235"/>
      <c r="C866" s="235"/>
      <c r="D866" s="235"/>
      <c r="E866" s="384" t="s">
        <v>1698</v>
      </c>
      <c r="F866" s="235"/>
      <c r="G866" s="235"/>
      <c r="H866" s="235"/>
      <c r="I866" s="235"/>
      <c r="J866" s="235"/>
      <c r="K866" s="235"/>
      <c r="L866" s="235"/>
      <c r="M866" s="235"/>
      <c r="N866" s="235"/>
      <c r="O866" s="235"/>
      <c r="P866" s="235"/>
      <c r="Q866" s="384" t="s">
        <v>1079</v>
      </c>
      <c r="R866" s="235"/>
      <c r="S866" s="235"/>
      <c r="T866" s="235"/>
      <c r="U866" s="235"/>
      <c r="V866" s="235"/>
      <c r="W866" s="235"/>
      <c r="X866" s="235"/>
      <c r="Y866" s="384"/>
      <c r="Z866" s="235"/>
      <c r="AA866" s="235"/>
      <c r="AB866" s="235"/>
      <c r="AC866" s="235"/>
      <c r="AD866" s="235"/>
      <c r="AE866" s="235"/>
      <c r="AF866" s="235"/>
      <c r="AG866" s="384" t="s">
        <v>2976</v>
      </c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384" t="s">
        <v>1699</v>
      </c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384" t="s">
        <v>48</v>
      </c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405">
        <v>16830.759999999998</v>
      </c>
      <c r="BR866" s="235"/>
    </row>
    <row r="867" spans="1:70" ht="34.5" customHeight="1" x14ac:dyDescent="0.2">
      <c r="A867" s="384" t="s">
        <v>1697</v>
      </c>
      <c r="B867" s="235"/>
      <c r="C867" s="235"/>
      <c r="D867" s="235"/>
      <c r="E867" s="384" t="s">
        <v>1698</v>
      </c>
      <c r="F867" s="235"/>
      <c r="G867" s="235"/>
      <c r="H867" s="235"/>
      <c r="I867" s="235"/>
      <c r="J867" s="235"/>
      <c r="K867" s="235"/>
      <c r="L867" s="235"/>
      <c r="M867" s="235"/>
      <c r="N867" s="235"/>
      <c r="O867" s="235"/>
      <c r="P867" s="235"/>
      <c r="Q867" s="384" t="s">
        <v>1081</v>
      </c>
      <c r="R867" s="235"/>
      <c r="S867" s="235"/>
      <c r="T867" s="235"/>
      <c r="U867" s="235"/>
      <c r="V867" s="235"/>
      <c r="W867" s="235"/>
      <c r="X867" s="235"/>
      <c r="Y867" s="384"/>
      <c r="Z867" s="235"/>
      <c r="AA867" s="235"/>
      <c r="AB867" s="235"/>
      <c r="AC867" s="235"/>
      <c r="AD867" s="235"/>
      <c r="AE867" s="235"/>
      <c r="AF867" s="235"/>
      <c r="AG867" s="384" t="s">
        <v>2973</v>
      </c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384" t="s">
        <v>1699</v>
      </c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384" t="s">
        <v>48</v>
      </c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405">
        <v>14251.63</v>
      </c>
      <c r="BR867" s="235"/>
    </row>
    <row r="868" spans="1:70" ht="34.5" customHeight="1" x14ac:dyDescent="0.2">
      <c r="A868" s="384" t="s">
        <v>1697</v>
      </c>
      <c r="B868" s="235"/>
      <c r="C868" s="235"/>
      <c r="D868" s="235"/>
      <c r="E868" s="384" t="s">
        <v>1698</v>
      </c>
      <c r="F868" s="235"/>
      <c r="G868" s="235"/>
      <c r="H868" s="235"/>
      <c r="I868" s="235"/>
      <c r="J868" s="235"/>
      <c r="K868" s="235"/>
      <c r="L868" s="235"/>
      <c r="M868" s="235"/>
      <c r="N868" s="235"/>
      <c r="O868" s="235"/>
      <c r="P868" s="235"/>
      <c r="Q868" s="384" t="s">
        <v>1083</v>
      </c>
      <c r="R868" s="235"/>
      <c r="S868" s="235"/>
      <c r="T868" s="235"/>
      <c r="U868" s="235"/>
      <c r="V868" s="235"/>
      <c r="W868" s="235"/>
      <c r="X868" s="235"/>
      <c r="Y868" s="384"/>
      <c r="Z868" s="235"/>
      <c r="AA868" s="235"/>
      <c r="AB868" s="235"/>
      <c r="AC868" s="235"/>
      <c r="AD868" s="235"/>
      <c r="AE868" s="235"/>
      <c r="AF868" s="235"/>
      <c r="AG868" s="384" t="s">
        <v>1968</v>
      </c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384" t="s">
        <v>1699</v>
      </c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384" t="s">
        <v>48</v>
      </c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405">
        <v>20691.63</v>
      </c>
      <c r="BR868" s="235"/>
    </row>
    <row r="869" spans="1:70" ht="34.5" customHeight="1" x14ac:dyDescent="0.2">
      <c r="A869" s="384" t="s">
        <v>1697</v>
      </c>
      <c r="B869" s="235"/>
      <c r="C869" s="235"/>
      <c r="D869" s="235"/>
      <c r="E869" s="384" t="s">
        <v>1698</v>
      </c>
      <c r="F869" s="235"/>
      <c r="G869" s="235"/>
      <c r="H869" s="235"/>
      <c r="I869" s="235"/>
      <c r="J869" s="235"/>
      <c r="K869" s="235"/>
      <c r="L869" s="235"/>
      <c r="M869" s="235"/>
      <c r="N869" s="235"/>
      <c r="O869" s="235"/>
      <c r="P869" s="235"/>
      <c r="Q869" s="384" t="s">
        <v>1084</v>
      </c>
      <c r="R869" s="235"/>
      <c r="S869" s="235"/>
      <c r="T869" s="235"/>
      <c r="U869" s="235"/>
      <c r="V869" s="235"/>
      <c r="W869" s="235"/>
      <c r="X869" s="235"/>
      <c r="Y869" s="384"/>
      <c r="Z869" s="235"/>
      <c r="AA869" s="235"/>
      <c r="AB869" s="235"/>
      <c r="AC869" s="235"/>
      <c r="AD869" s="235"/>
      <c r="AE869" s="235"/>
      <c r="AF869" s="235"/>
      <c r="AG869" s="384" t="s">
        <v>1968</v>
      </c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384" t="s">
        <v>1699</v>
      </c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384" t="s">
        <v>48</v>
      </c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405">
        <v>14251.63</v>
      </c>
      <c r="BR869" s="235"/>
    </row>
    <row r="870" spans="1:70" ht="34.5" customHeight="1" x14ac:dyDescent="0.2">
      <c r="A870" s="384" t="s">
        <v>1697</v>
      </c>
      <c r="B870" s="235"/>
      <c r="C870" s="235"/>
      <c r="D870" s="235"/>
      <c r="E870" s="384" t="s">
        <v>1698</v>
      </c>
      <c r="F870" s="235"/>
      <c r="G870" s="235"/>
      <c r="H870" s="235"/>
      <c r="I870" s="235"/>
      <c r="J870" s="235"/>
      <c r="K870" s="235"/>
      <c r="L870" s="235"/>
      <c r="M870" s="235"/>
      <c r="N870" s="235"/>
      <c r="O870" s="235"/>
      <c r="P870" s="235"/>
      <c r="Q870" s="384" t="s">
        <v>1085</v>
      </c>
      <c r="R870" s="235"/>
      <c r="S870" s="235"/>
      <c r="T870" s="235"/>
      <c r="U870" s="235"/>
      <c r="V870" s="235"/>
      <c r="W870" s="235"/>
      <c r="X870" s="235"/>
      <c r="Y870" s="384"/>
      <c r="Z870" s="235"/>
      <c r="AA870" s="235"/>
      <c r="AB870" s="235"/>
      <c r="AC870" s="235"/>
      <c r="AD870" s="235"/>
      <c r="AE870" s="235"/>
      <c r="AF870" s="235"/>
      <c r="AG870" s="384" t="s">
        <v>1968</v>
      </c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384" t="s">
        <v>1699</v>
      </c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384" t="s">
        <v>48</v>
      </c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405">
        <v>8250.9500000000007</v>
      </c>
      <c r="BR870" s="235"/>
    </row>
    <row r="871" spans="1:70" ht="34.5" customHeight="1" x14ac:dyDescent="0.2">
      <c r="A871" s="384" t="s">
        <v>1697</v>
      </c>
      <c r="B871" s="235"/>
      <c r="C871" s="235"/>
      <c r="D871" s="235"/>
      <c r="E871" s="384" t="s">
        <v>1698</v>
      </c>
      <c r="F871" s="235"/>
      <c r="G871" s="235"/>
      <c r="H871" s="235"/>
      <c r="I871" s="235"/>
      <c r="J871" s="235"/>
      <c r="K871" s="235"/>
      <c r="L871" s="235"/>
      <c r="M871" s="235"/>
      <c r="N871" s="235"/>
      <c r="O871" s="235"/>
      <c r="P871" s="235"/>
      <c r="Q871" s="384" t="s">
        <v>1086</v>
      </c>
      <c r="R871" s="235"/>
      <c r="S871" s="235"/>
      <c r="T871" s="235"/>
      <c r="U871" s="235"/>
      <c r="V871" s="235"/>
      <c r="W871" s="235"/>
      <c r="X871" s="235"/>
      <c r="Y871" s="384"/>
      <c r="Z871" s="235"/>
      <c r="AA871" s="235"/>
      <c r="AB871" s="235"/>
      <c r="AC871" s="235"/>
      <c r="AD871" s="235"/>
      <c r="AE871" s="235"/>
      <c r="AF871" s="235"/>
      <c r="AG871" s="384" t="s">
        <v>1968</v>
      </c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384" t="s">
        <v>1699</v>
      </c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384" t="s">
        <v>48</v>
      </c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405">
        <v>12641.63</v>
      </c>
      <c r="BR871" s="235"/>
    </row>
    <row r="872" spans="1:70" ht="34.5" customHeight="1" x14ac:dyDescent="0.2">
      <c r="A872" s="384" t="s">
        <v>1697</v>
      </c>
      <c r="B872" s="235"/>
      <c r="C872" s="235"/>
      <c r="D872" s="235"/>
      <c r="E872" s="384" t="s">
        <v>1700</v>
      </c>
      <c r="F872" s="235"/>
      <c r="G872" s="235"/>
      <c r="H872" s="235"/>
      <c r="I872" s="235"/>
      <c r="J872" s="235"/>
      <c r="K872" s="235"/>
      <c r="L872" s="235"/>
      <c r="M872" s="235"/>
      <c r="N872" s="235"/>
      <c r="O872" s="235"/>
      <c r="P872" s="235"/>
      <c r="Q872" s="384" t="s">
        <v>1087</v>
      </c>
      <c r="R872" s="235"/>
      <c r="S872" s="235"/>
      <c r="T872" s="235"/>
      <c r="U872" s="235"/>
      <c r="V872" s="235"/>
      <c r="W872" s="235"/>
      <c r="X872" s="235"/>
      <c r="Y872" s="384"/>
      <c r="Z872" s="235"/>
      <c r="AA872" s="235"/>
      <c r="AB872" s="235"/>
      <c r="AC872" s="235"/>
      <c r="AD872" s="235"/>
      <c r="AE872" s="235"/>
      <c r="AF872" s="235"/>
      <c r="AG872" s="384" t="s">
        <v>1968</v>
      </c>
      <c r="AH872" s="235"/>
      <c r="AI872" s="235"/>
      <c r="AJ872" s="235"/>
      <c r="AK872" s="235"/>
      <c r="AL872" s="235"/>
      <c r="AM872" s="235"/>
      <c r="AN872" s="235"/>
      <c r="AO872" s="235"/>
      <c r="AP872" s="235"/>
      <c r="AQ872" s="235"/>
      <c r="AR872" s="235"/>
      <c r="AS872" s="384" t="s">
        <v>1699</v>
      </c>
      <c r="AT872" s="235"/>
      <c r="AU872" s="235"/>
      <c r="AV872" s="235"/>
      <c r="AW872" s="235"/>
      <c r="AX872" s="235"/>
      <c r="AY872" s="235"/>
      <c r="AZ872" s="235"/>
      <c r="BA872" s="235"/>
      <c r="BB872" s="235"/>
      <c r="BC872" s="235"/>
      <c r="BD872" s="384" t="s">
        <v>48</v>
      </c>
      <c r="BE872" s="235"/>
      <c r="BF872" s="235"/>
      <c r="BG872" s="235"/>
      <c r="BH872" s="235"/>
      <c r="BI872" s="235"/>
      <c r="BJ872" s="235"/>
      <c r="BK872" s="235"/>
      <c r="BL872" s="235"/>
      <c r="BM872" s="235"/>
      <c r="BN872" s="235"/>
      <c r="BO872" s="235"/>
      <c r="BP872" s="235"/>
      <c r="BQ872" s="405">
        <v>20691.63</v>
      </c>
      <c r="BR872" s="235"/>
    </row>
    <row r="873" spans="1:70" ht="34.5" customHeight="1" x14ac:dyDescent="0.2">
      <c r="A873" s="384" t="s">
        <v>1697</v>
      </c>
      <c r="B873" s="235"/>
      <c r="C873" s="235"/>
      <c r="D873" s="235"/>
      <c r="E873" s="384" t="s">
        <v>1698</v>
      </c>
      <c r="F873" s="235"/>
      <c r="G873" s="235"/>
      <c r="H873" s="235"/>
      <c r="I873" s="235"/>
      <c r="J873" s="235"/>
      <c r="K873" s="235"/>
      <c r="L873" s="235"/>
      <c r="M873" s="235"/>
      <c r="N873" s="235"/>
      <c r="O873" s="235"/>
      <c r="P873" s="235"/>
      <c r="Q873" s="384" t="s">
        <v>1089</v>
      </c>
      <c r="R873" s="235"/>
      <c r="S873" s="235"/>
      <c r="T873" s="235"/>
      <c r="U873" s="235"/>
      <c r="V873" s="235"/>
      <c r="W873" s="235"/>
      <c r="X873" s="235"/>
      <c r="Y873" s="384"/>
      <c r="Z873" s="235"/>
      <c r="AA873" s="235"/>
      <c r="AB873" s="235"/>
      <c r="AC873" s="235"/>
      <c r="AD873" s="235"/>
      <c r="AE873" s="235"/>
      <c r="AF873" s="235"/>
      <c r="AG873" s="384" t="s">
        <v>1968</v>
      </c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384" t="s">
        <v>1699</v>
      </c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384" t="s">
        <v>48</v>
      </c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405">
        <v>19081.63</v>
      </c>
      <c r="BR873" s="235"/>
    </row>
    <row r="874" spans="1:70" ht="34.5" customHeight="1" x14ac:dyDescent="0.2">
      <c r="A874" s="384" t="s">
        <v>1697</v>
      </c>
      <c r="B874" s="235"/>
      <c r="C874" s="235"/>
      <c r="D874" s="235"/>
      <c r="E874" s="384" t="s">
        <v>1698</v>
      </c>
      <c r="F874" s="235"/>
      <c r="G874" s="235"/>
      <c r="H874" s="235"/>
      <c r="I874" s="235"/>
      <c r="J874" s="235"/>
      <c r="K874" s="235"/>
      <c r="L874" s="235"/>
      <c r="M874" s="235"/>
      <c r="N874" s="235"/>
      <c r="O874" s="235"/>
      <c r="P874" s="235"/>
      <c r="Q874" s="384" t="s">
        <v>775</v>
      </c>
      <c r="R874" s="235"/>
      <c r="S874" s="235"/>
      <c r="T874" s="235"/>
      <c r="U874" s="235"/>
      <c r="V874" s="235"/>
      <c r="W874" s="235"/>
      <c r="X874" s="235"/>
      <c r="Y874" s="384"/>
      <c r="Z874" s="235"/>
      <c r="AA874" s="235"/>
      <c r="AB874" s="235"/>
      <c r="AC874" s="235"/>
      <c r="AD874" s="235"/>
      <c r="AE874" s="235"/>
      <c r="AF874" s="235"/>
      <c r="AG874" s="384" t="s">
        <v>1968</v>
      </c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384" t="s">
        <v>1699</v>
      </c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384" t="s">
        <v>48</v>
      </c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405">
        <v>10226.629999999999</v>
      </c>
      <c r="BR874" s="235"/>
    </row>
    <row r="875" spans="1:70" ht="34.5" customHeight="1" x14ac:dyDescent="0.2">
      <c r="A875" s="384" t="s">
        <v>1697</v>
      </c>
      <c r="B875" s="235"/>
      <c r="C875" s="235"/>
      <c r="D875" s="235"/>
      <c r="E875" s="384" t="s">
        <v>1698</v>
      </c>
      <c r="F875" s="235"/>
      <c r="G875" s="235"/>
      <c r="H875" s="235"/>
      <c r="I875" s="235"/>
      <c r="J875" s="235"/>
      <c r="K875" s="235"/>
      <c r="L875" s="235"/>
      <c r="M875" s="235"/>
      <c r="N875" s="235"/>
      <c r="O875" s="235"/>
      <c r="P875" s="235"/>
      <c r="Q875" s="384" t="s">
        <v>1090</v>
      </c>
      <c r="R875" s="235"/>
      <c r="S875" s="235"/>
      <c r="T875" s="235"/>
      <c r="U875" s="235"/>
      <c r="V875" s="235"/>
      <c r="W875" s="235"/>
      <c r="X875" s="235"/>
      <c r="Y875" s="384"/>
      <c r="Z875" s="235"/>
      <c r="AA875" s="235"/>
      <c r="AB875" s="235"/>
      <c r="AC875" s="235"/>
      <c r="AD875" s="235"/>
      <c r="AE875" s="235"/>
      <c r="AF875" s="235"/>
      <c r="AG875" s="384" t="s">
        <v>1968</v>
      </c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384" t="s">
        <v>1699</v>
      </c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384" t="s">
        <v>48</v>
      </c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405">
        <v>8155.93</v>
      </c>
      <c r="BR875" s="235"/>
    </row>
    <row r="876" spans="1:70" ht="34.5" customHeight="1" x14ac:dyDescent="0.2">
      <c r="A876" s="384" t="s">
        <v>1697</v>
      </c>
      <c r="B876" s="235"/>
      <c r="C876" s="235"/>
      <c r="D876" s="235"/>
      <c r="E876" s="384" t="s">
        <v>1698</v>
      </c>
      <c r="F876" s="235"/>
      <c r="G876" s="235"/>
      <c r="H876" s="235"/>
      <c r="I876" s="235"/>
      <c r="J876" s="235"/>
      <c r="K876" s="235"/>
      <c r="L876" s="235"/>
      <c r="M876" s="235"/>
      <c r="N876" s="235"/>
      <c r="O876" s="235"/>
      <c r="P876" s="235"/>
      <c r="Q876" s="384" t="s">
        <v>1091</v>
      </c>
      <c r="R876" s="235"/>
      <c r="S876" s="235"/>
      <c r="T876" s="235"/>
      <c r="U876" s="235"/>
      <c r="V876" s="235"/>
      <c r="W876" s="235"/>
      <c r="X876" s="235"/>
      <c r="Y876" s="384"/>
      <c r="Z876" s="235"/>
      <c r="AA876" s="235"/>
      <c r="AB876" s="235"/>
      <c r="AC876" s="235"/>
      <c r="AD876" s="235"/>
      <c r="AE876" s="235"/>
      <c r="AF876" s="235"/>
      <c r="AG876" s="384" t="s">
        <v>1968</v>
      </c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384" t="s">
        <v>1699</v>
      </c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384" t="s">
        <v>48</v>
      </c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405">
        <v>8250.9500000000007</v>
      </c>
      <c r="BR876" s="235"/>
    </row>
    <row r="877" spans="1:70" ht="34.5" customHeight="1" x14ac:dyDescent="0.2">
      <c r="A877" s="384" t="s">
        <v>1697</v>
      </c>
      <c r="B877" s="235"/>
      <c r="C877" s="235"/>
      <c r="D877" s="235"/>
      <c r="E877" s="384" t="s">
        <v>1698</v>
      </c>
      <c r="F877" s="235"/>
      <c r="G877" s="235"/>
      <c r="H877" s="235"/>
      <c r="I877" s="235"/>
      <c r="J877" s="235"/>
      <c r="K877" s="235"/>
      <c r="L877" s="235"/>
      <c r="M877" s="235"/>
      <c r="N877" s="235"/>
      <c r="O877" s="235"/>
      <c r="P877" s="235"/>
      <c r="Q877" s="384" t="s">
        <v>1092</v>
      </c>
      <c r="R877" s="235"/>
      <c r="S877" s="235"/>
      <c r="T877" s="235"/>
      <c r="U877" s="235"/>
      <c r="V877" s="235"/>
      <c r="W877" s="235"/>
      <c r="X877" s="235"/>
      <c r="Y877" s="384"/>
      <c r="Z877" s="235"/>
      <c r="AA877" s="235"/>
      <c r="AB877" s="235"/>
      <c r="AC877" s="235"/>
      <c r="AD877" s="235"/>
      <c r="AE877" s="235"/>
      <c r="AF877" s="235"/>
      <c r="AG877" s="384" t="s">
        <v>1968</v>
      </c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384" t="s">
        <v>1699</v>
      </c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384" t="s">
        <v>48</v>
      </c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405">
        <v>14251.63</v>
      </c>
      <c r="BR877" s="235"/>
    </row>
    <row r="878" spans="1:70" ht="34.5" customHeight="1" x14ac:dyDescent="0.2">
      <c r="A878" s="384" t="s">
        <v>1697</v>
      </c>
      <c r="B878" s="235"/>
      <c r="C878" s="235"/>
      <c r="D878" s="235"/>
      <c r="E878" s="384" t="s">
        <v>1698</v>
      </c>
      <c r="F878" s="235"/>
      <c r="G878" s="235"/>
      <c r="H878" s="235"/>
      <c r="I878" s="235"/>
      <c r="J878" s="235"/>
      <c r="K878" s="235"/>
      <c r="L878" s="235"/>
      <c r="M878" s="235"/>
      <c r="N878" s="235"/>
      <c r="O878" s="235"/>
      <c r="P878" s="235"/>
      <c r="Q878" s="384" t="s">
        <v>1093</v>
      </c>
      <c r="R878" s="235"/>
      <c r="S878" s="235"/>
      <c r="T878" s="235"/>
      <c r="U878" s="235"/>
      <c r="V878" s="235"/>
      <c r="W878" s="235"/>
      <c r="X878" s="235"/>
      <c r="Y878" s="384"/>
      <c r="Z878" s="235"/>
      <c r="AA878" s="235"/>
      <c r="AB878" s="235"/>
      <c r="AC878" s="235"/>
      <c r="AD878" s="235"/>
      <c r="AE878" s="235"/>
      <c r="AF878" s="235"/>
      <c r="AG878" s="384" t="s">
        <v>1968</v>
      </c>
      <c r="AH878" s="235"/>
      <c r="AI878" s="235"/>
      <c r="AJ878" s="235"/>
      <c r="AK878" s="235"/>
      <c r="AL878" s="235"/>
      <c r="AM878" s="235"/>
      <c r="AN878" s="235"/>
      <c r="AO878" s="235"/>
      <c r="AP878" s="235"/>
      <c r="AQ878" s="235"/>
      <c r="AR878" s="235"/>
      <c r="AS878" s="384" t="s">
        <v>1699</v>
      </c>
      <c r="AT878" s="235"/>
      <c r="AU878" s="235"/>
      <c r="AV878" s="235"/>
      <c r="AW878" s="235"/>
      <c r="AX878" s="235"/>
      <c r="AY878" s="235"/>
      <c r="AZ878" s="235"/>
      <c r="BA878" s="235"/>
      <c r="BB878" s="235"/>
      <c r="BC878" s="235"/>
      <c r="BD878" s="384" t="s">
        <v>48</v>
      </c>
      <c r="BE878" s="235"/>
      <c r="BF878" s="235"/>
      <c r="BG878" s="235"/>
      <c r="BH878" s="235"/>
      <c r="BI878" s="235"/>
      <c r="BJ878" s="235"/>
      <c r="BK878" s="235"/>
      <c r="BL878" s="235"/>
      <c r="BM878" s="235"/>
      <c r="BN878" s="235"/>
      <c r="BO878" s="235"/>
      <c r="BP878" s="235"/>
      <c r="BQ878" s="405">
        <v>14139.95</v>
      </c>
      <c r="BR878" s="235"/>
    </row>
    <row r="879" spans="1:70" ht="34.5" customHeight="1" x14ac:dyDescent="0.2">
      <c r="A879" s="384" t="s">
        <v>1697</v>
      </c>
      <c r="B879" s="235"/>
      <c r="C879" s="235"/>
      <c r="D879" s="235"/>
      <c r="E879" s="384" t="s">
        <v>1698</v>
      </c>
      <c r="F879" s="235"/>
      <c r="G879" s="235"/>
      <c r="H879" s="235"/>
      <c r="I879" s="235"/>
      <c r="J879" s="235"/>
      <c r="K879" s="235"/>
      <c r="L879" s="235"/>
      <c r="M879" s="235"/>
      <c r="N879" s="235"/>
      <c r="O879" s="235"/>
      <c r="P879" s="235"/>
      <c r="Q879" s="384" t="s">
        <v>1094</v>
      </c>
      <c r="R879" s="235"/>
      <c r="S879" s="235"/>
      <c r="T879" s="235"/>
      <c r="U879" s="235"/>
      <c r="V879" s="235"/>
      <c r="W879" s="235"/>
      <c r="X879" s="235"/>
      <c r="Y879" s="384"/>
      <c r="Z879" s="235"/>
      <c r="AA879" s="235"/>
      <c r="AB879" s="235"/>
      <c r="AC879" s="235"/>
      <c r="AD879" s="235"/>
      <c r="AE879" s="235"/>
      <c r="AF879" s="235"/>
      <c r="AG879" s="384" t="s">
        <v>1968</v>
      </c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384" t="s">
        <v>1699</v>
      </c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384" t="s">
        <v>48</v>
      </c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405">
        <v>20691.63</v>
      </c>
      <c r="BR879" s="235"/>
    </row>
    <row r="880" spans="1:70" ht="34.5" customHeight="1" x14ac:dyDescent="0.2">
      <c r="A880" s="384" t="s">
        <v>1697</v>
      </c>
      <c r="B880" s="235"/>
      <c r="C880" s="235"/>
      <c r="D880" s="235"/>
      <c r="E880" s="384" t="s">
        <v>1698</v>
      </c>
      <c r="F880" s="235"/>
      <c r="G880" s="235"/>
      <c r="H880" s="235"/>
      <c r="I880" s="235"/>
      <c r="J880" s="235"/>
      <c r="K880" s="235"/>
      <c r="L880" s="235"/>
      <c r="M880" s="235"/>
      <c r="N880" s="235"/>
      <c r="O880" s="235"/>
      <c r="P880" s="235"/>
      <c r="Q880" s="384" t="s">
        <v>1095</v>
      </c>
      <c r="R880" s="235"/>
      <c r="S880" s="235"/>
      <c r="T880" s="235"/>
      <c r="U880" s="235"/>
      <c r="V880" s="235"/>
      <c r="W880" s="235"/>
      <c r="X880" s="235"/>
      <c r="Y880" s="384"/>
      <c r="Z880" s="235"/>
      <c r="AA880" s="235"/>
      <c r="AB880" s="235"/>
      <c r="AC880" s="235"/>
      <c r="AD880" s="235"/>
      <c r="AE880" s="235"/>
      <c r="AF880" s="235"/>
      <c r="AG880" s="384" t="s">
        <v>2975</v>
      </c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384" t="s">
        <v>1699</v>
      </c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384" t="s">
        <v>48</v>
      </c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405">
        <v>14251.63</v>
      </c>
      <c r="BR880" s="235"/>
    </row>
    <row r="881" spans="1:70" ht="34.5" customHeight="1" x14ac:dyDescent="0.2">
      <c r="A881" s="384" t="s">
        <v>1697</v>
      </c>
      <c r="B881" s="235"/>
      <c r="C881" s="235"/>
      <c r="D881" s="235"/>
      <c r="E881" s="384" t="s">
        <v>1698</v>
      </c>
      <c r="F881" s="235"/>
      <c r="G881" s="235"/>
      <c r="H881" s="235"/>
      <c r="I881" s="235"/>
      <c r="J881" s="235"/>
      <c r="K881" s="235"/>
      <c r="L881" s="235"/>
      <c r="M881" s="235"/>
      <c r="N881" s="235"/>
      <c r="O881" s="235"/>
      <c r="P881" s="235"/>
      <c r="Q881" s="384" t="s">
        <v>778</v>
      </c>
      <c r="R881" s="235"/>
      <c r="S881" s="235"/>
      <c r="T881" s="235"/>
      <c r="U881" s="235"/>
      <c r="V881" s="235"/>
      <c r="W881" s="235"/>
      <c r="X881" s="235"/>
      <c r="Y881" s="384"/>
      <c r="Z881" s="235"/>
      <c r="AA881" s="235"/>
      <c r="AB881" s="235"/>
      <c r="AC881" s="235"/>
      <c r="AD881" s="235"/>
      <c r="AE881" s="235"/>
      <c r="AF881" s="235"/>
      <c r="AG881" s="384" t="s">
        <v>1968</v>
      </c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384" t="s">
        <v>1699</v>
      </c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384" t="s">
        <v>48</v>
      </c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405">
        <v>14251.63</v>
      </c>
      <c r="BR881" s="235"/>
    </row>
    <row r="882" spans="1:70" ht="34.5" customHeight="1" x14ac:dyDescent="0.2">
      <c r="A882" s="384" t="s">
        <v>1697</v>
      </c>
      <c r="B882" s="235"/>
      <c r="C882" s="235"/>
      <c r="D882" s="235"/>
      <c r="E882" s="384" t="s">
        <v>1698</v>
      </c>
      <c r="F882" s="235"/>
      <c r="G882" s="235"/>
      <c r="H882" s="235"/>
      <c r="I882" s="235"/>
      <c r="J882" s="235"/>
      <c r="K882" s="235"/>
      <c r="L882" s="235"/>
      <c r="M882" s="235"/>
      <c r="N882" s="235"/>
      <c r="O882" s="235"/>
      <c r="P882" s="235"/>
      <c r="Q882" s="384" t="s">
        <v>1096</v>
      </c>
      <c r="R882" s="235"/>
      <c r="S882" s="235"/>
      <c r="T882" s="235"/>
      <c r="U882" s="235"/>
      <c r="V882" s="235"/>
      <c r="W882" s="235"/>
      <c r="X882" s="235"/>
      <c r="Y882" s="384"/>
      <c r="Z882" s="235"/>
      <c r="AA882" s="235"/>
      <c r="AB882" s="235"/>
      <c r="AC882" s="235"/>
      <c r="AD882" s="235"/>
      <c r="AE882" s="235"/>
      <c r="AF882" s="235"/>
      <c r="AG882" s="384" t="s">
        <v>1968</v>
      </c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384" t="s">
        <v>1699</v>
      </c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384" t="s">
        <v>48</v>
      </c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405">
        <v>14087.5</v>
      </c>
      <c r="BR882" s="235"/>
    </row>
    <row r="883" spans="1:70" ht="34.5" customHeight="1" x14ac:dyDescent="0.2">
      <c r="A883" s="384" t="s">
        <v>1697</v>
      </c>
      <c r="B883" s="235"/>
      <c r="C883" s="235"/>
      <c r="D883" s="235"/>
      <c r="E883" s="384" t="s">
        <v>1698</v>
      </c>
      <c r="F883" s="235"/>
      <c r="G883" s="235"/>
      <c r="H883" s="235"/>
      <c r="I883" s="235"/>
      <c r="J883" s="235"/>
      <c r="K883" s="235"/>
      <c r="L883" s="235"/>
      <c r="M883" s="235"/>
      <c r="N883" s="235"/>
      <c r="O883" s="235"/>
      <c r="P883" s="235"/>
      <c r="Q883" s="384" t="s">
        <v>1105</v>
      </c>
      <c r="R883" s="235"/>
      <c r="S883" s="235"/>
      <c r="T883" s="235"/>
      <c r="U883" s="235"/>
      <c r="V883" s="235"/>
      <c r="W883" s="235"/>
      <c r="X883" s="235"/>
      <c r="Y883" s="384"/>
      <c r="Z883" s="235"/>
      <c r="AA883" s="235"/>
      <c r="AB883" s="235"/>
      <c r="AC883" s="235"/>
      <c r="AD883" s="235"/>
      <c r="AE883" s="235"/>
      <c r="AF883" s="235"/>
      <c r="AG883" s="384" t="s">
        <v>1968</v>
      </c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384" t="s">
        <v>1699</v>
      </c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384" t="s">
        <v>48</v>
      </c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405">
        <v>9649.1</v>
      </c>
      <c r="BR883" s="235"/>
    </row>
    <row r="884" spans="1:70" ht="34.5" customHeight="1" x14ac:dyDescent="0.2">
      <c r="A884" s="384" t="s">
        <v>1697</v>
      </c>
      <c r="B884" s="235"/>
      <c r="C884" s="235"/>
      <c r="D884" s="235"/>
      <c r="E884" s="384" t="s">
        <v>1698</v>
      </c>
      <c r="F884" s="235"/>
      <c r="G884" s="235"/>
      <c r="H884" s="235"/>
      <c r="I884" s="235"/>
      <c r="J884" s="235"/>
      <c r="K884" s="235"/>
      <c r="L884" s="235"/>
      <c r="M884" s="235"/>
      <c r="N884" s="235"/>
      <c r="O884" s="235"/>
      <c r="P884" s="235"/>
      <c r="Q884" s="384" t="s">
        <v>1104</v>
      </c>
      <c r="R884" s="235"/>
      <c r="S884" s="235"/>
      <c r="T884" s="235"/>
      <c r="U884" s="235"/>
      <c r="V884" s="235"/>
      <c r="W884" s="235"/>
      <c r="X884" s="235"/>
      <c r="Y884" s="384"/>
      <c r="Z884" s="235"/>
      <c r="AA884" s="235"/>
      <c r="AB884" s="235"/>
      <c r="AC884" s="235"/>
      <c r="AD884" s="235"/>
      <c r="AE884" s="235"/>
      <c r="AF884" s="235"/>
      <c r="AG884" s="384" t="s">
        <v>1968</v>
      </c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384" t="s">
        <v>1699</v>
      </c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384" t="s">
        <v>48</v>
      </c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405">
        <v>15056.63</v>
      </c>
      <c r="BR884" s="235"/>
    </row>
    <row r="885" spans="1:70" ht="34.5" customHeight="1" x14ac:dyDescent="0.2">
      <c r="A885" s="384" t="s">
        <v>1697</v>
      </c>
      <c r="B885" s="235"/>
      <c r="C885" s="235"/>
      <c r="D885" s="235"/>
      <c r="E885" s="384" t="s">
        <v>1698</v>
      </c>
      <c r="F885" s="235"/>
      <c r="G885" s="235"/>
      <c r="H885" s="235"/>
      <c r="I885" s="235"/>
      <c r="J885" s="235"/>
      <c r="K885" s="235"/>
      <c r="L885" s="235"/>
      <c r="M885" s="235"/>
      <c r="N885" s="235"/>
      <c r="O885" s="235"/>
      <c r="P885" s="235"/>
      <c r="Q885" s="384" t="s">
        <v>1103</v>
      </c>
      <c r="R885" s="235"/>
      <c r="S885" s="235"/>
      <c r="T885" s="235"/>
      <c r="U885" s="235"/>
      <c r="V885" s="235"/>
      <c r="W885" s="235"/>
      <c r="X885" s="235"/>
      <c r="Y885" s="384"/>
      <c r="Z885" s="235"/>
      <c r="AA885" s="235"/>
      <c r="AB885" s="235"/>
      <c r="AC885" s="235"/>
      <c r="AD885" s="235"/>
      <c r="AE885" s="235"/>
      <c r="AF885" s="235"/>
      <c r="AG885" s="384" t="s">
        <v>1968</v>
      </c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384" t="s">
        <v>1699</v>
      </c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384" t="s">
        <v>48</v>
      </c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405">
        <v>14892.5</v>
      </c>
      <c r="BR885" s="235"/>
    </row>
    <row r="886" spans="1:70" ht="34.5" customHeight="1" x14ac:dyDescent="0.2">
      <c r="A886" s="384" t="s">
        <v>1697</v>
      </c>
      <c r="B886" s="235"/>
      <c r="C886" s="235"/>
      <c r="D886" s="235"/>
      <c r="E886" s="384" t="s">
        <v>1698</v>
      </c>
      <c r="F886" s="235"/>
      <c r="G886" s="235"/>
      <c r="H886" s="235"/>
      <c r="I886" s="235"/>
      <c r="J886" s="235"/>
      <c r="K886" s="235"/>
      <c r="L886" s="235"/>
      <c r="M886" s="235"/>
      <c r="N886" s="235"/>
      <c r="O886" s="235"/>
      <c r="P886" s="235"/>
      <c r="Q886" s="384" t="s">
        <v>1102</v>
      </c>
      <c r="R886" s="235"/>
      <c r="S886" s="235"/>
      <c r="T886" s="235"/>
      <c r="U886" s="235"/>
      <c r="V886" s="235"/>
      <c r="W886" s="235"/>
      <c r="X886" s="235"/>
      <c r="Y886" s="384"/>
      <c r="Z886" s="235"/>
      <c r="AA886" s="235"/>
      <c r="AB886" s="235"/>
      <c r="AC886" s="235"/>
      <c r="AD886" s="235"/>
      <c r="AE886" s="235"/>
      <c r="AF886" s="235"/>
      <c r="AG886" s="384" t="s">
        <v>2958</v>
      </c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384" t="s">
        <v>1699</v>
      </c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384" t="s">
        <v>48</v>
      </c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405">
        <v>10226.629999999999</v>
      </c>
      <c r="BR886" s="235"/>
    </row>
    <row r="887" spans="1:70" ht="34.5" customHeight="1" x14ac:dyDescent="0.2">
      <c r="A887" s="384" t="s">
        <v>1697</v>
      </c>
      <c r="B887" s="235"/>
      <c r="C887" s="235"/>
      <c r="D887" s="235"/>
      <c r="E887" s="384" t="s">
        <v>1698</v>
      </c>
      <c r="F887" s="235"/>
      <c r="G887" s="235"/>
      <c r="H887" s="235"/>
      <c r="I887" s="235"/>
      <c r="J887" s="235"/>
      <c r="K887" s="235"/>
      <c r="L887" s="235"/>
      <c r="M887" s="235"/>
      <c r="N887" s="235"/>
      <c r="O887" s="235"/>
      <c r="P887" s="235"/>
      <c r="Q887" s="384" t="s">
        <v>1101</v>
      </c>
      <c r="R887" s="235"/>
      <c r="S887" s="235"/>
      <c r="T887" s="235"/>
      <c r="U887" s="235"/>
      <c r="V887" s="235"/>
      <c r="W887" s="235"/>
      <c r="X887" s="235"/>
      <c r="Y887" s="384"/>
      <c r="Z887" s="235"/>
      <c r="AA887" s="235"/>
      <c r="AB887" s="235"/>
      <c r="AC887" s="235"/>
      <c r="AD887" s="235"/>
      <c r="AE887" s="235"/>
      <c r="AF887" s="235"/>
      <c r="AG887" s="384" t="s">
        <v>2958</v>
      </c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384" t="s">
        <v>1699</v>
      </c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384" t="s">
        <v>48</v>
      </c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405">
        <v>10226.629999999999</v>
      </c>
      <c r="BR887" s="235"/>
    </row>
    <row r="888" spans="1:70" ht="34.5" customHeight="1" x14ac:dyDescent="0.2">
      <c r="A888" s="384" t="s">
        <v>1697</v>
      </c>
      <c r="B888" s="235"/>
      <c r="C888" s="235"/>
      <c r="D888" s="235"/>
      <c r="E888" s="384" t="s">
        <v>1698</v>
      </c>
      <c r="F888" s="235"/>
      <c r="G888" s="235"/>
      <c r="H888" s="235"/>
      <c r="I888" s="235"/>
      <c r="J888" s="235"/>
      <c r="K888" s="235"/>
      <c r="L888" s="235"/>
      <c r="M888" s="235"/>
      <c r="N888" s="235"/>
      <c r="O888" s="235"/>
      <c r="P888" s="235"/>
      <c r="Q888" s="384" t="s">
        <v>1100</v>
      </c>
      <c r="R888" s="235"/>
      <c r="S888" s="235"/>
      <c r="T888" s="235"/>
      <c r="U888" s="235"/>
      <c r="V888" s="235"/>
      <c r="W888" s="235"/>
      <c r="X888" s="235"/>
      <c r="Y888" s="384"/>
      <c r="Z888" s="235"/>
      <c r="AA888" s="235"/>
      <c r="AB888" s="235"/>
      <c r="AC888" s="235"/>
      <c r="AD888" s="235"/>
      <c r="AE888" s="235"/>
      <c r="AF888" s="235"/>
      <c r="AG888" s="384" t="s">
        <v>1968</v>
      </c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384" t="s">
        <v>1699</v>
      </c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384" t="s">
        <v>48</v>
      </c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405">
        <v>18917.5</v>
      </c>
      <c r="BR888" s="235"/>
    </row>
    <row r="889" spans="1:70" ht="34.5" customHeight="1" x14ac:dyDescent="0.2">
      <c r="A889" s="384" t="s">
        <v>1697</v>
      </c>
      <c r="B889" s="235"/>
      <c r="C889" s="235"/>
      <c r="D889" s="235"/>
      <c r="E889" s="384" t="s">
        <v>1698</v>
      </c>
      <c r="F889" s="235"/>
      <c r="G889" s="235"/>
      <c r="H889" s="235"/>
      <c r="I889" s="235"/>
      <c r="J889" s="235"/>
      <c r="K889" s="235"/>
      <c r="L889" s="235"/>
      <c r="M889" s="235"/>
      <c r="N889" s="235"/>
      <c r="O889" s="235"/>
      <c r="P889" s="235"/>
      <c r="Q889" s="384" t="s">
        <v>1676</v>
      </c>
      <c r="R889" s="235"/>
      <c r="S889" s="235"/>
      <c r="T889" s="235"/>
      <c r="U889" s="235"/>
      <c r="V889" s="235"/>
      <c r="W889" s="235"/>
      <c r="X889" s="235"/>
      <c r="Y889" s="384"/>
      <c r="Z889" s="235"/>
      <c r="AA889" s="235"/>
      <c r="AB889" s="235"/>
      <c r="AC889" s="235"/>
      <c r="AD889" s="235"/>
      <c r="AE889" s="235"/>
      <c r="AF889" s="235"/>
      <c r="AG889" s="384" t="s">
        <v>2974</v>
      </c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384" t="s">
        <v>1699</v>
      </c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384" t="s">
        <v>48</v>
      </c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405">
        <v>4390.38</v>
      </c>
      <c r="BR889" s="235"/>
    </row>
    <row r="890" spans="1:70" ht="34.5" customHeight="1" x14ac:dyDescent="0.2">
      <c r="A890" s="384" t="s">
        <v>1697</v>
      </c>
      <c r="B890" s="235"/>
      <c r="C890" s="235"/>
      <c r="D890" s="235"/>
      <c r="E890" s="384" t="s">
        <v>1698</v>
      </c>
      <c r="F890" s="235"/>
      <c r="G890" s="235"/>
      <c r="H890" s="235"/>
      <c r="I890" s="235"/>
      <c r="J890" s="235"/>
      <c r="K890" s="235"/>
      <c r="L890" s="235"/>
      <c r="M890" s="235"/>
      <c r="N890" s="235"/>
      <c r="O890" s="235"/>
      <c r="P890" s="235"/>
      <c r="Q890" s="384" t="s">
        <v>1099</v>
      </c>
      <c r="R890" s="235"/>
      <c r="S890" s="235"/>
      <c r="T890" s="235"/>
      <c r="U890" s="235"/>
      <c r="V890" s="235"/>
      <c r="W890" s="235"/>
      <c r="X890" s="235"/>
      <c r="Y890" s="384"/>
      <c r="Z890" s="235"/>
      <c r="AA890" s="235"/>
      <c r="AB890" s="235"/>
      <c r="AC890" s="235"/>
      <c r="AD890" s="235"/>
      <c r="AE890" s="235"/>
      <c r="AF890" s="235"/>
      <c r="AG890" s="384" t="s">
        <v>1968</v>
      </c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384" t="s">
        <v>1699</v>
      </c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384" t="s">
        <v>48</v>
      </c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405">
        <v>20691.63</v>
      </c>
      <c r="BR890" s="235"/>
    </row>
    <row r="891" spans="1:70" ht="34.5" customHeight="1" x14ac:dyDescent="0.2">
      <c r="A891" s="384" t="s">
        <v>1697</v>
      </c>
      <c r="B891" s="235"/>
      <c r="C891" s="235"/>
      <c r="D891" s="235"/>
      <c r="E891" s="384" t="s">
        <v>1698</v>
      </c>
      <c r="F891" s="235"/>
      <c r="G891" s="235"/>
      <c r="H891" s="235"/>
      <c r="I891" s="235"/>
      <c r="J891" s="235"/>
      <c r="K891" s="235"/>
      <c r="L891" s="235"/>
      <c r="M891" s="235"/>
      <c r="N891" s="235"/>
      <c r="O891" s="235"/>
      <c r="P891" s="235"/>
      <c r="Q891" s="384" t="s">
        <v>1098</v>
      </c>
      <c r="R891" s="235"/>
      <c r="S891" s="235"/>
      <c r="T891" s="235"/>
      <c r="U891" s="235"/>
      <c r="V891" s="235"/>
      <c r="W891" s="235"/>
      <c r="X891" s="235"/>
      <c r="Y891" s="384"/>
      <c r="Z891" s="235"/>
      <c r="AA891" s="235"/>
      <c r="AB891" s="235"/>
      <c r="AC891" s="235"/>
      <c r="AD891" s="235"/>
      <c r="AE891" s="235"/>
      <c r="AF891" s="235"/>
      <c r="AG891" s="384" t="s">
        <v>2957</v>
      </c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384" t="s">
        <v>1699</v>
      </c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384" t="s">
        <v>48</v>
      </c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405">
        <v>11402.35</v>
      </c>
      <c r="BR891" s="235"/>
    </row>
    <row r="892" spans="1:70" ht="34.5" customHeight="1" x14ac:dyDescent="0.2">
      <c r="A892" s="384" t="s">
        <v>1697</v>
      </c>
      <c r="B892" s="235"/>
      <c r="C892" s="235"/>
      <c r="D892" s="235"/>
      <c r="E892" s="384" t="s">
        <v>1698</v>
      </c>
      <c r="F892" s="235"/>
      <c r="G892" s="235"/>
      <c r="H892" s="235"/>
      <c r="I892" s="235"/>
      <c r="J892" s="235"/>
      <c r="K892" s="235"/>
      <c r="L892" s="235"/>
      <c r="M892" s="235"/>
      <c r="N892" s="235"/>
      <c r="O892" s="235"/>
      <c r="P892" s="235"/>
      <c r="Q892" s="384" t="s">
        <v>1097</v>
      </c>
      <c r="R892" s="235"/>
      <c r="S892" s="235"/>
      <c r="T892" s="235"/>
      <c r="U892" s="235"/>
      <c r="V892" s="235"/>
      <c r="W892" s="235"/>
      <c r="X892" s="235"/>
      <c r="Y892" s="384"/>
      <c r="Z892" s="235"/>
      <c r="AA892" s="235"/>
      <c r="AB892" s="235"/>
      <c r="AC892" s="235"/>
      <c r="AD892" s="235"/>
      <c r="AE892" s="235"/>
      <c r="AF892" s="235"/>
      <c r="AG892" s="384" t="s">
        <v>1968</v>
      </c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384" t="s">
        <v>1699</v>
      </c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384" t="s">
        <v>48</v>
      </c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405">
        <v>16666.63</v>
      </c>
      <c r="BR892" s="235"/>
    </row>
    <row r="893" spans="1:70" ht="34.5" customHeight="1" x14ac:dyDescent="0.2">
      <c r="A893" s="384" t="s">
        <v>1701</v>
      </c>
      <c r="B893" s="235"/>
      <c r="C893" s="235"/>
      <c r="D893" s="235"/>
      <c r="E893" s="384" t="s">
        <v>1702</v>
      </c>
      <c r="F893" s="235"/>
      <c r="G893" s="235"/>
      <c r="H893" s="235"/>
      <c r="I893" s="235"/>
      <c r="J893" s="235"/>
      <c r="K893" s="235"/>
      <c r="L893" s="235"/>
      <c r="M893" s="235"/>
      <c r="N893" s="235"/>
      <c r="O893" s="235"/>
      <c r="P893" s="235"/>
      <c r="Q893" s="384" t="s">
        <v>780</v>
      </c>
      <c r="R893" s="235"/>
      <c r="S893" s="235"/>
      <c r="T893" s="235"/>
      <c r="U893" s="235"/>
      <c r="V893" s="235"/>
      <c r="W893" s="235"/>
      <c r="X893" s="235"/>
      <c r="Y893" s="384"/>
      <c r="Z893" s="235"/>
      <c r="AA893" s="235"/>
      <c r="AB893" s="235"/>
      <c r="AC893" s="235"/>
      <c r="AD893" s="235"/>
      <c r="AE893" s="235"/>
      <c r="AF893" s="235"/>
      <c r="AG893" s="384" t="s">
        <v>1968</v>
      </c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384" t="s">
        <v>1703</v>
      </c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384" t="s">
        <v>48</v>
      </c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405">
        <v>6682.88</v>
      </c>
      <c r="BR893" s="235"/>
    </row>
    <row r="894" spans="1:70" ht="34.5" customHeight="1" x14ac:dyDescent="0.2">
      <c r="A894" s="384" t="s">
        <v>1704</v>
      </c>
      <c r="B894" s="235"/>
      <c r="C894" s="235"/>
      <c r="D894" s="235"/>
      <c r="E894" s="384" t="s">
        <v>1705</v>
      </c>
      <c r="F894" s="235"/>
      <c r="G894" s="235"/>
      <c r="H894" s="235"/>
      <c r="I894" s="235"/>
      <c r="J894" s="235"/>
      <c r="K894" s="235"/>
      <c r="L894" s="235"/>
      <c r="M894" s="235"/>
      <c r="N894" s="235"/>
      <c r="O894" s="235"/>
      <c r="P894" s="235"/>
      <c r="Q894" s="384" t="s">
        <v>1094</v>
      </c>
      <c r="R894" s="235"/>
      <c r="S894" s="235"/>
      <c r="T894" s="235"/>
      <c r="U894" s="235"/>
      <c r="V894" s="235"/>
      <c r="W894" s="235"/>
      <c r="X894" s="235"/>
      <c r="Y894" s="384"/>
      <c r="Z894" s="235"/>
      <c r="AA894" s="235"/>
      <c r="AB894" s="235"/>
      <c r="AC894" s="235"/>
      <c r="AD894" s="235"/>
      <c r="AE894" s="235"/>
      <c r="AF894" s="235"/>
      <c r="AG894" s="384" t="s">
        <v>1968</v>
      </c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384" t="s">
        <v>1706</v>
      </c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384" t="s">
        <v>48</v>
      </c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405">
        <v>9508.61</v>
      </c>
      <c r="BR894" s="235"/>
    </row>
    <row r="895" spans="1:70" ht="34.5" customHeight="1" x14ac:dyDescent="0.2">
      <c r="A895" s="384" t="s">
        <v>1704</v>
      </c>
      <c r="B895" s="235"/>
      <c r="C895" s="235"/>
      <c r="D895" s="235"/>
      <c r="E895" s="384" t="s">
        <v>1705</v>
      </c>
      <c r="F895" s="235"/>
      <c r="G895" s="235"/>
      <c r="H895" s="235"/>
      <c r="I895" s="235"/>
      <c r="J895" s="235"/>
      <c r="K895" s="235"/>
      <c r="L895" s="235"/>
      <c r="M895" s="235"/>
      <c r="N895" s="235"/>
      <c r="O895" s="235"/>
      <c r="P895" s="235"/>
      <c r="Q895" s="384" t="s">
        <v>1093</v>
      </c>
      <c r="R895" s="235"/>
      <c r="S895" s="235"/>
      <c r="T895" s="235"/>
      <c r="U895" s="235"/>
      <c r="V895" s="235"/>
      <c r="W895" s="235"/>
      <c r="X895" s="235"/>
      <c r="Y895" s="384"/>
      <c r="Z895" s="235"/>
      <c r="AA895" s="235"/>
      <c r="AB895" s="235"/>
      <c r="AC895" s="235"/>
      <c r="AD895" s="235"/>
      <c r="AE895" s="235"/>
      <c r="AF895" s="235"/>
      <c r="AG895" s="384" t="s">
        <v>1968</v>
      </c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384" t="s">
        <v>1707</v>
      </c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384" t="s">
        <v>48</v>
      </c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405">
        <v>6417.88</v>
      </c>
      <c r="BR895" s="235"/>
    </row>
    <row r="896" spans="1:70" ht="34.5" customHeight="1" x14ac:dyDescent="0.2">
      <c r="A896" s="384" t="s">
        <v>1704</v>
      </c>
      <c r="B896" s="235"/>
      <c r="C896" s="235"/>
      <c r="D896" s="235"/>
      <c r="E896" s="384" t="s">
        <v>1705</v>
      </c>
      <c r="F896" s="235"/>
      <c r="G896" s="235"/>
      <c r="H896" s="235"/>
      <c r="I896" s="235"/>
      <c r="J896" s="235"/>
      <c r="K896" s="235"/>
      <c r="L896" s="235"/>
      <c r="M896" s="235"/>
      <c r="N896" s="235"/>
      <c r="O896" s="235"/>
      <c r="P896" s="235"/>
      <c r="Q896" s="384" t="s">
        <v>1101</v>
      </c>
      <c r="R896" s="235"/>
      <c r="S896" s="235"/>
      <c r="T896" s="235"/>
      <c r="U896" s="235"/>
      <c r="V896" s="235"/>
      <c r="W896" s="235"/>
      <c r="X896" s="235"/>
      <c r="Y896" s="384"/>
      <c r="Z896" s="235"/>
      <c r="AA896" s="235"/>
      <c r="AB896" s="235"/>
      <c r="AC896" s="235"/>
      <c r="AD896" s="235"/>
      <c r="AE896" s="235"/>
      <c r="AF896" s="235"/>
      <c r="AG896" s="384" t="s">
        <v>2958</v>
      </c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384" t="s">
        <v>1706</v>
      </c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384" t="s">
        <v>48</v>
      </c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405">
        <v>1689.85</v>
      </c>
      <c r="BR896" s="235"/>
    </row>
    <row r="897" spans="1:70" ht="34.5" customHeight="1" x14ac:dyDescent="0.2">
      <c r="A897" s="384" t="s">
        <v>1708</v>
      </c>
      <c r="B897" s="235"/>
      <c r="C897" s="235"/>
      <c r="D897" s="235"/>
      <c r="E897" s="384" t="s">
        <v>1709</v>
      </c>
      <c r="F897" s="235"/>
      <c r="G897" s="235"/>
      <c r="H897" s="235"/>
      <c r="I897" s="235"/>
      <c r="J897" s="235"/>
      <c r="K897" s="235"/>
      <c r="L897" s="235"/>
      <c r="M897" s="235"/>
      <c r="N897" s="235"/>
      <c r="O897" s="235"/>
      <c r="P897" s="235"/>
      <c r="Q897" s="384" t="s">
        <v>1075</v>
      </c>
      <c r="R897" s="235"/>
      <c r="S897" s="235"/>
      <c r="T897" s="235"/>
      <c r="U897" s="235"/>
      <c r="V897" s="235"/>
      <c r="W897" s="235"/>
      <c r="X897" s="235"/>
      <c r="Y897" s="384"/>
      <c r="Z897" s="235"/>
      <c r="AA897" s="235"/>
      <c r="AB897" s="235"/>
      <c r="AC897" s="235"/>
      <c r="AD897" s="235"/>
      <c r="AE897" s="235"/>
      <c r="AF897" s="235"/>
      <c r="AG897" s="384" t="s">
        <v>1968</v>
      </c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384" t="s">
        <v>1710</v>
      </c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384" t="s">
        <v>48</v>
      </c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405">
        <v>33283.69</v>
      </c>
      <c r="BR897" s="235"/>
    </row>
    <row r="898" spans="1:70" ht="34.5" customHeight="1" x14ac:dyDescent="0.2">
      <c r="A898" s="384" t="s">
        <v>1711</v>
      </c>
      <c r="B898" s="235"/>
      <c r="C898" s="235"/>
      <c r="D898" s="235"/>
      <c r="E898" s="384" t="s">
        <v>1712</v>
      </c>
      <c r="F898" s="235"/>
      <c r="G898" s="235"/>
      <c r="H898" s="235"/>
      <c r="I898" s="235"/>
      <c r="J898" s="235"/>
      <c r="K898" s="235"/>
      <c r="L898" s="235"/>
      <c r="M898" s="235"/>
      <c r="N898" s="235"/>
      <c r="O898" s="235"/>
      <c r="P898" s="235"/>
      <c r="Q898" s="384" t="s">
        <v>1096</v>
      </c>
      <c r="R898" s="235"/>
      <c r="S898" s="235"/>
      <c r="T898" s="235"/>
      <c r="U898" s="235"/>
      <c r="V898" s="235"/>
      <c r="W898" s="235"/>
      <c r="X898" s="235"/>
      <c r="Y898" s="384"/>
      <c r="Z898" s="235"/>
      <c r="AA898" s="235"/>
      <c r="AB898" s="235"/>
      <c r="AC898" s="235"/>
      <c r="AD898" s="235"/>
      <c r="AE898" s="235"/>
      <c r="AF898" s="235"/>
      <c r="AG898" s="384" t="s">
        <v>1968</v>
      </c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384" t="s">
        <v>1713</v>
      </c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384" t="s">
        <v>48</v>
      </c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405">
        <v>14087.5</v>
      </c>
      <c r="BR898" s="235"/>
    </row>
    <row r="899" spans="1:70" ht="34.5" customHeight="1" x14ac:dyDescent="0.2">
      <c r="A899" s="384" t="s">
        <v>1711</v>
      </c>
      <c r="B899" s="235"/>
      <c r="C899" s="235"/>
      <c r="D899" s="235"/>
      <c r="E899" s="384" t="s">
        <v>1712</v>
      </c>
      <c r="F899" s="235"/>
      <c r="G899" s="235"/>
      <c r="H899" s="235"/>
      <c r="I899" s="235"/>
      <c r="J899" s="235"/>
      <c r="K899" s="235"/>
      <c r="L899" s="235"/>
      <c r="M899" s="235"/>
      <c r="N899" s="235"/>
      <c r="O899" s="235"/>
      <c r="P899" s="235"/>
      <c r="Q899" s="384" t="s">
        <v>1079</v>
      </c>
      <c r="R899" s="235"/>
      <c r="S899" s="235"/>
      <c r="T899" s="235"/>
      <c r="U899" s="235"/>
      <c r="V899" s="235"/>
      <c r="W899" s="235"/>
      <c r="X899" s="235"/>
      <c r="Y899" s="384"/>
      <c r="Z899" s="235"/>
      <c r="AA899" s="235"/>
      <c r="AB899" s="235"/>
      <c r="AC899" s="235"/>
      <c r="AD899" s="235"/>
      <c r="AE899" s="235"/>
      <c r="AF899" s="235"/>
      <c r="AG899" s="384" t="s">
        <v>2976</v>
      </c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384" t="s">
        <v>1713</v>
      </c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384" t="s">
        <v>48</v>
      </c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405">
        <v>16724.169999999998</v>
      </c>
      <c r="BR899" s="235"/>
    </row>
    <row r="900" spans="1:70" ht="34.5" customHeight="1" x14ac:dyDescent="0.2">
      <c r="A900" s="384" t="s">
        <v>1711</v>
      </c>
      <c r="B900" s="235"/>
      <c r="C900" s="235"/>
      <c r="D900" s="235"/>
      <c r="E900" s="384" t="s">
        <v>1712</v>
      </c>
      <c r="F900" s="235"/>
      <c r="G900" s="235"/>
      <c r="H900" s="235"/>
      <c r="I900" s="235"/>
      <c r="J900" s="235"/>
      <c r="K900" s="235"/>
      <c r="L900" s="235"/>
      <c r="M900" s="235"/>
      <c r="N900" s="235"/>
      <c r="O900" s="235"/>
      <c r="P900" s="235"/>
      <c r="Q900" s="384" t="s">
        <v>1714</v>
      </c>
      <c r="R900" s="235"/>
      <c r="S900" s="235"/>
      <c r="T900" s="235"/>
      <c r="U900" s="235"/>
      <c r="V900" s="235"/>
      <c r="W900" s="235"/>
      <c r="X900" s="235"/>
      <c r="Y900" s="384"/>
      <c r="Z900" s="235"/>
      <c r="AA900" s="235"/>
      <c r="AB900" s="235"/>
      <c r="AC900" s="235"/>
      <c r="AD900" s="235"/>
      <c r="AE900" s="235"/>
      <c r="AF900" s="235"/>
      <c r="AG900" s="384" t="s">
        <v>2985</v>
      </c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384" t="s">
        <v>1713</v>
      </c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384" t="s">
        <v>48</v>
      </c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405">
        <v>12075</v>
      </c>
      <c r="BR900" s="235"/>
    </row>
    <row r="901" spans="1:70" ht="34.5" customHeight="1" x14ac:dyDescent="0.2">
      <c r="A901" s="384" t="s">
        <v>1711</v>
      </c>
      <c r="B901" s="235"/>
      <c r="C901" s="235"/>
      <c r="D901" s="235"/>
      <c r="E901" s="384" t="s">
        <v>1712</v>
      </c>
      <c r="F901" s="235"/>
      <c r="G901" s="235"/>
      <c r="H901" s="235"/>
      <c r="I901" s="235"/>
      <c r="J901" s="235"/>
      <c r="K901" s="235"/>
      <c r="L901" s="235"/>
      <c r="M901" s="235"/>
      <c r="N901" s="235"/>
      <c r="O901" s="235"/>
      <c r="P901" s="235"/>
      <c r="Q901" s="384" t="s">
        <v>1715</v>
      </c>
      <c r="R901" s="235"/>
      <c r="S901" s="235"/>
      <c r="T901" s="235"/>
      <c r="U901" s="235"/>
      <c r="V901" s="235"/>
      <c r="W901" s="235"/>
      <c r="X901" s="235"/>
      <c r="Y901" s="384"/>
      <c r="Z901" s="235"/>
      <c r="AA901" s="235"/>
      <c r="AB901" s="235"/>
      <c r="AC901" s="235"/>
      <c r="AD901" s="235"/>
      <c r="AE901" s="235"/>
      <c r="AF901" s="235"/>
      <c r="AG901" s="384" t="s">
        <v>2977</v>
      </c>
      <c r="AH901" s="235"/>
      <c r="AI901" s="235"/>
      <c r="AJ901" s="235"/>
      <c r="AK901" s="235"/>
      <c r="AL901" s="235"/>
      <c r="AM901" s="235"/>
      <c r="AN901" s="235"/>
      <c r="AO901" s="235"/>
      <c r="AP901" s="235"/>
      <c r="AQ901" s="235"/>
      <c r="AR901" s="235"/>
      <c r="AS901" s="384" t="s">
        <v>1713</v>
      </c>
      <c r="AT901" s="235"/>
      <c r="AU901" s="235"/>
      <c r="AV901" s="235"/>
      <c r="AW901" s="235"/>
      <c r="AX901" s="235"/>
      <c r="AY901" s="235"/>
      <c r="AZ901" s="235"/>
      <c r="BA901" s="235"/>
      <c r="BB901" s="235"/>
      <c r="BC901" s="235"/>
      <c r="BD901" s="384" t="s">
        <v>48</v>
      </c>
      <c r="BE901" s="235"/>
      <c r="BF901" s="235"/>
      <c r="BG901" s="235"/>
      <c r="BH901" s="235"/>
      <c r="BI901" s="235"/>
      <c r="BJ901" s="235"/>
      <c r="BK901" s="235"/>
      <c r="BL901" s="235"/>
      <c r="BM901" s="235"/>
      <c r="BN901" s="235"/>
      <c r="BO901" s="235"/>
      <c r="BP901" s="235"/>
      <c r="BQ901" s="405">
        <v>13524</v>
      </c>
      <c r="BR901" s="235"/>
    </row>
    <row r="902" spans="1:70" ht="34.5" customHeight="1" x14ac:dyDescent="0.2">
      <c r="A902" s="384" t="s">
        <v>1711</v>
      </c>
      <c r="B902" s="235"/>
      <c r="C902" s="235"/>
      <c r="D902" s="235"/>
      <c r="E902" s="384" t="s">
        <v>1712</v>
      </c>
      <c r="F902" s="235"/>
      <c r="G902" s="235"/>
      <c r="H902" s="235"/>
      <c r="I902" s="235"/>
      <c r="J902" s="235"/>
      <c r="K902" s="235"/>
      <c r="L902" s="235"/>
      <c r="M902" s="235"/>
      <c r="N902" s="235"/>
      <c r="O902" s="235"/>
      <c r="P902" s="235"/>
      <c r="Q902" s="384" t="s">
        <v>1073</v>
      </c>
      <c r="R902" s="235"/>
      <c r="S902" s="235"/>
      <c r="T902" s="235"/>
      <c r="U902" s="235"/>
      <c r="V902" s="235"/>
      <c r="W902" s="235"/>
      <c r="X902" s="235"/>
      <c r="Y902" s="384"/>
      <c r="Z902" s="235"/>
      <c r="AA902" s="235"/>
      <c r="AB902" s="235"/>
      <c r="AC902" s="235"/>
      <c r="AD902" s="235"/>
      <c r="AE902" s="235"/>
      <c r="AF902" s="235"/>
      <c r="AG902" s="384" t="s">
        <v>2954</v>
      </c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384" t="s">
        <v>1713</v>
      </c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384" t="s">
        <v>48</v>
      </c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405">
        <v>14892.5</v>
      </c>
      <c r="BR902" s="235"/>
    </row>
    <row r="903" spans="1:70" ht="34.5" customHeight="1" x14ac:dyDescent="0.2">
      <c r="A903" s="384" t="s">
        <v>1711</v>
      </c>
      <c r="B903" s="235"/>
      <c r="C903" s="235"/>
      <c r="D903" s="235"/>
      <c r="E903" s="384" t="s">
        <v>1712</v>
      </c>
      <c r="F903" s="235"/>
      <c r="G903" s="235"/>
      <c r="H903" s="235"/>
      <c r="I903" s="235"/>
      <c r="J903" s="235"/>
      <c r="K903" s="235"/>
      <c r="L903" s="235"/>
      <c r="M903" s="235"/>
      <c r="N903" s="235"/>
      <c r="O903" s="235"/>
      <c r="P903" s="235"/>
      <c r="Q903" s="384" t="s">
        <v>1716</v>
      </c>
      <c r="R903" s="235"/>
      <c r="S903" s="235"/>
      <c r="T903" s="235"/>
      <c r="U903" s="235"/>
      <c r="V903" s="235"/>
      <c r="W903" s="235"/>
      <c r="X903" s="235"/>
      <c r="Y903" s="384"/>
      <c r="Z903" s="235"/>
      <c r="AA903" s="235"/>
      <c r="AB903" s="235"/>
      <c r="AC903" s="235"/>
      <c r="AD903" s="235"/>
      <c r="AE903" s="235"/>
      <c r="AF903" s="235"/>
      <c r="AG903" s="384" t="s">
        <v>2990</v>
      </c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384" t="s">
        <v>1713</v>
      </c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384" t="s">
        <v>48</v>
      </c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405">
        <v>12075</v>
      </c>
      <c r="BR903" s="235"/>
    </row>
    <row r="904" spans="1:70" ht="34.5" customHeight="1" x14ac:dyDescent="0.2">
      <c r="A904" s="384" t="s">
        <v>1711</v>
      </c>
      <c r="B904" s="235"/>
      <c r="C904" s="235"/>
      <c r="D904" s="235"/>
      <c r="E904" s="384" t="s">
        <v>1712</v>
      </c>
      <c r="F904" s="235"/>
      <c r="G904" s="235"/>
      <c r="H904" s="235"/>
      <c r="I904" s="235"/>
      <c r="J904" s="235"/>
      <c r="K904" s="235"/>
      <c r="L904" s="235"/>
      <c r="M904" s="235"/>
      <c r="N904" s="235"/>
      <c r="O904" s="235"/>
      <c r="P904" s="235"/>
      <c r="Q904" s="384" t="s">
        <v>1717</v>
      </c>
      <c r="R904" s="235"/>
      <c r="S904" s="235"/>
      <c r="T904" s="235"/>
      <c r="U904" s="235"/>
      <c r="V904" s="235"/>
      <c r="W904" s="235"/>
      <c r="X904" s="235"/>
      <c r="Y904" s="384"/>
      <c r="Z904" s="235"/>
      <c r="AA904" s="235"/>
      <c r="AB904" s="235"/>
      <c r="AC904" s="235"/>
      <c r="AD904" s="235"/>
      <c r="AE904" s="235"/>
      <c r="AF904" s="235"/>
      <c r="AG904" s="384" t="s">
        <v>2992</v>
      </c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384" t="s">
        <v>1713</v>
      </c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384" t="s">
        <v>48</v>
      </c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405">
        <v>12075</v>
      </c>
      <c r="BR904" s="235"/>
    </row>
    <row r="905" spans="1:70" ht="34.5" customHeight="1" x14ac:dyDescent="0.2">
      <c r="A905" s="384" t="s">
        <v>1711</v>
      </c>
      <c r="B905" s="235"/>
      <c r="C905" s="235"/>
      <c r="D905" s="235"/>
      <c r="E905" s="384" t="s">
        <v>1712</v>
      </c>
      <c r="F905" s="235"/>
      <c r="G905" s="235"/>
      <c r="H905" s="235"/>
      <c r="I905" s="235"/>
      <c r="J905" s="235"/>
      <c r="K905" s="235"/>
      <c r="L905" s="235"/>
      <c r="M905" s="235"/>
      <c r="N905" s="235"/>
      <c r="O905" s="235"/>
      <c r="P905" s="235"/>
      <c r="Q905" s="384" t="s">
        <v>1718</v>
      </c>
      <c r="R905" s="235"/>
      <c r="S905" s="235"/>
      <c r="T905" s="235"/>
      <c r="U905" s="235"/>
      <c r="V905" s="235"/>
      <c r="W905" s="235"/>
      <c r="X905" s="235"/>
      <c r="Y905" s="384"/>
      <c r="Z905" s="235"/>
      <c r="AA905" s="235"/>
      <c r="AB905" s="235"/>
      <c r="AC905" s="235"/>
      <c r="AD905" s="235"/>
      <c r="AE905" s="235"/>
      <c r="AF905" s="235"/>
      <c r="AG905" s="384" t="s">
        <v>2989</v>
      </c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384" t="s">
        <v>1713</v>
      </c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384" t="s">
        <v>48</v>
      </c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405">
        <v>12075</v>
      </c>
      <c r="BR905" s="235"/>
    </row>
    <row r="906" spans="1:70" ht="34.5" customHeight="1" x14ac:dyDescent="0.2">
      <c r="A906" s="384" t="s">
        <v>1711</v>
      </c>
      <c r="B906" s="235"/>
      <c r="C906" s="235"/>
      <c r="D906" s="235"/>
      <c r="E906" s="384" t="s">
        <v>1712</v>
      </c>
      <c r="F906" s="235"/>
      <c r="G906" s="235"/>
      <c r="H906" s="235"/>
      <c r="I906" s="235"/>
      <c r="J906" s="235"/>
      <c r="K906" s="235"/>
      <c r="L906" s="235"/>
      <c r="M906" s="235"/>
      <c r="N906" s="235"/>
      <c r="O906" s="235"/>
      <c r="P906" s="235"/>
      <c r="Q906" s="384" t="s">
        <v>1103</v>
      </c>
      <c r="R906" s="235"/>
      <c r="S906" s="235"/>
      <c r="T906" s="235"/>
      <c r="U906" s="235"/>
      <c r="V906" s="235"/>
      <c r="W906" s="235"/>
      <c r="X906" s="235"/>
      <c r="Y906" s="384"/>
      <c r="Z906" s="235"/>
      <c r="AA906" s="235"/>
      <c r="AB906" s="235"/>
      <c r="AC906" s="235"/>
      <c r="AD906" s="235"/>
      <c r="AE906" s="235"/>
      <c r="AF906" s="235"/>
      <c r="AG906" s="384" t="s">
        <v>1968</v>
      </c>
      <c r="AH906" s="235"/>
      <c r="AI906" s="235"/>
      <c r="AJ906" s="235"/>
      <c r="AK906" s="235"/>
      <c r="AL906" s="235"/>
      <c r="AM906" s="235"/>
      <c r="AN906" s="235"/>
      <c r="AO906" s="235"/>
      <c r="AP906" s="235"/>
      <c r="AQ906" s="235"/>
      <c r="AR906" s="235"/>
      <c r="AS906" s="384" t="s">
        <v>1713</v>
      </c>
      <c r="AT906" s="235"/>
      <c r="AU906" s="235"/>
      <c r="AV906" s="235"/>
      <c r="AW906" s="235"/>
      <c r="AX906" s="235"/>
      <c r="AY906" s="235"/>
      <c r="AZ906" s="235"/>
      <c r="BA906" s="235"/>
      <c r="BB906" s="235"/>
      <c r="BC906" s="235"/>
      <c r="BD906" s="384" t="s">
        <v>48</v>
      </c>
      <c r="BE906" s="235"/>
      <c r="BF906" s="235"/>
      <c r="BG906" s="235"/>
      <c r="BH906" s="235"/>
      <c r="BI906" s="235"/>
      <c r="BJ906" s="235"/>
      <c r="BK906" s="235"/>
      <c r="BL906" s="235"/>
      <c r="BM906" s="235"/>
      <c r="BN906" s="235"/>
      <c r="BO906" s="235"/>
      <c r="BP906" s="235"/>
      <c r="BQ906" s="405">
        <v>14892.5</v>
      </c>
      <c r="BR906" s="235"/>
    </row>
    <row r="907" spans="1:70" ht="34.5" customHeight="1" x14ac:dyDescent="0.2">
      <c r="A907" s="384" t="s">
        <v>1711</v>
      </c>
      <c r="B907" s="235"/>
      <c r="C907" s="235"/>
      <c r="D907" s="235"/>
      <c r="E907" s="384" t="s">
        <v>1712</v>
      </c>
      <c r="F907" s="235"/>
      <c r="G907" s="235"/>
      <c r="H907" s="235"/>
      <c r="I907" s="235"/>
      <c r="J907" s="235"/>
      <c r="K907" s="235"/>
      <c r="L907" s="235"/>
      <c r="M907" s="235"/>
      <c r="N907" s="235"/>
      <c r="O907" s="235"/>
      <c r="P907" s="235"/>
      <c r="Q907" s="384" t="s">
        <v>1719</v>
      </c>
      <c r="R907" s="235"/>
      <c r="S907" s="235"/>
      <c r="T907" s="235"/>
      <c r="U907" s="235"/>
      <c r="V907" s="235"/>
      <c r="W907" s="235"/>
      <c r="X907" s="235"/>
      <c r="Y907" s="384"/>
      <c r="Z907" s="235"/>
      <c r="AA907" s="235"/>
      <c r="AB907" s="235"/>
      <c r="AC907" s="235"/>
      <c r="AD907" s="235"/>
      <c r="AE907" s="235"/>
      <c r="AF907" s="235"/>
      <c r="AG907" s="384" t="s">
        <v>2989</v>
      </c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384" t="s">
        <v>1713</v>
      </c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384" t="s">
        <v>48</v>
      </c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405">
        <v>12075</v>
      </c>
      <c r="BR907" s="235"/>
    </row>
    <row r="908" spans="1:70" ht="34.5" customHeight="1" x14ac:dyDescent="0.2">
      <c r="A908" s="384" t="s">
        <v>1711</v>
      </c>
      <c r="B908" s="235"/>
      <c r="C908" s="235"/>
      <c r="D908" s="235"/>
      <c r="E908" s="384" t="s">
        <v>1712</v>
      </c>
      <c r="F908" s="235"/>
      <c r="G908" s="235"/>
      <c r="H908" s="235"/>
      <c r="I908" s="235"/>
      <c r="J908" s="235"/>
      <c r="K908" s="235"/>
      <c r="L908" s="235"/>
      <c r="M908" s="235"/>
      <c r="N908" s="235"/>
      <c r="O908" s="235"/>
      <c r="P908" s="235"/>
      <c r="Q908" s="384" t="s">
        <v>1720</v>
      </c>
      <c r="R908" s="235"/>
      <c r="S908" s="235"/>
      <c r="T908" s="235"/>
      <c r="U908" s="235"/>
      <c r="V908" s="235"/>
      <c r="W908" s="235"/>
      <c r="X908" s="235"/>
      <c r="Y908" s="384"/>
      <c r="Z908" s="235"/>
      <c r="AA908" s="235"/>
      <c r="AB908" s="235"/>
      <c r="AC908" s="235"/>
      <c r="AD908" s="235"/>
      <c r="AE908" s="235"/>
      <c r="AF908" s="235"/>
      <c r="AG908" s="384" t="s">
        <v>2983</v>
      </c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384" t="s">
        <v>1713</v>
      </c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384" t="s">
        <v>48</v>
      </c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405">
        <v>13524</v>
      </c>
      <c r="BR908" s="235"/>
    </row>
    <row r="909" spans="1:70" ht="34.5" customHeight="1" x14ac:dyDescent="0.2">
      <c r="A909" s="384" t="s">
        <v>1711</v>
      </c>
      <c r="B909" s="235"/>
      <c r="C909" s="235"/>
      <c r="D909" s="235"/>
      <c r="E909" s="384" t="s">
        <v>1712</v>
      </c>
      <c r="F909" s="235"/>
      <c r="G909" s="235"/>
      <c r="H909" s="235"/>
      <c r="I909" s="235"/>
      <c r="J909" s="235"/>
      <c r="K909" s="235"/>
      <c r="L909" s="235"/>
      <c r="M909" s="235"/>
      <c r="N909" s="235"/>
      <c r="O909" s="235"/>
      <c r="P909" s="235"/>
      <c r="Q909" s="384" t="s">
        <v>1721</v>
      </c>
      <c r="R909" s="235"/>
      <c r="S909" s="235"/>
      <c r="T909" s="235"/>
      <c r="U909" s="235"/>
      <c r="V909" s="235"/>
      <c r="W909" s="235"/>
      <c r="X909" s="235"/>
      <c r="Y909" s="384"/>
      <c r="Z909" s="235"/>
      <c r="AA909" s="235"/>
      <c r="AB909" s="235"/>
      <c r="AC909" s="235"/>
      <c r="AD909" s="235"/>
      <c r="AE909" s="235"/>
      <c r="AF909" s="235"/>
      <c r="AG909" s="384" t="s">
        <v>2988</v>
      </c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384" t="s">
        <v>1713</v>
      </c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384" t="s">
        <v>48</v>
      </c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405">
        <v>12075</v>
      </c>
      <c r="BR909" s="235"/>
    </row>
    <row r="910" spans="1:70" ht="34.5" customHeight="1" x14ac:dyDescent="0.2">
      <c r="A910" s="384" t="s">
        <v>994</v>
      </c>
      <c r="B910" s="235"/>
      <c r="C910" s="235"/>
      <c r="D910" s="235"/>
      <c r="E910" s="384" t="s">
        <v>1722</v>
      </c>
      <c r="F910" s="235"/>
      <c r="G910" s="235"/>
      <c r="H910" s="235"/>
      <c r="I910" s="235"/>
      <c r="J910" s="235"/>
      <c r="K910" s="235"/>
      <c r="L910" s="235"/>
      <c r="M910" s="235"/>
      <c r="N910" s="235"/>
      <c r="O910" s="235"/>
      <c r="P910" s="235"/>
      <c r="Q910" s="384" t="s">
        <v>1071</v>
      </c>
      <c r="R910" s="235"/>
      <c r="S910" s="235"/>
      <c r="T910" s="235"/>
      <c r="U910" s="235"/>
      <c r="V910" s="235"/>
      <c r="W910" s="235"/>
      <c r="X910" s="235"/>
      <c r="Y910" s="384"/>
      <c r="Z910" s="235"/>
      <c r="AA910" s="235"/>
      <c r="AB910" s="235"/>
      <c r="AC910" s="235"/>
      <c r="AD910" s="235"/>
      <c r="AE910" s="235"/>
      <c r="AF910" s="235"/>
      <c r="AG910" s="384" t="s">
        <v>1968</v>
      </c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384" t="s">
        <v>1713</v>
      </c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384" t="s">
        <v>48</v>
      </c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405">
        <v>18058.3</v>
      </c>
      <c r="BR910" s="235"/>
    </row>
    <row r="911" spans="1:70" ht="34.5" customHeight="1" x14ac:dyDescent="0.2">
      <c r="A911" s="384" t="s">
        <v>994</v>
      </c>
      <c r="B911" s="235"/>
      <c r="C911" s="235"/>
      <c r="D911" s="235"/>
      <c r="E911" s="384" t="s">
        <v>1722</v>
      </c>
      <c r="F911" s="235"/>
      <c r="G911" s="235"/>
      <c r="H911" s="235"/>
      <c r="I911" s="235"/>
      <c r="J911" s="235"/>
      <c r="K911" s="235"/>
      <c r="L911" s="235"/>
      <c r="M911" s="235"/>
      <c r="N911" s="235"/>
      <c r="O911" s="235"/>
      <c r="P911" s="235"/>
      <c r="Q911" s="384" t="s">
        <v>1072</v>
      </c>
      <c r="R911" s="235"/>
      <c r="S911" s="235"/>
      <c r="T911" s="235"/>
      <c r="U911" s="235"/>
      <c r="V911" s="235"/>
      <c r="W911" s="235"/>
      <c r="X911" s="235"/>
      <c r="Y911" s="384"/>
      <c r="Z911" s="235"/>
      <c r="AA911" s="235"/>
      <c r="AB911" s="235"/>
      <c r="AC911" s="235"/>
      <c r="AD911" s="235"/>
      <c r="AE911" s="235"/>
      <c r="AF911" s="235"/>
      <c r="AG911" s="384" t="s">
        <v>1968</v>
      </c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384" t="s">
        <v>1713</v>
      </c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384" t="s">
        <v>48</v>
      </c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405">
        <v>14309.17</v>
      </c>
      <c r="BR911" s="235"/>
    </row>
    <row r="912" spans="1:70" ht="34.5" customHeight="1" x14ac:dyDescent="0.2">
      <c r="A912" s="384" t="s">
        <v>994</v>
      </c>
      <c r="B912" s="235"/>
      <c r="C912" s="235"/>
      <c r="D912" s="235"/>
      <c r="E912" s="384" t="s">
        <v>1722</v>
      </c>
      <c r="F912" s="235"/>
      <c r="G912" s="235"/>
      <c r="H912" s="235"/>
      <c r="I912" s="235"/>
      <c r="J912" s="235"/>
      <c r="K912" s="235"/>
      <c r="L912" s="235"/>
      <c r="M912" s="235"/>
      <c r="N912" s="235"/>
      <c r="O912" s="235"/>
      <c r="P912" s="235"/>
      <c r="Q912" s="384" t="s">
        <v>780</v>
      </c>
      <c r="R912" s="235"/>
      <c r="S912" s="235"/>
      <c r="T912" s="235"/>
      <c r="U912" s="235"/>
      <c r="V912" s="235"/>
      <c r="W912" s="235"/>
      <c r="X912" s="235"/>
      <c r="Y912" s="384"/>
      <c r="Z912" s="235"/>
      <c r="AA912" s="235"/>
      <c r="AB912" s="235"/>
      <c r="AC912" s="235"/>
      <c r="AD912" s="235"/>
      <c r="AE912" s="235"/>
      <c r="AF912" s="235"/>
      <c r="AG912" s="384" t="s">
        <v>1968</v>
      </c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384" t="s">
        <v>1713</v>
      </c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384" t="s">
        <v>48</v>
      </c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405">
        <v>7154.59</v>
      </c>
      <c r="BR912" s="235"/>
    </row>
    <row r="913" spans="1:70" ht="34.5" customHeight="1" x14ac:dyDescent="0.2">
      <c r="A913" s="384" t="s">
        <v>994</v>
      </c>
      <c r="B913" s="235"/>
      <c r="C913" s="235"/>
      <c r="D913" s="235"/>
      <c r="E913" s="384" t="s">
        <v>1722</v>
      </c>
      <c r="F913" s="235"/>
      <c r="G913" s="235"/>
      <c r="H913" s="235"/>
      <c r="I913" s="235"/>
      <c r="J913" s="235"/>
      <c r="K913" s="235"/>
      <c r="L913" s="235"/>
      <c r="M913" s="235"/>
      <c r="N913" s="235"/>
      <c r="O913" s="235"/>
      <c r="P913" s="235"/>
      <c r="Q913" s="384" t="s">
        <v>1074</v>
      </c>
      <c r="R913" s="235"/>
      <c r="S913" s="235"/>
      <c r="T913" s="235"/>
      <c r="U913" s="235"/>
      <c r="V913" s="235"/>
      <c r="W913" s="235"/>
      <c r="X913" s="235"/>
      <c r="Y913" s="384"/>
      <c r="Z913" s="235"/>
      <c r="AA913" s="235"/>
      <c r="AB913" s="235"/>
      <c r="AC913" s="235"/>
      <c r="AD913" s="235"/>
      <c r="AE913" s="235"/>
      <c r="AF913" s="235"/>
      <c r="AG913" s="384" t="s">
        <v>2955</v>
      </c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384" t="s">
        <v>1713</v>
      </c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384" t="s">
        <v>48</v>
      </c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405">
        <v>16724.169999999998</v>
      </c>
      <c r="BR913" s="235"/>
    </row>
    <row r="914" spans="1:70" ht="34.5" customHeight="1" x14ac:dyDescent="0.2">
      <c r="A914" s="384" t="s">
        <v>994</v>
      </c>
      <c r="B914" s="235"/>
      <c r="C914" s="235"/>
      <c r="D914" s="235"/>
      <c r="E914" s="384" t="s">
        <v>1722</v>
      </c>
      <c r="F914" s="235"/>
      <c r="G914" s="235"/>
      <c r="H914" s="235"/>
      <c r="I914" s="235"/>
      <c r="J914" s="235"/>
      <c r="K914" s="235"/>
      <c r="L914" s="235"/>
      <c r="M914" s="235"/>
      <c r="N914" s="235"/>
      <c r="O914" s="235"/>
      <c r="P914" s="235"/>
      <c r="Q914" s="384" t="s">
        <v>1723</v>
      </c>
      <c r="R914" s="235"/>
      <c r="S914" s="235"/>
      <c r="T914" s="235"/>
      <c r="U914" s="235"/>
      <c r="V914" s="235"/>
      <c r="W914" s="235"/>
      <c r="X914" s="235"/>
      <c r="Y914" s="384"/>
      <c r="Z914" s="235"/>
      <c r="AA914" s="235"/>
      <c r="AB914" s="235"/>
      <c r="AC914" s="235"/>
      <c r="AD914" s="235"/>
      <c r="AE914" s="235"/>
      <c r="AF914" s="235"/>
      <c r="AG914" s="384" t="s">
        <v>2987</v>
      </c>
      <c r="AH914" s="235"/>
      <c r="AI914" s="235"/>
      <c r="AJ914" s="235"/>
      <c r="AK914" s="235"/>
      <c r="AL914" s="235"/>
      <c r="AM914" s="235"/>
      <c r="AN914" s="235"/>
      <c r="AO914" s="235"/>
      <c r="AP914" s="235"/>
      <c r="AQ914" s="235"/>
      <c r="AR914" s="235"/>
      <c r="AS914" s="384" t="s">
        <v>1713</v>
      </c>
      <c r="AT914" s="235"/>
      <c r="AU914" s="235"/>
      <c r="AV914" s="235"/>
      <c r="AW914" s="235"/>
      <c r="AX914" s="235"/>
      <c r="AY914" s="235"/>
      <c r="AZ914" s="235"/>
      <c r="BA914" s="235"/>
      <c r="BB914" s="235"/>
      <c r="BC914" s="235"/>
      <c r="BD914" s="384" t="s">
        <v>48</v>
      </c>
      <c r="BE914" s="235"/>
      <c r="BF914" s="235"/>
      <c r="BG914" s="235"/>
      <c r="BH914" s="235"/>
      <c r="BI914" s="235"/>
      <c r="BJ914" s="235"/>
      <c r="BK914" s="235"/>
      <c r="BL914" s="235"/>
      <c r="BM914" s="235"/>
      <c r="BN914" s="235"/>
      <c r="BO914" s="235"/>
      <c r="BP914" s="235"/>
      <c r="BQ914" s="405">
        <v>12376.87</v>
      </c>
      <c r="BR914" s="235"/>
    </row>
    <row r="915" spans="1:70" ht="34.5" customHeight="1" x14ac:dyDescent="0.2">
      <c r="A915" s="384" t="s">
        <v>994</v>
      </c>
      <c r="B915" s="235"/>
      <c r="C915" s="235"/>
      <c r="D915" s="235"/>
      <c r="E915" s="384" t="s">
        <v>1722</v>
      </c>
      <c r="F915" s="235"/>
      <c r="G915" s="235"/>
      <c r="H915" s="235"/>
      <c r="I915" s="235"/>
      <c r="J915" s="235"/>
      <c r="K915" s="235"/>
      <c r="L915" s="235"/>
      <c r="M915" s="235"/>
      <c r="N915" s="235"/>
      <c r="O915" s="235"/>
      <c r="P915" s="235"/>
      <c r="Q915" s="384" t="s">
        <v>1724</v>
      </c>
      <c r="R915" s="235"/>
      <c r="S915" s="235"/>
      <c r="T915" s="235"/>
      <c r="U915" s="235"/>
      <c r="V915" s="235"/>
      <c r="W915" s="235"/>
      <c r="X915" s="235"/>
      <c r="Y915" s="384"/>
      <c r="Z915" s="235"/>
      <c r="AA915" s="235"/>
      <c r="AB915" s="235"/>
      <c r="AC915" s="235"/>
      <c r="AD915" s="235"/>
      <c r="AE915" s="235"/>
      <c r="AF915" s="235"/>
      <c r="AG915" s="384" t="s">
        <v>2986</v>
      </c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384" t="s">
        <v>1713</v>
      </c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384" t="s">
        <v>48</v>
      </c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405">
        <v>3199.5</v>
      </c>
      <c r="BR915" s="235"/>
    </row>
    <row r="916" spans="1:70" ht="34.5" customHeight="1" x14ac:dyDescent="0.2">
      <c r="A916" s="384" t="s">
        <v>994</v>
      </c>
      <c r="B916" s="235"/>
      <c r="C916" s="235"/>
      <c r="D916" s="235"/>
      <c r="E916" s="384" t="s">
        <v>1722</v>
      </c>
      <c r="F916" s="235"/>
      <c r="G916" s="235"/>
      <c r="H916" s="235"/>
      <c r="I916" s="235"/>
      <c r="J916" s="235"/>
      <c r="K916" s="235"/>
      <c r="L916" s="235"/>
      <c r="M916" s="235"/>
      <c r="N916" s="235"/>
      <c r="O916" s="235"/>
      <c r="P916" s="235"/>
      <c r="Q916" s="384" t="s">
        <v>1725</v>
      </c>
      <c r="R916" s="235"/>
      <c r="S916" s="235"/>
      <c r="T916" s="235"/>
      <c r="U916" s="235"/>
      <c r="V916" s="235"/>
      <c r="W916" s="235"/>
      <c r="X916" s="235"/>
      <c r="Y916" s="384"/>
      <c r="Z916" s="235"/>
      <c r="AA916" s="235"/>
      <c r="AB916" s="235"/>
      <c r="AC916" s="235"/>
      <c r="AD916" s="235"/>
      <c r="AE916" s="235"/>
      <c r="AF916" s="235"/>
      <c r="AG916" s="384" t="s">
        <v>1968</v>
      </c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384" t="s">
        <v>1713</v>
      </c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384" t="s">
        <v>48</v>
      </c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405">
        <v>3321</v>
      </c>
      <c r="BR916" s="235"/>
    </row>
    <row r="917" spans="1:70" ht="34.5" customHeight="1" x14ac:dyDescent="0.2">
      <c r="A917" s="384" t="s">
        <v>994</v>
      </c>
      <c r="B917" s="235"/>
      <c r="C917" s="235"/>
      <c r="D917" s="235"/>
      <c r="E917" s="384" t="s">
        <v>1722</v>
      </c>
      <c r="F917" s="235"/>
      <c r="G917" s="235"/>
      <c r="H917" s="235"/>
      <c r="I917" s="235"/>
      <c r="J917" s="235"/>
      <c r="K917" s="235"/>
      <c r="L917" s="235"/>
      <c r="M917" s="235"/>
      <c r="N917" s="235"/>
      <c r="O917" s="235"/>
      <c r="P917" s="235"/>
      <c r="Q917" s="384" t="s">
        <v>1674</v>
      </c>
      <c r="R917" s="235"/>
      <c r="S917" s="235"/>
      <c r="T917" s="235"/>
      <c r="U917" s="235"/>
      <c r="V917" s="235"/>
      <c r="W917" s="235"/>
      <c r="X917" s="235"/>
      <c r="Y917" s="384"/>
      <c r="Z917" s="235"/>
      <c r="AA917" s="235"/>
      <c r="AB917" s="235"/>
      <c r="AC917" s="235"/>
      <c r="AD917" s="235"/>
      <c r="AE917" s="235"/>
      <c r="AF917" s="235"/>
      <c r="AG917" s="384" t="s">
        <v>1968</v>
      </c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384" t="s">
        <v>1713</v>
      </c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384" t="s">
        <v>48</v>
      </c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405">
        <v>4447.92</v>
      </c>
      <c r="BR917" s="235"/>
    </row>
    <row r="918" spans="1:70" ht="34.5" customHeight="1" x14ac:dyDescent="0.2">
      <c r="A918" s="384" t="s">
        <v>994</v>
      </c>
      <c r="B918" s="235"/>
      <c r="C918" s="235"/>
      <c r="D918" s="235"/>
      <c r="E918" s="384" t="s">
        <v>1722</v>
      </c>
      <c r="F918" s="235"/>
      <c r="G918" s="235"/>
      <c r="H918" s="235"/>
      <c r="I918" s="235"/>
      <c r="J918" s="235"/>
      <c r="K918" s="235"/>
      <c r="L918" s="235"/>
      <c r="M918" s="235"/>
      <c r="N918" s="235"/>
      <c r="O918" s="235"/>
      <c r="P918" s="235"/>
      <c r="Q918" s="384" t="s">
        <v>1726</v>
      </c>
      <c r="R918" s="235"/>
      <c r="S918" s="235"/>
      <c r="T918" s="235"/>
      <c r="U918" s="235"/>
      <c r="V918" s="235"/>
      <c r="W918" s="235"/>
      <c r="X918" s="235"/>
      <c r="Y918" s="384"/>
      <c r="Z918" s="235"/>
      <c r="AA918" s="235"/>
      <c r="AB918" s="235"/>
      <c r="AC918" s="235"/>
      <c r="AD918" s="235"/>
      <c r="AE918" s="235"/>
      <c r="AF918" s="235"/>
      <c r="AG918" s="384" t="s">
        <v>2984</v>
      </c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384" t="s">
        <v>1713</v>
      </c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384" t="s">
        <v>48</v>
      </c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405">
        <v>3260.25</v>
      </c>
      <c r="BR918" s="235"/>
    </row>
    <row r="919" spans="1:70" ht="34.5" customHeight="1" x14ac:dyDescent="0.2">
      <c r="A919" s="384" t="s">
        <v>994</v>
      </c>
      <c r="B919" s="235"/>
      <c r="C919" s="235"/>
      <c r="D919" s="235"/>
      <c r="E919" s="384" t="s">
        <v>1722</v>
      </c>
      <c r="F919" s="235"/>
      <c r="G919" s="235"/>
      <c r="H919" s="235"/>
      <c r="I919" s="235"/>
      <c r="J919" s="235"/>
      <c r="K919" s="235"/>
      <c r="L919" s="235"/>
      <c r="M919" s="235"/>
      <c r="N919" s="235"/>
      <c r="O919" s="235"/>
      <c r="P919" s="235"/>
      <c r="Q919" s="384" t="s">
        <v>1077</v>
      </c>
      <c r="R919" s="235"/>
      <c r="S919" s="235"/>
      <c r="T919" s="235"/>
      <c r="U919" s="235"/>
      <c r="V919" s="235"/>
      <c r="W919" s="235"/>
      <c r="X919" s="235"/>
      <c r="Y919" s="384"/>
      <c r="Z919" s="235"/>
      <c r="AA919" s="235"/>
      <c r="AB919" s="235"/>
      <c r="AC919" s="235"/>
      <c r="AD919" s="235"/>
      <c r="AE919" s="235"/>
      <c r="AF919" s="235"/>
      <c r="AG919" s="384" t="s">
        <v>1968</v>
      </c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384" t="s">
        <v>1713</v>
      </c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384" t="s">
        <v>48</v>
      </c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405">
        <v>12699.17</v>
      </c>
      <c r="BR919" s="235"/>
    </row>
    <row r="920" spans="1:70" ht="34.5" customHeight="1" x14ac:dyDescent="0.2">
      <c r="A920" s="384" t="s">
        <v>994</v>
      </c>
      <c r="B920" s="235"/>
      <c r="C920" s="235"/>
      <c r="D920" s="235"/>
      <c r="E920" s="384" t="s">
        <v>1722</v>
      </c>
      <c r="F920" s="235"/>
      <c r="G920" s="235"/>
      <c r="H920" s="235"/>
      <c r="I920" s="235"/>
      <c r="J920" s="235"/>
      <c r="K920" s="235"/>
      <c r="L920" s="235"/>
      <c r="M920" s="235"/>
      <c r="N920" s="235"/>
      <c r="O920" s="235"/>
      <c r="P920" s="235"/>
      <c r="Q920" s="384" t="s">
        <v>1727</v>
      </c>
      <c r="R920" s="235"/>
      <c r="S920" s="235"/>
      <c r="T920" s="235"/>
      <c r="U920" s="235"/>
      <c r="V920" s="235"/>
      <c r="W920" s="235"/>
      <c r="X920" s="235"/>
      <c r="Y920" s="384"/>
      <c r="Z920" s="235"/>
      <c r="AA920" s="235"/>
      <c r="AB920" s="235"/>
      <c r="AC920" s="235"/>
      <c r="AD920" s="235"/>
      <c r="AE920" s="235"/>
      <c r="AF920" s="235"/>
      <c r="AG920" s="384" t="s">
        <v>2983</v>
      </c>
      <c r="AH920" s="235"/>
      <c r="AI920" s="235"/>
      <c r="AJ920" s="235"/>
      <c r="AK920" s="235"/>
      <c r="AL920" s="235"/>
      <c r="AM920" s="235"/>
      <c r="AN920" s="235"/>
      <c r="AO920" s="235"/>
      <c r="AP920" s="235"/>
      <c r="AQ920" s="235"/>
      <c r="AR920" s="235"/>
      <c r="AS920" s="384" t="s">
        <v>1713</v>
      </c>
      <c r="AT920" s="235"/>
      <c r="AU920" s="235"/>
      <c r="AV920" s="235"/>
      <c r="AW920" s="235"/>
      <c r="AX920" s="235"/>
      <c r="AY920" s="235"/>
      <c r="AZ920" s="235"/>
      <c r="BA920" s="235"/>
      <c r="BB920" s="235"/>
      <c r="BC920" s="235"/>
      <c r="BD920" s="384" t="s">
        <v>48</v>
      </c>
      <c r="BE920" s="235"/>
      <c r="BF920" s="235"/>
      <c r="BG920" s="235"/>
      <c r="BH920" s="235"/>
      <c r="BI920" s="235"/>
      <c r="BJ920" s="235"/>
      <c r="BK920" s="235"/>
      <c r="BL920" s="235"/>
      <c r="BM920" s="235"/>
      <c r="BN920" s="235"/>
      <c r="BO920" s="235"/>
      <c r="BP920" s="235"/>
      <c r="BQ920" s="405">
        <v>5584.69</v>
      </c>
      <c r="BR920" s="235"/>
    </row>
    <row r="921" spans="1:70" ht="34.5" customHeight="1" x14ac:dyDescent="0.2">
      <c r="A921" s="384" t="s">
        <v>994</v>
      </c>
      <c r="B921" s="235"/>
      <c r="C921" s="235"/>
      <c r="D921" s="235"/>
      <c r="E921" s="384" t="s">
        <v>1722</v>
      </c>
      <c r="F921" s="235"/>
      <c r="G921" s="235"/>
      <c r="H921" s="235"/>
      <c r="I921" s="235"/>
      <c r="J921" s="235"/>
      <c r="K921" s="235"/>
      <c r="L921" s="235"/>
      <c r="M921" s="235"/>
      <c r="N921" s="235"/>
      <c r="O921" s="235"/>
      <c r="P921" s="235"/>
      <c r="Q921" s="384" t="s">
        <v>1081</v>
      </c>
      <c r="R921" s="235"/>
      <c r="S921" s="235"/>
      <c r="T921" s="235"/>
      <c r="U921" s="235"/>
      <c r="V921" s="235"/>
      <c r="W921" s="235"/>
      <c r="X921" s="235"/>
      <c r="Y921" s="384"/>
      <c r="Z921" s="235"/>
      <c r="AA921" s="235"/>
      <c r="AB921" s="235"/>
      <c r="AC921" s="235"/>
      <c r="AD921" s="235"/>
      <c r="AE921" s="235"/>
      <c r="AF921" s="235"/>
      <c r="AG921" s="384" t="s">
        <v>2973</v>
      </c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384" t="s">
        <v>1713</v>
      </c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384" t="s">
        <v>48</v>
      </c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405">
        <v>14309.17</v>
      </c>
      <c r="BR921" s="235"/>
    </row>
    <row r="922" spans="1:70" ht="34.5" customHeight="1" x14ac:dyDescent="0.2">
      <c r="A922" s="384" t="s">
        <v>994</v>
      </c>
      <c r="B922" s="235"/>
      <c r="C922" s="235"/>
      <c r="D922" s="235"/>
      <c r="E922" s="384" t="s">
        <v>1722</v>
      </c>
      <c r="F922" s="235"/>
      <c r="G922" s="235"/>
      <c r="H922" s="235"/>
      <c r="I922" s="235"/>
      <c r="J922" s="235"/>
      <c r="K922" s="235"/>
      <c r="L922" s="235"/>
      <c r="M922" s="235"/>
      <c r="N922" s="235"/>
      <c r="O922" s="235"/>
      <c r="P922" s="235"/>
      <c r="Q922" s="384" t="s">
        <v>1083</v>
      </c>
      <c r="R922" s="235"/>
      <c r="S922" s="235"/>
      <c r="T922" s="235"/>
      <c r="U922" s="235"/>
      <c r="V922" s="235"/>
      <c r="W922" s="235"/>
      <c r="X922" s="235"/>
      <c r="Y922" s="384"/>
      <c r="Z922" s="235"/>
      <c r="AA922" s="235"/>
      <c r="AB922" s="235"/>
      <c r="AC922" s="235"/>
      <c r="AD922" s="235"/>
      <c r="AE922" s="235"/>
      <c r="AF922" s="235"/>
      <c r="AG922" s="384" t="s">
        <v>1968</v>
      </c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384" t="s">
        <v>1713</v>
      </c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384" t="s">
        <v>48</v>
      </c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405">
        <v>20749.169999999998</v>
      </c>
      <c r="BR922" s="235"/>
    </row>
    <row r="923" spans="1:70" ht="34.5" customHeight="1" x14ac:dyDescent="0.2">
      <c r="A923" s="384" t="s">
        <v>994</v>
      </c>
      <c r="B923" s="235"/>
      <c r="C923" s="235"/>
      <c r="D923" s="235"/>
      <c r="E923" s="384" t="s">
        <v>1722</v>
      </c>
      <c r="F923" s="235"/>
      <c r="G923" s="235"/>
      <c r="H923" s="235"/>
      <c r="I923" s="235"/>
      <c r="J923" s="235"/>
      <c r="K923" s="235"/>
      <c r="L923" s="235"/>
      <c r="M923" s="235"/>
      <c r="N923" s="235"/>
      <c r="O923" s="235"/>
      <c r="P923" s="235"/>
      <c r="Q923" s="384" t="s">
        <v>1084</v>
      </c>
      <c r="R923" s="235"/>
      <c r="S923" s="235"/>
      <c r="T923" s="235"/>
      <c r="U923" s="235"/>
      <c r="V923" s="235"/>
      <c r="W923" s="235"/>
      <c r="X923" s="235"/>
      <c r="Y923" s="384"/>
      <c r="Z923" s="235"/>
      <c r="AA923" s="235"/>
      <c r="AB923" s="235"/>
      <c r="AC923" s="235"/>
      <c r="AD923" s="235"/>
      <c r="AE923" s="235"/>
      <c r="AF923" s="235"/>
      <c r="AG923" s="384" t="s">
        <v>1968</v>
      </c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384" t="s">
        <v>1713</v>
      </c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384" t="s">
        <v>48</v>
      </c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405">
        <v>14309.17</v>
      </c>
      <c r="BR923" s="235"/>
    </row>
    <row r="924" spans="1:70" ht="34.5" customHeight="1" x14ac:dyDescent="0.2">
      <c r="A924" s="384" t="s">
        <v>994</v>
      </c>
      <c r="B924" s="235"/>
      <c r="C924" s="235"/>
      <c r="D924" s="235"/>
      <c r="E924" s="384" t="s">
        <v>1722</v>
      </c>
      <c r="F924" s="235"/>
      <c r="G924" s="235"/>
      <c r="H924" s="235"/>
      <c r="I924" s="235"/>
      <c r="J924" s="235"/>
      <c r="K924" s="235"/>
      <c r="L924" s="235"/>
      <c r="M924" s="235"/>
      <c r="N924" s="235"/>
      <c r="O924" s="235"/>
      <c r="P924" s="235"/>
      <c r="Q924" s="384" t="s">
        <v>1085</v>
      </c>
      <c r="R924" s="235"/>
      <c r="S924" s="235"/>
      <c r="T924" s="235"/>
      <c r="U924" s="235"/>
      <c r="V924" s="235"/>
      <c r="W924" s="235"/>
      <c r="X924" s="235"/>
      <c r="Y924" s="384"/>
      <c r="Z924" s="235"/>
      <c r="AA924" s="235"/>
      <c r="AB924" s="235"/>
      <c r="AC924" s="235"/>
      <c r="AD924" s="235"/>
      <c r="AE924" s="235"/>
      <c r="AF924" s="235"/>
      <c r="AG924" s="384" t="s">
        <v>1968</v>
      </c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384" t="s">
        <v>1713</v>
      </c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384" t="s">
        <v>48</v>
      </c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405">
        <v>14309.17</v>
      </c>
      <c r="BR924" s="235"/>
    </row>
    <row r="925" spans="1:70" ht="34.5" customHeight="1" x14ac:dyDescent="0.2">
      <c r="A925" s="384" t="s">
        <v>994</v>
      </c>
      <c r="B925" s="235"/>
      <c r="C925" s="235"/>
      <c r="D925" s="235"/>
      <c r="E925" s="384" t="s">
        <v>1722</v>
      </c>
      <c r="F925" s="235"/>
      <c r="G925" s="235"/>
      <c r="H925" s="235"/>
      <c r="I925" s="235"/>
      <c r="J925" s="235"/>
      <c r="K925" s="235"/>
      <c r="L925" s="235"/>
      <c r="M925" s="235"/>
      <c r="N925" s="235"/>
      <c r="O925" s="235"/>
      <c r="P925" s="235"/>
      <c r="Q925" s="384" t="s">
        <v>1728</v>
      </c>
      <c r="R925" s="235"/>
      <c r="S925" s="235"/>
      <c r="T925" s="235"/>
      <c r="U925" s="235"/>
      <c r="V925" s="235"/>
      <c r="W925" s="235"/>
      <c r="X925" s="235"/>
      <c r="Y925" s="384"/>
      <c r="Z925" s="235"/>
      <c r="AA925" s="235"/>
      <c r="AB925" s="235"/>
      <c r="AC925" s="235"/>
      <c r="AD925" s="235"/>
      <c r="AE925" s="235"/>
      <c r="AF925" s="235"/>
      <c r="AG925" s="384" t="s">
        <v>2991</v>
      </c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384" t="s">
        <v>1713</v>
      </c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384" t="s">
        <v>48</v>
      </c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405">
        <v>3260.25</v>
      </c>
      <c r="BR925" s="235"/>
    </row>
    <row r="926" spans="1:70" ht="34.5" customHeight="1" x14ac:dyDescent="0.2">
      <c r="A926" s="384" t="s">
        <v>994</v>
      </c>
      <c r="B926" s="235"/>
      <c r="C926" s="235"/>
      <c r="D926" s="235"/>
      <c r="E926" s="384" t="s">
        <v>1722</v>
      </c>
      <c r="F926" s="235"/>
      <c r="G926" s="235"/>
      <c r="H926" s="235"/>
      <c r="I926" s="235"/>
      <c r="J926" s="235"/>
      <c r="K926" s="235"/>
      <c r="L926" s="235"/>
      <c r="M926" s="235"/>
      <c r="N926" s="235"/>
      <c r="O926" s="235"/>
      <c r="P926" s="235"/>
      <c r="Q926" s="384" t="s">
        <v>1086</v>
      </c>
      <c r="R926" s="235"/>
      <c r="S926" s="235"/>
      <c r="T926" s="235"/>
      <c r="U926" s="235"/>
      <c r="V926" s="235"/>
      <c r="W926" s="235"/>
      <c r="X926" s="235"/>
      <c r="Y926" s="384"/>
      <c r="Z926" s="235"/>
      <c r="AA926" s="235"/>
      <c r="AB926" s="235"/>
      <c r="AC926" s="235"/>
      <c r="AD926" s="235"/>
      <c r="AE926" s="235"/>
      <c r="AF926" s="235"/>
      <c r="AG926" s="384" t="s">
        <v>1968</v>
      </c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384" t="s">
        <v>1713</v>
      </c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384" t="s">
        <v>48</v>
      </c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405">
        <v>18595.5</v>
      </c>
      <c r="BR926" s="235"/>
    </row>
    <row r="927" spans="1:70" ht="34.5" customHeight="1" x14ac:dyDescent="0.2">
      <c r="A927" s="384" t="s">
        <v>994</v>
      </c>
      <c r="B927" s="235"/>
      <c r="C927" s="235"/>
      <c r="D927" s="235"/>
      <c r="E927" s="384" t="s">
        <v>1729</v>
      </c>
      <c r="F927" s="235"/>
      <c r="G927" s="235"/>
      <c r="H927" s="235"/>
      <c r="I927" s="235"/>
      <c r="J927" s="235"/>
      <c r="K927" s="235"/>
      <c r="L927" s="235"/>
      <c r="M927" s="235"/>
      <c r="N927" s="235"/>
      <c r="O927" s="235"/>
      <c r="P927" s="235"/>
      <c r="Q927" s="384" t="s">
        <v>1087</v>
      </c>
      <c r="R927" s="235"/>
      <c r="S927" s="235"/>
      <c r="T927" s="235"/>
      <c r="U927" s="235"/>
      <c r="V927" s="235"/>
      <c r="W927" s="235"/>
      <c r="X927" s="235"/>
      <c r="Y927" s="384"/>
      <c r="Z927" s="235"/>
      <c r="AA927" s="235"/>
      <c r="AB927" s="235"/>
      <c r="AC927" s="235"/>
      <c r="AD927" s="235"/>
      <c r="AE927" s="235"/>
      <c r="AF927" s="235"/>
      <c r="AG927" s="384" t="s">
        <v>1968</v>
      </c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384" t="s">
        <v>1713</v>
      </c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384" t="s">
        <v>48</v>
      </c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405">
        <v>20749.169999999998</v>
      </c>
      <c r="BR927" s="235"/>
    </row>
    <row r="928" spans="1:70" ht="34.5" customHeight="1" x14ac:dyDescent="0.2">
      <c r="A928" s="384" t="s">
        <v>994</v>
      </c>
      <c r="B928" s="235"/>
      <c r="C928" s="235"/>
      <c r="D928" s="235"/>
      <c r="E928" s="384" t="s">
        <v>1722</v>
      </c>
      <c r="F928" s="235"/>
      <c r="G928" s="235"/>
      <c r="H928" s="235"/>
      <c r="I928" s="235"/>
      <c r="J928" s="235"/>
      <c r="K928" s="235"/>
      <c r="L928" s="235"/>
      <c r="M928" s="235"/>
      <c r="N928" s="235"/>
      <c r="O928" s="235"/>
      <c r="P928" s="235"/>
      <c r="Q928" s="384" t="s">
        <v>1089</v>
      </c>
      <c r="R928" s="235"/>
      <c r="S928" s="235"/>
      <c r="T928" s="235"/>
      <c r="U928" s="235"/>
      <c r="V928" s="235"/>
      <c r="W928" s="235"/>
      <c r="X928" s="235"/>
      <c r="Y928" s="384"/>
      <c r="Z928" s="235"/>
      <c r="AA928" s="235"/>
      <c r="AB928" s="235"/>
      <c r="AC928" s="235"/>
      <c r="AD928" s="235"/>
      <c r="AE928" s="235"/>
      <c r="AF928" s="235"/>
      <c r="AG928" s="384" t="s">
        <v>1968</v>
      </c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384" t="s">
        <v>1713</v>
      </c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384" t="s">
        <v>48</v>
      </c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405">
        <v>19139.169999999998</v>
      </c>
      <c r="BR928" s="235"/>
    </row>
    <row r="929" spans="1:70" ht="34.5" customHeight="1" x14ac:dyDescent="0.2">
      <c r="A929" s="384" t="s">
        <v>994</v>
      </c>
      <c r="B929" s="235"/>
      <c r="C929" s="235"/>
      <c r="D929" s="235"/>
      <c r="E929" s="384" t="s">
        <v>1722</v>
      </c>
      <c r="F929" s="235"/>
      <c r="G929" s="235"/>
      <c r="H929" s="235"/>
      <c r="I929" s="235"/>
      <c r="J929" s="235"/>
      <c r="K929" s="235"/>
      <c r="L929" s="235"/>
      <c r="M929" s="235"/>
      <c r="N929" s="235"/>
      <c r="O929" s="235"/>
      <c r="P929" s="235"/>
      <c r="Q929" s="384" t="s">
        <v>775</v>
      </c>
      <c r="R929" s="235"/>
      <c r="S929" s="235"/>
      <c r="T929" s="235"/>
      <c r="U929" s="235"/>
      <c r="V929" s="235"/>
      <c r="W929" s="235"/>
      <c r="X929" s="235"/>
      <c r="Y929" s="384"/>
      <c r="Z929" s="235"/>
      <c r="AA929" s="235"/>
      <c r="AB929" s="235"/>
      <c r="AC929" s="235"/>
      <c r="AD929" s="235"/>
      <c r="AE929" s="235"/>
      <c r="AF929" s="235"/>
      <c r="AG929" s="384" t="s">
        <v>1968</v>
      </c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384" t="s">
        <v>1713</v>
      </c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384" t="s">
        <v>48</v>
      </c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405">
        <v>10284.17</v>
      </c>
      <c r="BR929" s="235"/>
    </row>
    <row r="930" spans="1:70" ht="34.5" customHeight="1" x14ac:dyDescent="0.2">
      <c r="A930" s="384" t="s">
        <v>994</v>
      </c>
      <c r="B930" s="235"/>
      <c r="C930" s="235"/>
      <c r="D930" s="235"/>
      <c r="E930" s="384" t="s">
        <v>1722</v>
      </c>
      <c r="F930" s="235"/>
      <c r="G930" s="235"/>
      <c r="H930" s="235"/>
      <c r="I930" s="235"/>
      <c r="J930" s="235"/>
      <c r="K930" s="235"/>
      <c r="L930" s="235"/>
      <c r="M930" s="235"/>
      <c r="N930" s="235"/>
      <c r="O930" s="235"/>
      <c r="P930" s="235"/>
      <c r="Q930" s="384" t="s">
        <v>1090</v>
      </c>
      <c r="R930" s="235"/>
      <c r="S930" s="235"/>
      <c r="T930" s="235"/>
      <c r="U930" s="235"/>
      <c r="V930" s="235"/>
      <c r="W930" s="235"/>
      <c r="X930" s="235"/>
      <c r="Y930" s="384"/>
      <c r="Z930" s="235"/>
      <c r="AA930" s="235"/>
      <c r="AB930" s="235"/>
      <c r="AC930" s="235"/>
      <c r="AD930" s="235"/>
      <c r="AE930" s="235"/>
      <c r="AF930" s="235"/>
      <c r="AG930" s="384" t="s">
        <v>1968</v>
      </c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384" t="s">
        <v>1713</v>
      </c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384" t="s">
        <v>48</v>
      </c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405">
        <v>14087.5</v>
      </c>
      <c r="BR930" s="235"/>
    </row>
    <row r="931" spans="1:70" ht="34.5" customHeight="1" x14ac:dyDescent="0.2">
      <c r="A931" s="384" t="s">
        <v>994</v>
      </c>
      <c r="B931" s="235"/>
      <c r="C931" s="235"/>
      <c r="D931" s="235"/>
      <c r="E931" s="384" t="s">
        <v>1722</v>
      </c>
      <c r="F931" s="235"/>
      <c r="G931" s="235"/>
      <c r="H931" s="235"/>
      <c r="I931" s="235"/>
      <c r="J931" s="235"/>
      <c r="K931" s="235"/>
      <c r="L931" s="235"/>
      <c r="M931" s="235"/>
      <c r="N931" s="235"/>
      <c r="O931" s="235"/>
      <c r="P931" s="235"/>
      <c r="Q931" s="384" t="s">
        <v>1091</v>
      </c>
      <c r="R931" s="235"/>
      <c r="S931" s="235"/>
      <c r="T931" s="235"/>
      <c r="U931" s="235"/>
      <c r="V931" s="235"/>
      <c r="W931" s="235"/>
      <c r="X931" s="235"/>
      <c r="Y931" s="384"/>
      <c r="Z931" s="235"/>
      <c r="AA931" s="235"/>
      <c r="AB931" s="235"/>
      <c r="AC931" s="235"/>
      <c r="AD931" s="235"/>
      <c r="AE931" s="235"/>
      <c r="AF931" s="235"/>
      <c r="AG931" s="384" t="s">
        <v>1968</v>
      </c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384" t="s">
        <v>1713</v>
      </c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384" t="s">
        <v>48</v>
      </c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405">
        <v>14309.17</v>
      </c>
      <c r="BR931" s="235"/>
    </row>
    <row r="932" spans="1:70" ht="34.5" customHeight="1" x14ac:dyDescent="0.2">
      <c r="A932" s="384" t="s">
        <v>994</v>
      </c>
      <c r="B932" s="235"/>
      <c r="C932" s="235"/>
      <c r="D932" s="235"/>
      <c r="E932" s="384" t="s">
        <v>1722</v>
      </c>
      <c r="F932" s="235"/>
      <c r="G932" s="235"/>
      <c r="H932" s="235"/>
      <c r="I932" s="235"/>
      <c r="J932" s="235"/>
      <c r="K932" s="235"/>
      <c r="L932" s="235"/>
      <c r="M932" s="235"/>
      <c r="N932" s="235"/>
      <c r="O932" s="235"/>
      <c r="P932" s="235"/>
      <c r="Q932" s="384" t="s">
        <v>1092</v>
      </c>
      <c r="R932" s="235"/>
      <c r="S932" s="235"/>
      <c r="T932" s="235"/>
      <c r="U932" s="235"/>
      <c r="V932" s="235"/>
      <c r="W932" s="235"/>
      <c r="X932" s="235"/>
      <c r="Y932" s="384"/>
      <c r="Z932" s="235"/>
      <c r="AA932" s="235"/>
      <c r="AB932" s="235"/>
      <c r="AC932" s="235"/>
      <c r="AD932" s="235"/>
      <c r="AE932" s="235"/>
      <c r="AF932" s="235"/>
      <c r="AG932" s="384" t="s">
        <v>1968</v>
      </c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384" t="s">
        <v>1713</v>
      </c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384" t="s">
        <v>48</v>
      </c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405">
        <v>14309.17</v>
      </c>
      <c r="BR932" s="235"/>
    </row>
    <row r="933" spans="1:70" ht="34.5" customHeight="1" x14ac:dyDescent="0.2">
      <c r="A933" s="384" t="s">
        <v>994</v>
      </c>
      <c r="B933" s="235"/>
      <c r="C933" s="235"/>
      <c r="D933" s="235"/>
      <c r="E933" s="384" t="s">
        <v>1722</v>
      </c>
      <c r="F933" s="235"/>
      <c r="G933" s="235"/>
      <c r="H933" s="235"/>
      <c r="I933" s="235"/>
      <c r="J933" s="235"/>
      <c r="K933" s="235"/>
      <c r="L933" s="235"/>
      <c r="M933" s="235"/>
      <c r="N933" s="235"/>
      <c r="O933" s="235"/>
      <c r="P933" s="235"/>
      <c r="Q933" s="384" t="s">
        <v>1093</v>
      </c>
      <c r="R933" s="235"/>
      <c r="S933" s="235"/>
      <c r="T933" s="235"/>
      <c r="U933" s="235"/>
      <c r="V933" s="235"/>
      <c r="W933" s="235"/>
      <c r="X933" s="235"/>
      <c r="Y933" s="384"/>
      <c r="Z933" s="235"/>
      <c r="AA933" s="235"/>
      <c r="AB933" s="235"/>
      <c r="AC933" s="235"/>
      <c r="AD933" s="235"/>
      <c r="AE933" s="235"/>
      <c r="AF933" s="235"/>
      <c r="AG933" s="384" t="s">
        <v>1968</v>
      </c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384" t="s">
        <v>1713</v>
      </c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384" t="s">
        <v>48</v>
      </c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405">
        <v>12018.98</v>
      </c>
      <c r="BR933" s="235"/>
    </row>
    <row r="934" spans="1:70" ht="34.5" customHeight="1" x14ac:dyDescent="0.2">
      <c r="A934" s="384" t="s">
        <v>994</v>
      </c>
      <c r="B934" s="235"/>
      <c r="C934" s="235"/>
      <c r="D934" s="235"/>
      <c r="E934" s="384" t="s">
        <v>1722</v>
      </c>
      <c r="F934" s="235"/>
      <c r="G934" s="235"/>
      <c r="H934" s="235"/>
      <c r="I934" s="235"/>
      <c r="J934" s="235"/>
      <c r="K934" s="235"/>
      <c r="L934" s="235"/>
      <c r="M934" s="235"/>
      <c r="N934" s="235"/>
      <c r="O934" s="235"/>
      <c r="P934" s="235"/>
      <c r="Q934" s="384" t="s">
        <v>1094</v>
      </c>
      <c r="R934" s="235"/>
      <c r="S934" s="235"/>
      <c r="T934" s="235"/>
      <c r="U934" s="235"/>
      <c r="V934" s="235"/>
      <c r="W934" s="235"/>
      <c r="X934" s="235"/>
      <c r="Y934" s="384"/>
      <c r="Z934" s="235"/>
      <c r="AA934" s="235"/>
      <c r="AB934" s="235"/>
      <c r="AC934" s="235"/>
      <c r="AD934" s="235"/>
      <c r="AE934" s="235"/>
      <c r="AF934" s="235"/>
      <c r="AG934" s="384" t="s">
        <v>1968</v>
      </c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384" t="s">
        <v>1713</v>
      </c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384" t="s">
        <v>48</v>
      </c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405">
        <v>17636.849999999999</v>
      </c>
      <c r="BR934" s="235"/>
    </row>
    <row r="935" spans="1:70" ht="34.5" customHeight="1" x14ac:dyDescent="0.2">
      <c r="A935" s="384" t="s">
        <v>994</v>
      </c>
      <c r="B935" s="235"/>
      <c r="C935" s="235"/>
      <c r="D935" s="235"/>
      <c r="E935" s="384" t="s">
        <v>1722</v>
      </c>
      <c r="F935" s="235"/>
      <c r="G935" s="235"/>
      <c r="H935" s="235"/>
      <c r="I935" s="235"/>
      <c r="J935" s="235"/>
      <c r="K935" s="235"/>
      <c r="L935" s="235"/>
      <c r="M935" s="235"/>
      <c r="N935" s="235"/>
      <c r="O935" s="235"/>
      <c r="P935" s="235"/>
      <c r="Q935" s="384" t="s">
        <v>1095</v>
      </c>
      <c r="R935" s="235"/>
      <c r="S935" s="235"/>
      <c r="T935" s="235"/>
      <c r="U935" s="235"/>
      <c r="V935" s="235"/>
      <c r="W935" s="235"/>
      <c r="X935" s="235"/>
      <c r="Y935" s="384"/>
      <c r="Z935" s="235"/>
      <c r="AA935" s="235"/>
      <c r="AB935" s="235"/>
      <c r="AC935" s="235"/>
      <c r="AD935" s="235"/>
      <c r="AE935" s="235"/>
      <c r="AF935" s="235"/>
      <c r="AG935" s="384" t="s">
        <v>2975</v>
      </c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384" t="s">
        <v>1713</v>
      </c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384" t="s">
        <v>48</v>
      </c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405">
        <v>15462.17</v>
      </c>
      <c r="BR935" s="235"/>
    </row>
    <row r="936" spans="1:70" ht="34.5" customHeight="1" x14ac:dyDescent="0.2">
      <c r="A936" s="384" t="s">
        <v>994</v>
      </c>
      <c r="B936" s="235"/>
      <c r="C936" s="235"/>
      <c r="D936" s="235"/>
      <c r="E936" s="384" t="s">
        <v>1722</v>
      </c>
      <c r="F936" s="235"/>
      <c r="G936" s="235"/>
      <c r="H936" s="235"/>
      <c r="I936" s="235"/>
      <c r="J936" s="235"/>
      <c r="K936" s="235"/>
      <c r="L936" s="235"/>
      <c r="M936" s="235"/>
      <c r="N936" s="235"/>
      <c r="O936" s="235"/>
      <c r="P936" s="235"/>
      <c r="Q936" s="384" t="s">
        <v>778</v>
      </c>
      <c r="R936" s="235"/>
      <c r="S936" s="235"/>
      <c r="T936" s="235"/>
      <c r="U936" s="235"/>
      <c r="V936" s="235"/>
      <c r="W936" s="235"/>
      <c r="X936" s="235"/>
      <c r="Y936" s="384"/>
      <c r="Z936" s="235"/>
      <c r="AA936" s="235"/>
      <c r="AB936" s="235"/>
      <c r="AC936" s="235"/>
      <c r="AD936" s="235"/>
      <c r="AE936" s="235"/>
      <c r="AF936" s="235"/>
      <c r="AG936" s="384" t="s">
        <v>1968</v>
      </c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384" t="s">
        <v>1713</v>
      </c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384" t="s">
        <v>48</v>
      </c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405">
        <v>14309.17</v>
      </c>
      <c r="BR936" s="235"/>
    </row>
    <row r="937" spans="1:70" ht="34.5" customHeight="1" x14ac:dyDescent="0.2">
      <c r="A937" s="384" t="s">
        <v>994</v>
      </c>
      <c r="B937" s="235"/>
      <c r="C937" s="235"/>
      <c r="D937" s="235"/>
      <c r="E937" s="384" t="s">
        <v>1722</v>
      </c>
      <c r="F937" s="235"/>
      <c r="G937" s="235"/>
      <c r="H937" s="235"/>
      <c r="I937" s="235"/>
      <c r="J937" s="235"/>
      <c r="K937" s="235"/>
      <c r="L937" s="235"/>
      <c r="M937" s="235"/>
      <c r="N937" s="235"/>
      <c r="O937" s="235"/>
      <c r="P937" s="235"/>
      <c r="Q937" s="384" t="s">
        <v>1105</v>
      </c>
      <c r="R937" s="235"/>
      <c r="S937" s="235"/>
      <c r="T937" s="235"/>
      <c r="U937" s="235"/>
      <c r="V937" s="235"/>
      <c r="W937" s="235"/>
      <c r="X937" s="235"/>
      <c r="Y937" s="384"/>
      <c r="Z937" s="235"/>
      <c r="AA937" s="235"/>
      <c r="AB937" s="235"/>
      <c r="AC937" s="235"/>
      <c r="AD937" s="235"/>
      <c r="AE937" s="235"/>
      <c r="AF937" s="235"/>
      <c r="AG937" s="384" t="s">
        <v>1968</v>
      </c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384" t="s">
        <v>1713</v>
      </c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384" t="s">
        <v>48</v>
      </c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405">
        <v>16724.169999999998</v>
      </c>
      <c r="BR937" s="235"/>
    </row>
    <row r="938" spans="1:70" ht="34.5" customHeight="1" x14ac:dyDescent="0.2">
      <c r="A938" s="384" t="s">
        <v>994</v>
      </c>
      <c r="B938" s="235"/>
      <c r="C938" s="235"/>
      <c r="D938" s="235"/>
      <c r="E938" s="384" t="s">
        <v>1722</v>
      </c>
      <c r="F938" s="235"/>
      <c r="G938" s="235"/>
      <c r="H938" s="235"/>
      <c r="I938" s="235"/>
      <c r="J938" s="235"/>
      <c r="K938" s="235"/>
      <c r="L938" s="235"/>
      <c r="M938" s="235"/>
      <c r="N938" s="235"/>
      <c r="O938" s="235"/>
      <c r="P938" s="235"/>
      <c r="Q938" s="384" t="s">
        <v>1730</v>
      </c>
      <c r="R938" s="235"/>
      <c r="S938" s="235"/>
      <c r="T938" s="235"/>
      <c r="U938" s="235"/>
      <c r="V938" s="235"/>
      <c r="W938" s="235"/>
      <c r="X938" s="235"/>
      <c r="Y938" s="384"/>
      <c r="Z938" s="235"/>
      <c r="AA938" s="235"/>
      <c r="AB938" s="235"/>
      <c r="AC938" s="235"/>
      <c r="AD938" s="235"/>
      <c r="AE938" s="235"/>
      <c r="AF938" s="235"/>
      <c r="AG938" s="384" t="s">
        <v>2980</v>
      </c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384" t="s">
        <v>1713</v>
      </c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384" t="s">
        <v>48</v>
      </c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405">
        <v>5584.69</v>
      </c>
      <c r="BR938" s="235"/>
    </row>
    <row r="939" spans="1:70" ht="34.5" customHeight="1" x14ac:dyDescent="0.2">
      <c r="A939" s="384" t="s">
        <v>994</v>
      </c>
      <c r="B939" s="235"/>
      <c r="C939" s="235"/>
      <c r="D939" s="235"/>
      <c r="E939" s="384" t="s">
        <v>1722</v>
      </c>
      <c r="F939" s="235"/>
      <c r="G939" s="235"/>
      <c r="H939" s="235"/>
      <c r="I939" s="235"/>
      <c r="J939" s="235"/>
      <c r="K939" s="235"/>
      <c r="L939" s="235"/>
      <c r="M939" s="235"/>
      <c r="N939" s="235"/>
      <c r="O939" s="235"/>
      <c r="P939" s="235"/>
      <c r="Q939" s="384" t="s">
        <v>1104</v>
      </c>
      <c r="R939" s="235"/>
      <c r="S939" s="235"/>
      <c r="T939" s="235"/>
      <c r="U939" s="235"/>
      <c r="V939" s="235"/>
      <c r="W939" s="235"/>
      <c r="X939" s="235"/>
      <c r="Y939" s="384"/>
      <c r="Z939" s="235"/>
      <c r="AA939" s="235"/>
      <c r="AB939" s="235"/>
      <c r="AC939" s="235"/>
      <c r="AD939" s="235"/>
      <c r="AE939" s="235"/>
      <c r="AF939" s="235"/>
      <c r="AG939" s="384" t="s">
        <v>1968</v>
      </c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384" t="s">
        <v>1713</v>
      </c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384" t="s">
        <v>48</v>
      </c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405">
        <v>15113.77</v>
      </c>
      <c r="BR939" s="235"/>
    </row>
    <row r="940" spans="1:70" ht="34.5" customHeight="1" x14ac:dyDescent="0.2">
      <c r="A940" s="384" t="s">
        <v>994</v>
      </c>
      <c r="B940" s="235"/>
      <c r="C940" s="235"/>
      <c r="D940" s="235"/>
      <c r="E940" s="384" t="s">
        <v>1722</v>
      </c>
      <c r="F940" s="235"/>
      <c r="G940" s="235"/>
      <c r="H940" s="235"/>
      <c r="I940" s="235"/>
      <c r="J940" s="235"/>
      <c r="K940" s="235"/>
      <c r="L940" s="235"/>
      <c r="M940" s="235"/>
      <c r="N940" s="235"/>
      <c r="O940" s="235"/>
      <c r="P940" s="235"/>
      <c r="Q940" s="384" t="s">
        <v>1731</v>
      </c>
      <c r="R940" s="235"/>
      <c r="S940" s="235"/>
      <c r="T940" s="235"/>
      <c r="U940" s="235"/>
      <c r="V940" s="235"/>
      <c r="W940" s="235"/>
      <c r="X940" s="235"/>
      <c r="Y940" s="384"/>
      <c r="Z940" s="235"/>
      <c r="AA940" s="235"/>
      <c r="AB940" s="235"/>
      <c r="AC940" s="235"/>
      <c r="AD940" s="235"/>
      <c r="AE940" s="235"/>
      <c r="AF940" s="235"/>
      <c r="AG940" s="384" t="s">
        <v>1968</v>
      </c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384" t="s">
        <v>1713</v>
      </c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384" t="s">
        <v>48</v>
      </c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405">
        <v>7094.06</v>
      </c>
      <c r="BR940" s="235"/>
    </row>
    <row r="941" spans="1:70" ht="34.5" customHeight="1" x14ac:dyDescent="0.2">
      <c r="A941" s="384" t="s">
        <v>994</v>
      </c>
      <c r="B941" s="235"/>
      <c r="C941" s="235"/>
      <c r="D941" s="235"/>
      <c r="E941" s="384" t="s">
        <v>1722</v>
      </c>
      <c r="F941" s="235"/>
      <c r="G941" s="235"/>
      <c r="H941" s="235"/>
      <c r="I941" s="235"/>
      <c r="J941" s="235"/>
      <c r="K941" s="235"/>
      <c r="L941" s="235"/>
      <c r="M941" s="235"/>
      <c r="N941" s="235"/>
      <c r="O941" s="235"/>
      <c r="P941" s="235"/>
      <c r="Q941" s="384" t="s">
        <v>1732</v>
      </c>
      <c r="R941" s="235"/>
      <c r="S941" s="235"/>
      <c r="T941" s="235"/>
      <c r="U941" s="235"/>
      <c r="V941" s="235"/>
      <c r="W941" s="235"/>
      <c r="X941" s="235"/>
      <c r="Y941" s="384"/>
      <c r="Z941" s="235"/>
      <c r="AA941" s="235"/>
      <c r="AB941" s="235"/>
      <c r="AC941" s="235"/>
      <c r="AD941" s="235"/>
      <c r="AE941" s="235"/>
      <c r="AF941" s="235"/>
      <c r="AG941" s="384" t="s">
        <v>2978</v>
      </c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384" t="s">
        <v>1713</v>
      </c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384" t="s">
        <v>48</v>
      </c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405">
        <v>7546.87</v>
      </c>
      <c r="BR941" s="235"/>
    </row>
    <row r="942" spans="1:70" ht="34.5" customHeight="1" x14ac:dyDescent="0.2">
      <c r="A942" s="384" t="s">
        <v>994</v>
      </c>
      <c r="B942" s="235"/>
      <c r="C942" s="235"/>
      <c r="D942" s="235"/>
      <c r="E942" s="384" t="s">
        <v>1722</v>
      </c>
      <c r="F942" s="235"/>
      <c r="G942" s="235"/>
      <c r="H942" s="235"/>
      <c r="I942" s="235"/>
      <c r="J942" s="235"/>
      <c r="K942" s="235"/>
      <c r="L942" s="235"/>
      <c r="M942" s="235"/>
      <c r="N942" s="235"/>
      <c r="O942" s="235"/>
      <c r="P942" s="235"/>
      <c r="Q942" s="384" t="s">
        <v>1733</v>
      </c>
      <c r="R942" s="235"/>
      <c r="S942" s="235"/>
      <c r="T942" s="235"/>
      <c r="U942" s="235"/>
      <c r="V942" s="235"/>
      <c r="W942" s="235"/>
      <c r="X942" s="235"/>
      <c r="Y942" s="384"/>
      <c r="Z942" s="235"/>
      <c r="AA942" s="235"/>
      <c r="AB942" s="235"/>
      <c r="AC942" s="235"/>
      <c r="AD942" s="235"/>
      <c r="AE942" s="235"/>
      <c r="AF942" s="235"/>
      <c r="AG942" s="384" t="s">
        <v>2981</v>
      </c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384" t="s">
        <v>1713</v>
      </c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384" t="s">
        <v>48</v>
      </c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405">
        <v>6188.44</v>
      </c>
      <c r="BR942" s="235"/>
    </row>
    <row r="943" spans="1:70" ht="34.5" customHeight="1" x14ac:dyDescent="0.2">
      <c r="A943" s="384" t="s">
        <v>994</v>
      </c>
      <c r="B943" s="235"/>
      <c r="C943" s="235"/>
      <c r="D943" s="235"/>
      <c r="E943" s="384" t="s">
        <v>1722</v>
      </c>
      <c r="F943" s="235"/>
      <c r="G943" s="235"/>
      <c r="H943" s="235"/>
      <c r="I943" s="235"/>
      <c r="J943" s="235"/>
      <c r="K943" s="235"/>
      <c r="L943" s="235"/>
      <c r="M943" s="235"/>
      <c r="N943" s="235"/>
      <c r="O943" s="235"/>
      <c r="P943" s="235"/>
      <c r="Q943" s="384" t="s">
        <v>1734</v>
      </c>
      <c r="R943" s="235"/>
      <c r="S943" s="235"/>
      <c r="T943" s="235"/>
      <c r="U943" s="235"/>
      <c r="V943" s="235"/>
      <c r="W943" s="235"/>
      <c r="X943" s="235"/>
      <c r="Y943" s="384"/>
      <c r="Z943" s="235"/>
      <c r="AA943" s="235"/>
      <c r="AB943" s="235"/>
      <c r="AC943" s="235"/>
      <c r="AD943" s="235"/>
      <c r="AE943" s="235"/>
      <c r="AF943" s="235"/>
      <c r="AG943" s="384" t="s">
        <v>2979</v>
      </c>
      <c r="AH943" s="235"/>
      <c r="AI943" s="235"/>
      <c r="AJ943" s="235"/>
      <c r="AK943" s="235"/>
      <c r="AL943" s="235"/>
      <c r="AM943" s="235"/>
      <c r="AN943" s="235"/>
      <c r="AO943" s="235"/>
      <c r="AP943" s="235"/>
      <c r="AQ943" s="235"/>
      <c r="AR943" s="235"/>
      <c r="AS943" s="384" t="s">
        <v>1713</v>
      </c>
      <c r="AT943" s="235"/>
      <c r="AU943" s="235"/>
      <c r="AV943" s="235"/>
      <c r="AW943" s="235"/>
      <c r="AX943" s="235"/>
      <c r="AY943" s="235"/>
      <c r="AZ943" s="235"/>
      <c r="BA943" s="235"/>
      <c r="BB943" s="235"/>
      <c r="BC943" s="235"/>
      <c r="BD943" s="384" t="s">
        <v>48</v>
      </c>
      <c r="BE943" s="235"/>
      <c r="BF943" s="235"/>
      <c r="BG943" s="235"/>
      <c r="BH943" s="235"/>
      <c r="BI943" s="235"/>
      <c r="BJ943" s="235"/>
      <c r="BK943" s="235"/>
      <c r="BL943" s="235"/>
      <c r="BM943" s="235"/>
      <c r="BN943" s="235"/>
      <c r="BO943" s="235"/>
      <c r="BP943" s="235"/>
      <c r="BQ943" s="405">
        <v>3260.25</v>
      </c>
      <c r="BR943" s="235"/>
    </row>
    <row r="944" spans="1:70" ht="34.5" customHeight="1" x14ac:dyDescent="0.2">
      <c r="A944" s="384" t="s">
        <v>994</v>
      </c>
      <c r="B944" s="235"/>
      <c r="C944" s="235"/>
      <c r="D944" s="235"/>
      <c r="E944" s="384" t="s">
        <v>1722</v>
      </c>
      <c r="F944" s="235"/>
      <c r="G944" s="235"/>
      <c r="H944" s="235"/>
      <c r="I944" s="235"/>
      <c r="J944" s="235"/>
      <c r="K944" s="235"/>
      <c r="L944" s="235"/>
      <c r="M944" s="235"/>
      <c r="N944" s="235"/>
      <c r="O944" s="235"/>
      <c r="P944" s="235"/>
      <c r="Q944" s="384" t="s">
        <v>1070</v>
      </c>
      <c r="R944" s="235"/>
      <c r="S944" s="235"/>
      <c r="T944" s="235"/>
      <c r="U944" s="235"/>
      <c r="V944" s="235"/>
      <c r="W944" s="235"/>
      <c r="X944" s="235"/>
      <c r="Y944" s="384"/>
      <c r="Z944" s="235"/>
      <c r="AA944" s="235"/>
      <c r="AB944" s="235"/>
      <c r="AC944" s="235"/>
      <c r="AD944" s="235"/>
      <c r="AE944" s="235"/>
      <c r="AF944" s="235"/>
      <c r="AG944" s="384" t="s">
        <v>1968</v>
      </c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384" t="s">
        <v>1713</v>
      </c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384" t="s">
        <v>48</v>
      </c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405">
        <v>16724.169999999998</v>
      </c>
      <c r="BR944" s="235"/>
    </row>
    <row r="945" spans="1:70" ht="34.5" customHeight="1" x14ac:dyDescent="0.2">
      <c r="A945" s="384" t="s">
        <v>994</v>
      </c>
      <c r="B945" s="235"/>
      <c r="C945" s="235"/>
      <c r="D945" s="235"/>
      <c r="E945" s="384" t="s">
        <v>1722</v>
      </c>
      <c r="F945" s="235"/>
      <c r="G945" s="235"/>
      <c r="H945" s="235"/>
      <c r="I945" s="235"/>
      <c r="J945" s="235"/>
      <c r="K945" s="235"/>
      <c r="L945" s="235"/>
      <c r="M945" s="235"/>
      <c r="N945" s="235"/>
      <c r="O945" s="235"/>
      <c r="P945" s="235"/>
      <c r="Q945" s="384" t="s">
        <v>1069</v>
      </c>
      <c r="R945" s="235"/>
      <c r="S945" s="235"/>
      <c r="T945" s="235"/>
      <c r="U945" s="235"/>
      <c r="V945" s="235"/>
      <c r="W945" s="235"/>
      <c r="X945" s="235"/>
      <c r="Y945" s="384"/>
      <c r="Z945" s="235"/>
      <c r="AA945" s="235"/>
      <c r="AB945" s="235"/>
      <c r="AC945" s="235"/>
      <c r="AD945" s="235"/>
      <c r="AE945" s="235"/>
      <c r="AF945" s="235"/>
      <c r="AG945" s="384" t="s">
        <v>1968</v>
      </c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384" t="s">
        <v>1713</v>
      </c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384" t="s">
        <v>48</v>
      </c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405">
        <v>20749.169999999998</v>
      </c>
      <c r="BR945" s="235"/>
    </row>
    <row r="946" spans="1:70" ht="34.5" customHeight="1" x14ac:dyDescent="0.2">
      <c r="A946" s="384" t="s">
        <v>994</v>
      </c>
      <c r="B946" s="235"/>
      <c r="C946" s="235"/>
      <c r="D946" s="235"/>
      <c r="E946" s="384" t="s">
        <v>1722</v>
      </c>
      <c r="F946" s="235"/>
      <c r="G946" s="235"/>
      <c r="H946" s="235"/>
      <c r="I946" s="235"/>
      <c r="J946" s="235"/>
      <c r="K946" s="235"/>
      <c r="L946" s="235"/>
      <c r="M946" s="235"/>
      <c r="N946" s="235"/>
      <c r="O946" s="235"/>
      <c r="P946" s="235"/>
      <c r="Q946" s="384" t="s">
        <v>1068</v>
      </c>
      <c r="R946" s="235"/>
      <c r="S946" s="235"/>
      <c r="T946" s="235"/>
      <c r="U946" s="235"/>
      <c r="V946" s="235"/>
      <c r="W946" s="235"/>
      <c r="X946" s="235"/>
      <c r="Y946" s="384"/>
      <c r="Z946" s="235"/>
      <c r="AA946" s="235"/>
      <c r="AB946" s="235"/>
      <c r="AC946" s="235"/>
      <c r="AD946" s="235"/>
      <c r="AE946" s="235"/>
      <c r="AF946" s="235"/>
      <c r="AG946" s="384" t="s">
        <v>1968</v>
      </c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384" t="s">
        <v>1713</v>
      </c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384" t="s">
        <v>48</v>
      </c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405">
        <v>15919.17</v>
      </c>
      <c r="BR946" s="235"/>
    </row>
    <row r="947" spans="1:70" ht="34.5" customHeight="1" x14ac:dyDescent="0.2">
      <c r="A947" s="384" t="s">
        <v>994</v>
      </c>
      <c r="B947" s="235"/>
      <c r="C947" s="235"/>
      <c r="D947" s="235"/>
      <c r="E947" s="384" t="s">
        <v>1722</v>
      </c>
      <c r="F947" s="235"/>
      <c r="G947" s="235"/>
      <c r="H947" s="235"/>
      <c r="I947" s="235"/>
      <c r="J947" s="235"/>
      <c r="K947" s="235"/>
      <c r="L947" s="235"/>
      <c r="M947" s="235"/>
      <c r="N947" s="235"/>
      <c r="O947" s="235"/>
      <c r="P947" s="235"/>
      <c r="Q947" s="384" t="s">
        <v>1735</v>
      </c>
      <c r="R947" s="235"/>
      <c r="S947" s="235"/>
      <c r="T947" s="235"/>
      <c r="U947" s="235"/>
      <c r="V947" s="235"/>
      <c r="W947" s="235"/>
      <c r="X947" s="235"/>
      <c r="Y947" s="384"/>
      <c r="Z947" s="235"/>
      <c r="AA947" s="235"/>
      <c r="AB947" s="235"/>
      <c r="AC947" s="235"/>
      <c r="AD947" s="235"/>
      <c r="AE947" s="235"/>
      <c r="AF947" s="235"/>
      <c r="AG947" s="384" t="s">
        <v>1968</v>
      </c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384" t="s">
        <v>1713</v>
      </c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384" t="s">
        <v>48</v>
      </c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405">
        <v>3260.25</v>
      </c>
      <c r="BR947" s="235"/>
    </row>
    <row r="948" spans="1:70" ht="34.5" customHeight="1" x14ac:dyDescent="0.2">
      <c r="A948" s="384" t="s">
        <v>994</v>
      </c>
      <c r="B948" s="235"/>
      <c r="C948" s="235"/>
      <c r="D948" s="235"/>
      <c r="E948" s="384" t="s">
        <v>1722</v>
      </c>
      <c r="F948" s="235"/>
      <c r="G948" s="235"/>
      <c r="H948" s="235"/>
      <c r="I948" s="235"/>
      <c r="J948" s="235"/>
      <c r="K948" s="235"/>
      <c r="L948" s="235"/>
      <c r="M948" s="235"/>
      <c r="N948" s="235"/>
      <c r="O948" s="235"/>
      <c r="P948" s="235"/>
      <c r="Q948" s="384" t="s">
        <v>1066</v>
      </c>
      <c r="R948" s="235"/>
      <c r="S948" s="235"/>
      <c r="T948" s="235"/>
      <c r="U948" s="235"/>
      <c r="V948" s="235"/>
      <c r="W948" s="235"/>
      <c r="X948" s="235"/>
      <c r="Y948" s="384"/>
      <c r="Z948" s="235"/>
      <c r="AA948" s="235"/>
      <c r="AB948" s="235"/>
      <c r="AC948" s="235"/>
      <c r="AD948" s="235"/>
      <c r="AE948" s="235"/>
      <c r="AF948" s="235"/>
      <c r="AG948" s="384" t="s">
        <v>1968</v>
      </c>
      <c r="AH948" s="235"/>
      <c r="AI948" s="235"/>
      <c r="AJ948" s="235"/>
      <c r="AK948" s="235"/>
      <c r="AL948" s="235"/>
      <c r="AM948" s="235"/>
      <c r="AN948" s="235"/>
      <c r="AO948" s="235"/>
      <c r="AP948" s="235"/>
      <c r="AQ948" s="235"/>
      <c r="AR948" s="235"/>
      <c r="AS948" s="384" t="s">
        <v>1713</v>
      </c>
      <c r="AT948" s="235"/>
      <c r="AU948" s="235"/>
      <c r="AV948" s="235"/>
      <c r="AW948" s="235"/>
      <c r="AX948" s="235"/>
      <c r="AY948" s="235"/>
      <c r="AZ948" s="235"/>
      <c r="BA948" s="235"/>
      <c r="BB948" s="235"/>
      <c r="BC948" s="235"/>
      <c r="BD948" s="384" t="s">
        <v>48</v>
      </c>
      <c r="BE948" s="235"/>
      <c r="BF948" s="235"/>
      <c r="BG948" s="235"/>
      <c r="BH948" s="235"/>
      <c r="BI948" s="235"/>
      <c r="BJ948" s="235"/>
      <c r="BK948" s="235"/>
      <c r="BL948" s="235"/>
      <c r="BM948" s="235"/>
      <c r="BN948" s="235"/>
      <c r="BO948" s="235"/>
      <c r="BP948" s="235"/>
      <c r="BQ948" s="405">
        <v>14309.17</v>
      </c>
      <c r="BR948" s="235"/>
    </row>
    <row r="949" spans="1:70" ht="34.5" customHeight="1" x14ac:dyDescent="0.2">
      <c r="A949" s="384" t="s">
        <v>994</v>
      </c>
      <c r="B949" s="235"/>
      <c r="C949" s="235"/>
      <c r="D949" s="235"/>
      <c r="E949" s="384" t="s">
        <v>1722</v>
      </c>
      <c r="F949" s="235"/>
      <c r="G949" s="235"/>
      <c r="H949" s="235"/>
      <c r="I949" s="235"/>
      <c r="J949" s="235"/>
      <c r="K949" s="235"/>
      <c r="L949" s="235"/>
      <c r="M949" s="235"/>
      <c r="N949" s="235"/>
      <c r="O949" s="235"/>
      <c r="P949" s="235"/>
      <c r="Q949" s="384" t="s">
        <v>1736</v>
      </c>
      <c r="R949" s="235"/>
      <c r="S949" s="235"/>
      <c r="T949" s="235"/>
      <c r="U949" s="235"/>
      <c r="V949" s="235"/>
      <c r="W949" s="235"/>
      <c r="X949" s="235"/>
      <c r="Y949" s="384"/>
      <c r="Z949" s="235"/>
      <c r="AA949" s="235"/>
      <c r="AB949" s="235"/>
      <c r="AC949" s="235"/>
      <c r="AD949" s="235"/>
      <c r="AE949" s="235"/>
      <c r="AF949" s="235"/>
      <c r="AG949" s="384" t="s">
        <v>2982</v>
      </c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384" t="s">
        <v>1713</v>
      </c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384" t="s">
        <v>48</v>
      </c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405">
        <v>3260.25</v>
      </c>
      <c r="BR949" s="235"/>
    </row>
    <row r="950" spans="1:70" ht="34.5" customHeight="1" x14ac:dyDescent="0.2">
      <c r="A950" s="384" t="s">
        <v>994</v>
      </c>
      <c r="B950" s="235"/>
      <c r="C950" s="235"/>
      <c r="D950" s="235"/>
      <c r="E950" s="384" t="s">
        <v>1722</v>
      </c>
      <c r="F950" s="235"/>
      <c r="G950" s="235"/>
      <c r="H950" s="235"/>
      <c r="I950" s="235"/>
      <c r="J950" s="235"/>
      <c r="K950" s="235"/>
      <c r="L950" s="235"/>
      <c r="M950" s="235"/>
      <c r="N950" s="235"/>
      <c r="O950" s="235"/>
      <c r="P950" s="235"/>
      <c r="Q950" s="384" t="s">
        <v>1097</v>
      </c>
      <c r="R950" s="235"/>
      <c r="S950" s="235"/>
      <c r="T950" s="235"/>
      <c r="U950" s="235"/>
      <c r="V950" s="235"/>
      <c r="W950" s="235"/>
      <c r="X950" s="235"/>
      <c r="Y950" s="384"/>
      <c r="Z950" s="235"/>
      <c r="AA950" s="235"/>
      <c r="AB950" s="235"/>
      <c r="AC950" s="235"/>
      <c r="AD950" s="235"/>
      <c r="AE950" s="235"/>
      <c r="AF950" s="235"/>
      <c r="AG950" s="384" t="s">
        <v>1968</v>
      </c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384" t="s">
        <v>1713</v>
      </c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384" t="s">
        <v>48</v>
      </c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405">
        <v>16724.169999999998</v>
      </c>
      <c r="BR950" s="235"/>
    </row>
    <row r="951" spans="1:70" ht="34.5" customHeight="1" x14ac:dyDescent="0.2">
      <c r="A951" s="384" t="s">
        <v>994</v>
      </c>
      <c r="B951" s="235"/>
      <c r="C951" s="235"/>
      <c r="D951" s="235"/>
      <c r="E951" s="384" t="s">
        <v>1722</v>
      </c>
      <c r="F951" s="235"/>
      <c r="G951" s="235"/>
      <c r="H951" s="235"/>
      <c r="I951" s="235"/>
      <c r="J951" s="235"/>
      <c r="K951" s="235"/>
      <c r="L951" s="235"/>
      <c r="M951" s="235"/>
      <c r="N951" s="235"/>
      <c r="O951" s="235"/>
      <c r="P951" s="235"/>
      <c r="Q951" s="384" t="s">
        <v>1098</v>
      </c>
      <c r="R951" s="235"/>
      <c r="S951" s="235"/>
      <c r="T951" s="235"/>
      <c r="U951" s="235"/>
      <c r="V951" s="235"/>
      <c r="W951" s="235"/>
      <c r="X951" s="235"/>
      <c r="Y951" s="384"/>
      <c r="Z951" s="235"/>
      <c r="AA951" s="235"/>
      <c r="AB951" s="235"/>
      <c r="AC951" s="235"/>
      <c r="AD951" s="235"/>
      <c r="AE951" s="235"/>
      <c r="AF951" s="235"/>
      <c r="AG951" s="384" t="s">
        <v>2957</v>
      </c>
      <c r="AH951" s="235"/>
      <c r="AI951" s="235"/>
      <c r="AJ951" s="235"/>
      <c r="AK951" s="235"/>
      <c r="AL951" s="235"/>
      <c r="AM951" s="235"/>
      <c r="AN951" s="235"/>
      <c r="AO951" s="235"/>
      <c r="AP951" s="235"/>
      <c r="AQ951" s="235"/>
      <c r="AR951" s="235"/>
      <c r="AS951" s="384" t="s">
        <v>1713</v>
      </c>
      <c r="AT951" s="235"/>
      <c r="AU951" s="235"/>
      <c r="AV951" s="235"/>
      <c r="AW951" s="235"/>
      <c r="AX951" s="235"/>
      <c r="AY951" s="235"/>
      <c r="AZ951" s="235"/>
      <c r="BA951" s="235"/>
      <c r="BB951" s="235"/>
      <c r="BC951" s="235"/>
      <c r="BD951" s="384" t="s">
        <v>48</v>
      </c>
      <c r="BE951" s="235"/>
      <c r="BF951" s="235"/>
      <c r="BG951" s="235"/>
      <c r="BH951" s="235"/>
      <c r="BI951" s="235"/>
      <c r="BJ951" s="235"/>
      <c r="BK951" s="235"/>
      <c r="BL951" s="235"/>
      <c r="BM951" s="235"/>
      <c r="BN951" s="235"/>
      <c r="BO951" s="235"/>
      <c r="BP951" s="235"/>
      <c r="BQ951" s="405">
        <v>5494.12</v>
      </c>
      <c r="BR951" s="235"/>
    </row>
    <row r="952" spans="1:70" ht="34.5" customHeight="1" x14ac:dyDescent="0.2">
      <c r="A952" s="384" t="s">
        <v>994</v>
      </c>
      <c r="B952" s="235"/>
      <c r="C952" s="235"/>
      <c r="D952" s="235"/>
      <c r="E952" s="384" t="s">
        <v>1722</v>
      </c>
      <c r="F952" s="235"/>
      <c r="G952" s="235"/>
      <c r="H952" s="235"/>
      <c r="I952" s="235"/>
      <c r="J952" s="235"/>
      <c r="K952" s="235"/>
      <c r="L952" s="235"/>
      <c r="M952" s="235"/>
      <c r="N952" s="235"/>
      <c r="O952" s="235"/>
      <c r="P952" s="235"/>
      <c r="Q952" s="384" t="s">
        <v>1099</v>
      </c>
      <c r="R952" s="235"/>
      <c r="S952" s="235"/>
      <c r="T952" s="235"/>
      <c r="U952" s="235"/>
      <c r="V952" s="235"/>
      <c r="W952" s="235"/>
      <c r="X952" s="235"/>
      <c r="Y952" s="384"/>
      <c r="Z952" s="235"/>
      <c r="AA952" s="235"/>
      <c r="AB952" s="235"/>
      <c r="AC952" s="235"/>
      <c r="AD952" s="235"/>
      <c r="AE952" s="235"/>
      <c r="AF952" s="235"/>
      <c r="AG952" s="384" t="s">
        <v>1968</v>
      </c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384" t="s">
        <v>1713</v>
      </c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384" t="s">
        <v>48</v>
      </c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405">
        <v>31180.83</v>
      </c>
      <c r="BR952" s="235"/>
    </row>
    <row r="953" spans="1:70" ht="34.5" customHeight="1" x14ac:dyDescent="0.2">
      <c r="A953" s="384" t="s">
        <v>994</v>
      </c>
      <c r="B953" s="235"/>
      <c r="C953" s="235"/>
      <c r="D953" s="235"/>
      <c r="E953" s="384" t="s">
        <v>1722</v>
      </c>
      <c r="F953" s="235"/>
      <c r="G953" s="235"/>
      <c r="H953" s="235"/>
      <c r="I953" s="235"/>
      <c r="J953" s="235"/>
      <c r="K953" s="235"/>
      <c r="L953" s="235"/>
      <c r="M953" s="235"/>
      <c r="N953" s="235"/>
      <c r="O953" s="235"/>
      <c r="P953" s="235"/>
      <c r="Q953" s="384" t="s">
        <v>1737</v>
      </c>
      <c r="R953" s="235"/>
      <c r="S953" s="235"/>
      <c r="T953" s="235"/>
      <c r="U953" s="235"/>
      <c r="V953" s="235"/>
      <c r="W953" s="235"/>
      <c r="X953" s="235"/>
      <c r="Y953" s="384"/>
      <c r="Z953" s="235"/>
      <c r="AA953" s="235"/>
      <c r="AB953" s="235"/>
      <c r="AC953" s="235"/>
      <c r="AD953" s="235"/>
      <c r="AE953" s="235"/>
      <c r="AF953" s="235"/>
      <c r="AG953" s="384" t="s">
        <v>1738</v>
      </c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384" t="s">
        <v>1713</v>
      </c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384" t="s">
        <v>48</v>
      </c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405">
        <v>3260.25</v>
      </c>
      <c r="BR953" s="235"/>
    </row>
    <row r="954" spans="1:70" ht="34.5" customHeight="1" x14ac:dyDescent="0.2">
      <c r="A954" s="384" t="s">
        <v>994</v>
      </c>
      <c r="B954" s="235"/>
      <c r="C954" s="235"/>
      <c r="D954" s="235"/>
      <c r="E954" s="384" t="s">
        <v>1722</v>
      </c>
      <c r="F954" s="235"/>
      <c r="G954" s="235"/>
      <c r="H954" s="235"/>
      <c r="I954" s="235"/>
      <c r="J954" s="235"/>
      <c r="K954" s="235"/>
      <c r="L954" s="235"/>
      <c r="M954" s="235"/>
      <c r="N954" s="235"/>
      <c r="O954" s="235"/>
      <c r="P954" s="235"/>
      <c r="Q954" s="384" t="s">
        <v>1676</v>
      </c>
      <c r="R954" s="235"/>
      <c r="S954" s="235"/>
      <c r="T954" s="235"/>
      <c r="U954" s="235"/>
      <c r="V954" s="235"/>
      <c r="W954" s="235"/>
      <c r="X954" s="235"/>
      <c r="Y954" s="384"/>
      <c r="Z954" s="235"/>
      <c r="AA954" s="235"/>
      <c r="AB954" s="235"/>
      <c r="AC954" s="235"/>
      <c r="AD954" s="235"/>
      <c r="AE954" s="235"/>
      <c r="AF954" s="235"/>
      <c r="AG954" s="384" t="s">
        <v>2974</v>
      </c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384" t="s">
        <v>1713</v>
      </c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384" t="s">
        <v>48</v>
      </c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405">
        <v>4447.92</v>
      </c>
      <c r="BR954" s="235"/>
    </row>
    <row r="955" spans="1:70" ht="34.5" customHeight="1" x14ac:dyDescent="0.2">
      <c r="A955" s="384" t="s">
        <v>994</v>
      </c>
      <c r="B955" s="235"/>
      <c r="C955" s="235"/>
      <c r="D955" s="235"/>
      <c r="E955" s="384" t="s">
        <v>1722</v>
      </c>
      <c r="F955" s="235"/>
      <c r="G955" s="235"/>
      <c r="H955" s="235"/>
      <c r="I955" s="235"/>
      <c r="J955" s="235"/>
      <c r="K955" s="235"/>
      <c r="L955" s="235"/>
      <c r="M955" s="235"/>
      <c r="N955" s="235"/>
      <c r="O955" s="235"/>
      <c r="P955" s="235"/>
      <c r="Q955" s="384" t="s">
        <v>1100</v>
      </c>
      <c r="R955" s="235"/>
      <c r="S955" s="235"/>
      <c r="T955" s="235"/>
      <c r="U955" s="235"/>
      <c r="V955" s="235"/>
      <c r="W955" s="235"/>
      <c r="X955" s="235"/>
      <c r="Y955" s="384"/>
      <c r="Z955" s="235"/>
      <c r="AA955" s="235"/>
      <c r="AB955" s="235"/>
      <c r="AC955" s="235"/>
      <c r="AD955" s="235"/>
      <c r="AE955" s="235"/>
      <c r="AF955" s="235"/>
      <c r="AG955" s="384" t="s">
        <v>1968</v>
      </c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384" t="s">
        <v>1713</v>
      </c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384" t="s">
        <v>48</v>
      </c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405">
        <v>18917.5</v>
      </c>
      <c r="BR955" s="235"/>
    </row>
    <row r="956" spans="1:70" ht="34.5" customHeight="1" x14ac:dyDescent="0.2">
      <c r="A956" s="384" t="s">
        <v>994</v>
      </c>
      <c r="B956" s="235"/>
      <c r="C956" s="235"/>
      <c r="D956" s="235"/>
      <c r="E956" s="384" t="s">
        <v>1722</v>
      </c>
      <c r="F956" s="235"/>
      <c r="G956" s="235"/>
      <c r="H956" s="235"/>
      <c r="I956" s="235"/>
      <c r="J956" s="235"/>
      <c r="K956" s="235"/>
      <c r="L956" s="235"/>
      <c r="M956" s="235"/>
      <c r="N956" s="235"/>
      <c r="O956" s="235"/>
      <c r="P956" s="235"/>
      <c r="Q956" s="384" t="s">
        <v>1101</v>
      </c>
      <c r="R956" s="235"/>
      <c r="S956" s="235"/>
      <c r="T956" s="235"/>
      <c r="U956" s="235"/>
      <c r="V956" s="235"/>
      <c r="W956" s="235"/>
      <c r="X956" s="235"/>
      <c r="Y956" s="384"/>
      <c r="Z956" s="235"/>
      <c r="AA956" s="235"/>
      <c r="AB956" s="235"/>
      <c r="AC956" s="235"/>
      <c r="AD956" s="235"/>
      <c r="AE956" s="235"/>
      <c r="AF956" s="235"/>
      <c r="AG956" s="384" t="s">
        <v>2958</v>
      </c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384" t="s">
        <v>1713</v>
      </c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384" t="s">
        <v>48</v>
      </c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405">
        <v>7713.12</v>
      </c>
      <c r="BR956" s="235"/>
    </row>
    <row r="957" spans="1:70" ht="34.5" customHeight="1" x14ac:dyDescent="0.2">
      <c r="A957" s="384" t="s">
        <v>994</v>
      </c>
      <c r="B957" s="235"/>
      <c r="C957" s="235"/>
      <c r="D957" s="235"/>
      <c r="E957" s="384" t="s">
        <v>1722</v>
      </c>
      <c r="F957" s="235"/>
      <c r="G957" s="235"/>
      <c r="H957" s="235"/>
      <c r="I957" s="235"/>
      <c r="J957" s="235"/>
      <c r="K957" s="235"/>
      <c r="L957" s="235"/>
      <c r="M957" s="235"/>
      <c r="N957" s="235"/>
      <c r="O957" s="235"/>
      <c r="P957" s="235"/>
      <c r="Q957" s="384" t="s">
        <v>1102</v>
      </c>
      <c r="R957" s="235"/>
      <c r="S957" s="235"/>
      <c r="T957" s="235"/>
      <c r="U957" s="235"/>
      <c r="V957" s="235"/>
      <c r="W957" s="235"/>
      <c r="X957" s="235"/>
      <c r="Y957" s="384"/>
      <c r="Z957" s="235"/>
      <c r="AA957" s="235"/>
      <c r="AB957" s="235"/>
      <c r="AC957" s="235"/>
      <c r="AD957" s="235"/>
      <c r="AE957" s="235"/>
      <c r="AF957" s="235"/>
      <c r="AG957" s="384" t="s">
        <v>2958</v>
      </c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384" t="s">
        <v>1713</v>
      </c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384" t="s">
        <v>48</v>
      </c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405">
        <v>10284.17</v>
      </c>
      <c r="BR957" s="235"/>
    </row>
    <row r="958" spans="1:70" ht="34.5" customHeight="1" x14ac:dyDescent="0.2">
      <c r="A958" s="384" t="s">
        <v>1739</v>
      </c>
      <c r="B958" s="235"/>
      <c r="C958" s="235"/>
      <c r="D958" s="235"/>
      <c r="E958" s="384" t="s">
        <v>864</v>
      </c>
      <c r="F958" s="235"/>
      <c r="G958" s="235"/>
      <c r="H958" s="235"/>
      <c r="I958" s="235"/>
      <c r="J958" s="235"/>
      <c r="K958" s="235"/>
      <c r="L958" s="235"/>
      <c r="M958" s="235"/>
      <c r="N958" s="235"/>
      <c r="O958" s="235"/>
      <c r="P958" s="235"/>
      <c r="Q958" s="384" t="s">
        <v>1728</v>
      </c>
      <c r="R958" s="235"/>
      <c r="S958" s="235"/>
      <c r="T958" s="235"/>
      <c r="U958" s="235"/>
      <c r="V958" s="235"/>
      <c r="W958" s="235"/>
      <c r="X958" s="235"/>
      <c r="Y958" s="384"/>
      <c r="Z958" s="235"/>
      <c r="AA958" s="235"/>
      <c r="AB958" s="235"/>
      <c r="AC958" s="235"/>
      <c r="AD958" s="235"/>
      <c r="AE958" s="235"/>
      <c r="AF958" s="235"/>
      <c r="AG958" s="384" t="s">
        <v>2991</v>
      </c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384" t="s">
        <v>1740</v>
      </c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384" t="s">
        <v>48</v>
      </c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405">
        <v>4347</v>
      </c>
      <c r="BR958" s="235"/>
    </row>
    <row r="959" spans="1:70" ht="34.5" customHeight="1" x14ac:dyDescent="0.2">
      <c r="A959" s="384" t="s">
        <v>1739</v>
      </c>
      <c r="B959" s="235"/>
      <c r="C959" s="235"/>
      <c r="D959" s="235"/>
      <c r="E959" s="384" t="s">
        <v>864</v>
      </c>
      <c r="F959" s="235"/>
      <c r="G959" s="235"/>
      <c r="H959" s="235"/>
      <c r="I959" s="235"/>
      <c r="J959" s="235"/>
      <c r="K959" s="235"/>
      <c r="L959" s="235"/>
      <c r="M959" s="235"/>
      <c r="N959" s="235"/>
      <c r="O959" s="235"/>
      <c r="P959" s="235"/>
      <c r="Q959" s="384" t="s">
        <v>1085</v>
      </c>
      <c r="R959" s="235"/>
      <c r="S959" s="235"/>
      <c r="T959" s="235"/>
      <c r="U959" s="235"/>
      <c r="V959" s="235"/>
      <c r="W959" s="235"/>
      <c r="X959" s="235"/>
      <c r="Y959" s="384"/>
      <c r="Z959" s="235"/>
      <c r="AA959" s="235"/>
      <c r="AB959" s="235"/>
      <c r="AC959" s="235"/>
      <c r="AD959" s="235"/>
      <c r="AE959" s="235"/>
      <c r="AF959" s="235"/>
      <c r="AG959" s="384" t="s">
        <v>1968</v>
      </c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384" t="s">
        <v>1740</v>
      </c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384" t="s">
        <v>48</v>
      </c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405">
        <v>14309.17</v>
      </c>
      <c r="BR959" s="235"/>
    </row>
    <row r="960" spans="1:70" ht="34.5" customHeight="1" x14ac:dyDescent="0.2">
      <c r="A960" s="384" t="s">
        <v>1739</v>
      </c>
      <c r="B960" s="235"/>
      <c r="C960" s="235"/>
      <c r="D960" s="235"/>
      <c r="E960" s="384" t="s">
        <v>864</v>
      </c>
      <c r="F960" s="235"/>
      <c r="G960" s="235"/>
      <c r="H960" s="235"/>
      <c r="I960" s="235"/>
      <c r="J960" s="235"/>
      <c r="K960" s="235"/>
      <c r="L960" s="235"/>
      <c r="M960" s="235"/>
      <c r="N960" s="235"/>
      <c r="O960" s="235"/>
      <c r="P960" s="235"/>
      <c r="Q960" s="384" t="s">
        <v>1084</v>
      </c>
      <c r="R960" s="235"/>
      <c r="S960" s="235"/>
      <c r="T960" s="235"/>
      <c r="U960" s="235"/>
      <c r="V960" s="235"/>
      <c r="W960" s="235"/>
      <c r="X960" s="235"/>
      <c r="Y960" s="384"/>
      <c r="Z960" s="235"/>
      <c r="AA960" s="235"/>
      <c r="AB960" s="235"/>
      <c r="AC960" s="235"/>
      <c r="AD960" s="235"/>
      <c r="AE960" s="235"/>
      <c r="AF960" s="235"/>
      <c r="AG960" s="384" t="s">
        <v>1968</v>
      </c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384" t="s">
        <v>1740</v>
      </c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384" t="s">
        <v>48</v>
      </c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405">
        <v>14309.17</v>
      </c>
      <c r="BR960" s="235"/>
    </row>
    <row r="961" spans="1:70" ht="34.5" customHeight="1" x14ac:dyDescent="0.2">
      <c r="A961" s="384" t="s">
        <v>1739</v>
      </c>
      <c r="B961" s="235"/>
      <c r="C961" s="235"/>
      <c r="D961" s="235"/>
      <c r="E961" s="384" t="s">
        <v>864</v>
      </c>
      <c r="F961" s="235"/>
      <c r="G961" s="235"/>
      <c r="H961" s="235"/>
      <c r="I961" s="235"/>
      <c r="J961" s="235"/>
      <c r="K961" s="235"/>
      <c r="L961" s="235"/>
      <c r="M961" s="235"/>
      <c r="N961" s="235"/>
      <c r="O961" s="235"/>
      <c r="P961" s="235"/>
      <c r="Q961" s="384" t="s">
        <v>1083</v>
      </c>
      <c r="R961" s="235"/>
      <c r="S961" s="235"/>
      <c r="T961" s="235"/>
      <c r="U961" s="235"/>
      <c r="V961" s="235"/>
      <c r="W961" s="235"/>
      <c r="X961" s="235"/>
      <c r="Y961" s="384"/>
      <c r="Z961" s="235"/>
      <c r="AA961" s="235"/>
      <c r="AB961" s="235"/>
      <c r="AC961" s="235"/>
      <c r="AD961" s="235"/>
      <c r="AE961" s="235"/>
      <c r="AF961" s="235"/>
      <c r="AG961" s="384" t="s">
        <v>1968</v>
      </c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384" t="s">
        <v>1740</v>
      </c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384" t="s">
        <v>48</v>
      </c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405">
        <v>20749.169999999998</v>
      </c>
      <c r="BR961" s="235"/>
    </row>
    <row r="962" spans="1:70" ht="34.5" customHeight="1" x14ac:dyDescent="0.2">
      <c r="A962" s="384" t="s">
        <v>1739</v>
      </c>
      <c r="B962" s="235"/>
      <c r="C962" s="235"/>
      <c r="D962" s="235"/>
      <c r="E962" s="384" t="s">
        <v>864</v>
      </c>
      <c r="F962" s="235"/>
      <c r="G962" s="235"/>
      <c r="H962" s="235"/>
      <c r="I962" s="235"/>
      <c r="J962" s="235"/>
      <c r="K962" s="235"/>
      <c r="L962" s="235"/>
      <c r="M962" s="235"/>
      <c r="N962" s="235"/>
      <c r="O962" s="235"/>
      <c r="P962" s="235"/>
      <c r="Q962" s="384" t="s">
        <v>1081</v>
      </c>
      <c r="R962" s="235"/>
      <c r="S962" s="235"/>
      <c r="T962" s="235"/>
      <c r="U962" s="235"/>
      <c r="V962" s="235"/>
      <c r="W962" s="235"/>
      <c r="X962" s="235"/>
      <c r="Y962" s="384"/>
      <c r="Z962" s="235"/>
      <c r="AA962" s="235"/>
      <c r="AB962" s="235"/>
      <c r="AC962" s="235"/>
      <c r="AD962" s="235"/>
      <c r="AE962" s="235"/>
      <c r="AF962" s="235"/>
      <c r="AG962" s="384" t="s">
        <v>2973</v>
      </c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384" t="s">
        <v>1740</v>
      </c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384" t="s">
        <v>48</v>
      </c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405">
        <v>16853.150000000001</v>
      </c>
      <c r="BR962" s="235"/>
    </row>
    <row r="963" spans="1:70" ht="34.5" customHeight="1" x14ac:dyDescent="0.2">
      <c r="A963" s="384" t="s">
        <v>1739</v>
      </c>
      <c r="B963" s="235"/>
      <c r="C963" s="235"/>
      <c r="D963" s="235"/>
      <c r="E963" s="384" t="s">
        <v>864</v>
      </c>
      <c r="F963" s="235"/>
      <c r="G963" s="235"/>
      <c r="H963" s="235"/>
      <c r="I963" s="235"/>
      <c r="J963" s="235"/>
      <c r="K963" s="235"/>
      <c r="L963" s="235"/>
      <c r="M963" s="235"/>
      <c r="N963" s="235"/>
      <c r="O963" s="235"/>
      <c r="P963" s="235"/>
      <c r="Q963" s="384" t="s">
        <v>1727</v>
      </c>
      <c r="R963" s="235"/>
      <c r="S963" s="235"/>
      <c r="T963" s="235"/>
      <c r="U963" s="235"/>
      <c r="V963" s="235"/>
      <c r="W963" s="235"/>
      <c r="X963" s="235"/>
      <c r="Y963" s="384"/>
      <c r="Z963" s="235"/>
      <c r="AA963" s="235"/>
      <c r="AB963" s="235"/>
      <c r="AC963" s="235"/>
      <c r="AD963" s="235"/>
      <c r="AE963" s="235"/>
      <c r="AF963" s="235"/>
      <c r="AG963" s="384" t="s">
        <v>2983</v>
      </c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384" t="s">
        <v>1740</v>
      </c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384" t="s">
        <v>48</v>
      </c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405">
        <v>7446.25</v>
      </c>
      <c r="BR963" s="235"/>
    </row>
    <row r="964" spans="1:70" ht="34.5" customHeight="1" x14ac:dyDescent="0.2">
      <c r="A964" s="384" t="s">
        <v>1739</v>
      </c>
      <c r="B964" s="235"/>
      <c r="C964" s="235"/>
      <c r="D964" s="235"/>
      <c r="E964" s="384" t="s">
        <v>864</v>
      </c>
      <c r="F964" s="235"/>
      <c r="G964" s="235"/>
      <c r="H964" s="235"/>
      <c r="I964" s="235"/>
      <c r="J964" s="235"/>
      <c r="K964" s="235"/>
      <c r="L964" s="235"/>
      <c r="M964" s="235"/>
      <c r="N964" s="235"/>
      <c r="O964" s="235"/>
      <c r="P964" s="235"/>
      <c r="Q964" s="384" t="s">
        <v>1077</v>
      </c>
      <c r="R964" s="235"/>
      <c r="S964" s="235"/>
      <c r="T964" s="235"/>
      <c r="U964" s="235"/>
      <c r="V964" s="235"/>
      <c r="W964" s="235"/>
      <c r="X964" s="235"/>
      <c r="Y964" s="384"/>
      <c r="Z964" s="235"/>
      <c r="AA964" s="235"/>
      <c r="AB964" s="235"/>
      <c r="AC964" s="235"/>
      <c r="AD964" s="235"/>
      <c r="AE964" s="235"/>
      <c r="AF964" s="235"/>
      <c r="AG964" s="384" t="s">
        <v>1968</v>
      </c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384" t="s">
        <v>1740</v>
      </c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384" t="s">
        <v>48</v>
      </c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405">
        <v>12699.17</v>
      </c>
      <c r="BR964" s="235"/>
    </row>
    <row r="965" spans="1:70" ht="34.5" customHeight="1" x14ac:dyDescent="0.2">
      <c r="A965" s="384" t="s">
        <v>1739</v>
      </c>
      <c r="B965" s="235"/>
      <c r="C965" s="235"/>
      <c r="D965" s="235"/>
      <c r="E965" s="384" t="s">
        <v>864</v>
      </c>
      <c r="F965" s="235"/>
      <c r="G965" s="235"/>
      <c r="H965" s="235"/>
      <c r="I965" s="235"/>
      <c r="J965" s="235"/>
      <c r="K965" s="235"/>
      <c r="L965" s="235"/>
      <c r="M965" s="235"/>
      <c r="N965" s="235"/>
      <c r="O965" s="235"/>
      <c r="P965" s="235"/>
      <c r="Q965" s="384" t="s">
        <v>1726</v>
      </c>
      <c r="R965" s="235"/>
      <c r="S965" s="235"/>
      <c r="T965" s="235"/>
      <c r="U965" s="235"/>
      <c r="V965" s="235"/>
      <c r="W965" s="235"/>
      <c r="X965" s="235"/>
      <c r="Y965" s="384"/>
      <c r="Z965" s="235"/>
      <c r="AA965" s="235"/>
      <c r="AB965" s="235"/>
      <c r="AC965" s="235"/>
      <c r="AD965" s="235"/>
      <c r="AE965" s="235"/>
      <c r="AF965" s="235"/>
      <c r="AG965" s="384" t="s">
        <v>2984</v>
      </c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384" t="s">
        <v>1740</v>
      </c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384" t="s">
        <v>48</v>
      </c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405">
        <v>4347</v>
      </c>
      <c r="BR965" s="235"/>
    </row>
    <row r="966" spans="1:70" ht="34.5" customHeight="1" x14ac:dyDescent="0.2">
      <c r="A966" s="384" t="s">
        <v>1739</v>
      </c>
      <c r="B966" s="235"/>
      <c r="C966" s="235"/>
      <c r="D966" s="235"/>
      <c r="E966" s="384" t="s">
        <v>864</v>
      </c>
      <c r="F966" s="235"/>
      <c r="G966" s="235"/>
      <c r="H966" s="235"/>
      <c r="I966" s="235"/>
      <c r="J966" s="235"/>
      <c r="K966" s="235"/>
      <c r="L966" s="235"/>
      <c r="M966" s="235"/>
      <c r="N966" s="235"/>
      <c r="O966" s="235"/>
      <c r="P966" s="235"/>
      <c r="Q966" s="384" t="s">
        <v>1674</v>
      </c>
      <c r="R966" s="235"/>
      <c r="S966" s="235"/>
      <c r="T966" s="235"/>
      <c r="U966" s="235"/>
      <c r="V966" s="235"/>
      <c r="W966" s="235"/>
      <c r="X966" s="235"/>
      <c r="Y966" s="384"/>
      <c r="Z966" s="235"/>
      <c r="AA966" s="235"/>
      <c r="AB966" s="235"/>
      <c r="AC966" s="235"/>
      <c r="AD966" s="235"/>
      <c r="AE966" s="235"/>
      <c r="AF966" s="235"/>
      <c r="AG966" s="384" t="s">
        <v>1968</v>
      </c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384" t="s">
        <v>1740</v>
      </c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384" t="s">
        <v>48</v>
      </c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405">
        <v>4447.92</v>
      </c>
      <c r="BR966" s="235"/>
    </row>
    <row r="967" spans="1:70" ht="34.5" customHeight="1" x14ac:dyDescent="0.2">
      <c r="A967" s="384" t="s">
        <v>1739</v>
      </c>
      <c r="B967" s="235"/>
      <c r="C967" s="235"/>
      <c r="D967" s="235"/>
      <c r="E967" s="384" t="s">
        <v>864</v>
      </c>
      <c r="F967" s="235"/>
      <c r="G967" s="235"/>
      <c r="H967" s="235"/>
      <c r="I967" s="235"/>
      <c r="J967" s="235"/>
      <c r="K967" s="235"/>
      <c r="L967" s="235"/>
      <c r="M967" s="235"/>
      <c r="N967" s="235"/>
      <c r="O967" s="235"/>
      <c r="P967" s="235"/>
      <c r="Q967" s="384" t="s">
        <v>1725</v>
      </c>
      <c r="R967" s="235"/>
      <c r="S967" s="235"/>
      <c r="T967" s="235"/>
      <c r="U967" s="235"/>
      <c r="V967" s="235"/>
      <c r="W967" s="235"/>
      <c r="X967" s="235"/>
      <c r="Y967" s="384"/>
      <c r="Z967" s="235"/>
      <c r="AA967" s="235"/>
      <c r="AB967" s="235"/>
      <c r="AC967" s="235"/>
      <c r="AD967" s="235"/>
      <c r="AE967" s="235"/>
      <c r="AF967" s="235"/>
      <c r="AG967" s="384" t="s">
        <v>1968</v>
      </c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384" t="s">
        <v>1740</v>
      </c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384" t="s">
        <v>48</v>
      </c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405">
        <v>4347</v>
      </c>
      <c r="BR967" s="235"/>
    </row>
    <row r="968" spans="1:70" ht="34.5" customHeight="1" x14ac:dyDescent="0.2">
      <c r="A968" s="384" t="s">
        <v>1739</v>
      </c>
      <c r="B968" s="235"/>
      <c r="C968" s="235"/>
      <c r="D968" s="235"/>
      <c r="E968" s="384" t="s">
        <v>864</v>
      </c>
      <c r="F968" s="235"/>
      <c r="G968" s="235"/>
      <c r="H968" s="235"/>
      <c r="I968" s="235"/>
      <c r="J968" s="235"/>
      <c r="K968" s="235"/>
      <c r="L968" s="235"/>
      <c r="M968" s="235"/>
      <c r="N968" s="235"/>
      <c r="O968" s="235"/>
      <c r="P968" s="235"/>
      <c r="Q968" s="384" t="s">
        <v>1724</v>
      </c>
      <c r="R968" s="235"/>
      <c r="S968" s="235"/>
      <c r="T968" s="235"/>
      <c r="U968" s="235"/>
      <c r="V968" s="235"/>
      <c r="W968" s="235"/>
      <c r="X968" s="235"/>
      <c r="Y968" s="384"/>
      <c r="Z968" s="235"/>
      <c r="AA968" s="235"/>
      <c r="AB968" s="235"/>
      <c r="AC968" s="235"/>
      <c r="AD968" s="235"/>
      <c r="AE968" s="235"/>
      <c r="AF968" s="235"/>
      <c r="AG968" s="384" t="s">
        <v>2986</v>
      </c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384" t="s">
        <v>1740</v>
      </c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384" t="s">
        <v>48</v>
      </c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405">
        <v>4347</v>
      </c>
      <c r="BR968" s="235"/>
    </row>
    <row r="969" spans="1:70" ht="34.5" customHeight="1" x14ac:dyDescent="0.2">
      <c r="A969" s="384" t="s">
        <v>1739</v>
      </c>
      <c r="B969" s="235"/>
      <c r="C969" s="235"/>
      <c r="D969" s="235"/>
      <c r="E969" s="384" t="s">
        <v>864</v>
      </c>
      <c r="F969" s="235"/>
      <c r="G969" s="235"/>
      <c r="H969" s="235"/>
      <c r="I969" s="235"/>
      <c r="J969" s="235"/>
      <c r="K969" s="235"/>
      <c r="L969" s="235"/>
      <c r="M969" s="235"/>
      <c r="N969" s="235"/>
      <c r="O969" s="235"/>
      <c r="P969" s="235"/>
      <c r="Q969" s="384" t="s">
        <v>1723</v>
      </c>
      <c r="R969" s="235"/>
      <c r="S969" s="235"/>
      <c r="T969" s="235"/>
      <c r="U969" s="235"/>
      <c r="V969" s="235"/>
      <c r="W969" s="235"/>
      <c r="X969" s="235"/>
      <c r="Y969" s="384"/>
      <c r="Z969" s="235"/>
      <c r="AA969" s="235"/>
      <c r="AB969" s="235"/>
      <c r="AC969" s="235"/>
      <c r="AD969" s="235"/>
      <c r="AE969" s="235"/>
      <c r="AF969" s="235"/>
      <c r="AG969" s="384" t="s">
        <v>2987</v>
      </c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384" t="s">
        <v>1740</v>
      </c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384" t="s">
        <v>48</v>
      </c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405">
        <v>16502.5</v>
      </c>
      <c r="BR969" s="235"/>
    </row>
    <row r="970" spans="1:70" ht="34.5" customHeight="1" x14ac:dyDescent="0.2">
      <c r="A970" s="384" t="s">
        <v>1739</v>
      </c>
      <c r="B970" s="235"/>
      <c r="C970" s="235"/>
      <c r="D970" s="235"/>
      <c r="E970" s="384" t="s">
        <v>864</v>
      </c>
      <c r="F970" s="235"/>
      <c r="G970" s="235"/>
      <c r="H970" s="235"/>
      <c r="I970" s="235"/>
      <c r="J970" s="235"/>
      <c r="K970" s="235"/>
      <c r="L970" s="235"/>
      <c r="M970" s="235"/>
      <c r="N970" s="235"/>
      <c r="O970" s="235"/>
      <c r="P970" s="235"/>
      <c r="Q970" s="384" t="s">
        <v>1074</v>
      </c>
      <c r="R970" s="235"/>
      <c r="S970" s="235"/>
      <c r="T970" s="235"/>
      <c r="U970" s="235"/>
      <c r="V970" s="235"/>
      <c r="W970" s="235"/>
      <c r="X970" s="235"/>
      <c r="Y970" s="384"/>
      <c r="Z970" s="235"/>
      <c r="AA970" s="235"/>
      <c r="AB970" s="235"/>
      <c r="AC970" s="235"/>
      <c r="AD970" s="235"/>
      <c r="AE970" s="235"/>
      <c r="AF970" s="235"/>
      <c r="AG970" s="384" t="s">
        <v>2955</v>
      </c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384" t="s">
        <v>1740</v>
      </c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384" t="s">
        <v>48</v>
      </c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405">
        <v>16724.169999999998</v>
      </c>
      <c r="BR970" s="235"/>
    </row>
    <row r="971" spans="1:70" ht="34.5" customHeight="1" x14ac:dyDescent="0.2">
      <c r="A971" s="384" t="s">
        <v>1739</v>
      </c>
      <c r="B971" s="235"/>
      <c r="C971" s="235"/>
      <c r="D971" s="235"/>
      <c r="E971" s="384" t="s">
        <v>864</v>
      </c>
      <c r="F971" s="235"/>
      <c r="G971" s="235"/>
      <c r="H971" s="235"/>
      <c r="I971" s="235"/>
      <c r="J971" s="235"/>
      <c r="K971" s="235"/>
      <c r="L971" s="235"/>
      <c r="M971" s="235"/>
      <c r="N971" s="235"/>
      <c r="O971" s="235"/>
      <c r="P971" s="235"/>
      <c r="Q971" s="384" t="s">
        <v>780</v>
      </c>
      <c r="R971" s="235"/>
      <c r="S971" s="235"/>
      <c r="T971" s="235"/>
      <c r="U971" s="235"/>
      <c r="V971" s="235"/>
      <c r="W971" s="235"/>
      <c r="X971" s="235"/>
      <c r="Y971" s="384"/>
      <c r="Z971" s="235"/>
      <c r="AA971" s="235"/>
      <c r="AB971" s="235"/>
      <c r="AC971" s="235"/>
      <c r="AD971" s="235"/>
      <c r="AE971" s="235"/>
      <c r="AF971" s="235"/>
      <c r="AG971" s="384" t="s">
        <v>1968</v>
      </c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384" t="s">
        <v>1740</v>
      </c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384" t="s">
        <v>48</v>
      </c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405">
        <v>13687.03</v>
      </c>
      <c r="BR971" s="235"/>
    </row>
    <row r="972" spans="1:70" ht="34.5" customHeight="1" x14ac:dyDescent="0.2">
      <c r="A972" s="384" t="s">
        <v>1739</v>
      </c>
      <c r="B972" s="235"/>
      <c r="C972" s="235"/>
      <c r="D972" s="235"/>
      <c r="E972" s="384" t="s">
        <v>864</v>
      </c>
      <c r="F972" s="235"/>
      <c r="G972" s="235"/>
      <c r="H972" s="235"/>
      <c r="I972" s="235"/>
      <c r="J972" s="235"/>
      <c r="K972" s="235"/>
      <c r="L972" s="235"/>
      <c r="M972" s="235"/>
      <c r="N972" s="235"/>
      <c r="O972" s="235"/>
      <c r="P972" s="235"/>
      <c r="Q972" s="384" t="s">
        <v>1072</v>
      </c>
      <c r="R972" s="235"/>
      <c r="S972" s="235"/>
      <c r="T972" s="235"/>
      <c r="U972" s="235"/>
      <c r="V972" s="235"/>
      <c r="W972" s="235"/>
      <c r="X972" s="235"/>
      <c r="Y972" s="384"/>
      <c r="Z972" s="235"/>
      <c r="AA972" s="235"/>
      <c r="AB972" s="235"/>
      <c r="AC972" s="235"/>
      <c r="AD972" s="235"/>
      <c r="AE972" s="235"/>
      <c r="AF972" s="235"/>
      <c r="AG972" s="384" t="s">
        <v>1968</v>
      </c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384" t="s">
        <v>1740</v>
      </c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384" t="s">
        <v>48</v>
      </c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405">
        <v>14087.36</v>
      </c>
      <c r="BR972" s="235"/>
    </row>
    <row r="973" spans="1:70" ht="34.5" customHeight="1" x14ac:dyDescent="0.2">
      <c r="A973" s="384" t="s">
        <v>1739</v>
      </c>
      <c r="B973" s="235"/>
      <c r="C973" s="235"/>
      <c r="D973" s="235"/>
      <c r="E973" s="384" t="s">
        <v>864</v>
      </c>
      <c r="F973" s="235"/>
      <c r="G973" s="235"/>
      <c r="H973" s="235"/>
      <c r="I973" s="235"/>
      <c r="J973" s="235"/>
      <c r="K973" s="235"/>
      <c r="L973" s="235"/>
      <c r="M973" s="235"/>
      <c r="N973" s="235"/>
      <c r="O973" s="235"/>
      <c r="P973" s="235"/>
      <c r="Q973" s="384" t="s">
        <v>1086</v>
      </c>
      <c r="R973" s="235"/>
      <c r="S973" s="235"/>
      <c r="T973" s="235"/>
      <c r="U973" s="235"/>
      <c r="V973" s="235"/>
      <c r="W973" s="235"/>
      <c r="X973" s="235"/>
      <c r="Y973" s="384"/>
      <c r="Z973" s="235"/>
      <c r="AA973" s="235"/>
      <c r="AB973" s="235"/>
      <c r="AC973" s="235"/>
      <c r="AD973" s="235"/>
      <c r="AE973" s="235"/>
      <c r="AF973" s="235"/>
      <c r="AG973" s="384" t="s">
        <v>1968</v>
      </c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384" t="s">
        <v>1740</v>
      </c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384" t="s">
        <v>48</v>
      </c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405">
        <v>18917.5</v>
      </c>
      <c r="BR973" s="235"/>
    </row>
    <row r="974" spans="1:70" ht="34.5" customHeight="1" x14ac:dyDescent="0.2">
      <c r="A974" s="384" t="s">
        <v>1739</v>
      </c>
      <c r="B974" s="235"/>
      <c r="C974" s="235"/>
      <c r="D974" s="235"/>
      <c r="E974" s="384" t="s">
        <v>864</v>
      </c>
      <c r="F974" s="235"/>
      <c r="G974" s="235"/>
      <c r="H974" s="235"/>
      <c r="I974" s="235"/>
      <c r="J974" s="235"/>
      <c r="K974" s="235"/>
      <c r="L974" s="235"/>
      <c r="M974" s="235"/>
      <c r="N974" s="235"/>
      <c r="O974" s="235"/>
      <c r="P974" s="235"/>
      <c r="Q974" s="384" t="s">
        <v>1096</v>
      </c>
      <c r="R974" s="235"/>
      <c r="S974" s="235"/>
      <c r="T974" s="235"/>
      <c r="U974" s="235"/>
      <c r="V974" s="235"/>
      <c r="W974" s="235"/>
      <c r="X974" s="235"/>
      <c r="Y974" s="384"/>
      <c r="Z974" s="235"/>
      <c r="AA974" s="235"/>
      <c r="AB974" s="235"/>
      <c r="AC974" s="235"/>
      <c r="AD974" s="235"/>
      <c r="AE974" s="235"/>
      <c r="AF974" s="235"/>
      <c r="AG974" s="384" t="s">
        <v>1968</v>
      </c>
      <c r="AH974" s="235"/>
      <c r="AI974" s="235"/>
      <c r="AJ974" s="235"/>
      <c r="AK974" s="235"/>
      <c r="AL974" s="235"/>
      <c r="AM974" s="235"/>
      <c r="AN974" s="235"/>
      <c r="AO974" s="235"/>
      <c r="AP974" s="235"/>
      <c r="AQ974" s="235"/>
      <c r="AR974" s="235"/>
      <c r="AS974" s="384" t="s">
        <v>1740</v>
      </c>
      <c r="AT974" s="235"/>
      <c r="AU974" s="235"/>
      <c r="AV974" s="235"/>
      <c r="AW974" s="235"/>
      <c r="AX974" s="235"/>
      <c r="AY974" s="235"/>
      <c r="AZ974" s="235"/>
      <c r="BA974" s="235"/>
      <c r="BB974" s="235"/>
      <c r="BC974" s="235"/>
      <c r="BD974" s="384" t="s">
        <v>48</v>
      </c>
      <c r="BE974" s="235"/>
      <c r="BF974" s="235"/>
      <c r="BG974" s="235"/>
      <c r="BH974" s="235"/>
      <c r="BI974" s="235"/>
      <c r="BJ974" s="235"/>
      <c r="BK974" s="235"/>
      <c r="BL974" s="235"/>
      <c r="BM974" s="235"/>
      <c r="BN974" s="235"/>
      <c r="BO974" s="235"/>
      <c r="BP974" s="235"/>
      <c r="BQ974" s="405">
        <v>17595.18</v>
      </c>
      <c r="BR974" s="235"/>
    </row>
    <row r="975" spans="1:70" ht="34.5" customHeight="1" x14ac:dyDescent="0.2">
      <c r="A975" s="384" t="s">
        <v>1739</v>
      </c>
      <c r="B975" s="235"/>
      <c r="C975" s="235"/>
      <c r="D975" s="235"/>
      <c r="E975" s="384" t="s">
        <v>864</v>
      </c>
      <c r="F975" s="235"/>
      <c r="G975" s="235"/>
      <c r="H975" s="235"/>
      <c r="I975" s="235"/>
      <c r="J975" s="235"/>
      <c r="K975" s="235"/>
      <c r="L975" s="235"/>
      <c r="M975" s="235"/>
      <c r="N975" s="235"/>
      <c r="O975" s="235"/>
      <c r="P975" s="235"/>
      <c r="Q975" s="384" t="s">
        <v>1721</v>
      </c>
      <c r="R975" s="235"/>
      <c r="S975" s="235"/>
      <c r="T975" s="235"/>
      <c r="U975" s="235"/>
      <c r="V975" s="235"/>
      <c r="W975" s="235"/>
      <c r="X975" s="235"/>
      <c r="Y975" s="384"/>
      <c r="Z975" s="235"/>
      <c r="AA975" s="235"/>
      <c r="AB975" s="235"/>
      <c r="AC975" s="235"/>
      <c r="AD975" s="235"/>
      <c r="AE975" s="235"/>
      <c r="AF975" s="235"/>
      <c r="AG975" s="384" t="s">
        <v>2988</v>
      </c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384" t="s">
        <v>1740</v>
      </c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384" t="s">
        <v>48</v>
      </c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405">
        <v>12075</v>
      </c>
      <c r="BR975" s="235"/>
    </row>
    <row r="976" spans="1:70" ht="34.5" customHeight="1" x14ac:dyDescent="0.2">
      <c r="A976" s="384" t="s">
        <v>1739</v>
      </c>
      <c r="B976" s="235"/>
      <c r="C976" s="235"/>
      <c r="D976" s="235"/>
      <c r="E976" s="384" t="s">
        <v>864</v>
      </c>
      <c r="F976" s="235"/>
      <c r="G976" s="235"/>
      <c r="H976" s="235"/>
      <c r="I976" s="235"/>
      <c r="J976" s="235"/>
      <c r="K976" s="235"/>
      <c r="L976" s="235"/>
      <c r="M976" s="235"/>
      <c r="N976" s="235"/>
      <c r="O976" s="235"/>
      <c r="P976" s="235"/>
      <c r="Q976" s="384" t="s">
        <v>1720</v>
      </c>
      <c r="R976" s="235"/>
      <c r="S976" s="235"/>
      <c r="T976" s="235"/>
      <c r="U976" s="235"/>
      <c r="V976" s="235"/>
      <c r="W976" s="235"/>
      <c r="X976" s="235"/>
      <c r="Y976" s="384"/>
      <c r="Z976" s="235"/>
      <c r="AA976" s="235"/>
      <c r="AB976" s="235"/>
      <c r="AC976" s="235"/>
      <c r="AD976" s="235"/>
      <c r="AE976" s="235"/>
      <c r="AF976" s="235"/>
      <c r="AG976" s="384" t="s">
        <v>2983</v>
      </c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384" t="s">
        <v>1740</v>
      </c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384" t="s">
        <v>48</v>
      </c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405">
        <v>13524</v>
      </c>
      <c r="BR976" s="235"/>
    </row>
    <row r="977" spans="1:70" ht="34.5" customHeight="1" x14ac:dyDescent="0.2">
      <c r="A977" s="384" t="s">
        <v>1739</v>
      </c>
      <c r="B977" s="235"/>
      <c r="C977" s="235"/>
      <c r="D977" s="235"/>
      <c r="E977" s="384" t="s">
        <v>864</v>
      </c>
      <c r="F977" s="235"/>
      <c r="G977" s="235"/>
      <c r="H977" s="235"/>
      <c r="I977" s="235"/>
      <c r="J977" s="235"/>
      <c r="K977" s="235"/>
      <c r="L977" s="235"/>
      <c r="M977" s="235"/>
      <c r="N977" s="235"/>
      <c r="O977" s="235"/>
      <c r="P977" s="235"/>
      <c r="Q977" s="384" t="s">
        <v>1719</v>
      </c>
      <c r="R977" s="235"/>
      <c r="S977" s="235"/>
      <c r="T977" s="235"/>
      <c r="U977" s="235"/>
      <c r="V977" s="235"/>
      <c r="W977" s="235"/>
      <c r="X977" s="235"/>
      <c r="Y977" s="384"/>
      <c r="Z977" s="235"/>
      <c r="AA977" s="235"/>
      <c r="AB977" s="235"/>
      <c r="AC977" s="235"/>
      <c r="AD977" s="235"/>
      <c r="AE977" s="235"/>
      <c r="AF977" s="235"/>
      <c r="AG977" s="384" t="s">
        <v>2989</v>
      </c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384" t="s">
        <v>1740</v>
      </c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384" t="s">
        <v>48</v>
      </c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405">
        <v>12075</v>
      </c>
      <c r="BR977" s="235"/>
    </row>
    <row r="978" spans="1:70" ht="34.5" customHeight="1" x14ac:dyDescent="0.2">
      <c r="A978" s="384" t="s">
        <v>1739</v>
      </c>
      <c r="B978" s="235"/>
      <c r="C978" s="235"/>
      <c r="D978" s="235"/>
      <c r="E978" s="384" t="s">
        <v>864</v>
      </c>
      <c r="F978" s="235"/>
      <c r="G978" s="235"/>
      <c r="H978" s="235"/>
      <c r="I978" s="235"/>
      <c r="J978" s="235"/>
      <c r="K978" s="235"/>
      <c r="L978" s="235"/>
      <c r="M978" s="235"/>
      <c r="N978" s="235"/>
      <c r="O978" s="235"/>
      <c r="P978" s="235"/>
      <c r="Q978" s="384" t="s">
        <v>1103</v>
      </c>
      <c r="R978" s="235"/>
      <c r="S978" s="235"/>
      <c r="T978" s="235"/>
      <c r="U978" s="235"/>
      <c r="V978" s="235"/>
      <c r="W978" s="235"/>
      <c r="X978" s="235"/>
      <c r="Y978" s="384"/>
      <c r="Z978" s="235"/>
      <c r="AA978" s="235"/>
      <c r="AB978" s="235"/>
      <c r="AC978" s="235"/>
      <c r="AD978" s="235"/>
      <c r="AE978" s="235"/>
      <c r="AF978" s="235"/>
      <c r="AG978" s="384" t="s">
        <v>1968</v>
      </c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384" t="s">
        <v>1740</v>
      </c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384" t="s">
        <v>48</v>
      </c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405">
        <v>14892.5</v>
      </c>
      <c r="BR978" s="235"/>
    </row>
    <row r="979" spans="1:70" ht="34.5" customHeight="1" x14ac:dyDescent="0.2">
      <c r="A979" s="384" t="s">
        <v>1739</v>
      </c>
      <c r="B979" s="235"/>
      <c r="C979" s="235"/>
      <c r="D979" s="235"/>
      <c r="E979" s="384" t="s">
        <v>864</v>
      </c>
      <c r="F979" s="235"/>
      <c r="G979" s="235"/>
      <c r="H979" s="235"/>
      <c r="I979" s="235"/>
      <c r="J979" s="235"/>
      <c r="K979" s="235"/>
      <c r="L979" s="235"/>
      <c r="M979" s="235"/>
      <c r="N979" s="235"/>
      <c r="O979" s="235"/>
      <c r="P979" s="235"/>
      <c r="Q979" s="384" t="s">
        <v>1741</v>
      </c>
      <c r="R979" s="235"/>
      <c r="S979" s="235"/>
      <c r="T979" s="235"/>
      <c r="U979" s="235"/>
      <c r="V979" s="235"/>
      <c r="W979" s="235"/>
      <c r="X979" s="235"/>
      <c r="Y979" s="384"/>
      <c r="Z979" s="235"/>
      <c r="AA979" s="235"/>
      <c r="AB979" s="235"/>
      <c r="AC979" s="235"/>
      <c r="AD979" s="235"/>
      <c r="AE979" s="235"/>
      <c r="AF979" s="235"/>
      <c r="AG979" s="384" t="s">
        <v>1968</v>
      </c>
      <c r="AH979" s="235"/>
      <c r="AI979" s="235"/>
      <c r="AJ979" s="235"/>
      <c r="AK979" s="235"/>
      <c r="AL979" s="235"/>
      <c r="AM979" s="235"/>
      <c r="AN979" s="235"/>
      <c r="AO979" s="235"/>
      <c r="AP979" s="235"/>
      <c r="AQ979" s="235"/>
      <c r="AR979" s="235"/>
      <c r="AS979" s="384" t="s">
        <v>1740</v>
      </c>
      <c r="AT979" s="235"/>
      <c r="AU979" s="235"/>
      <c r="AV979" s="235"/>
      <c r="AW979" s="235"/>
      <c r="AX979" s="235"/>
      <c r="AY979" s="235"/>
      <c r="AZ979" s="235"/>
      <c r="BA979" s="235"/>
      <c r="BB979" s="235"/>
      <c r="BC979" s="235"/>
      <c r="BD979" s="384" t="s">
        <v>48</v>
      </c>
      <c r="BE979" s="235"/>
      <c r="BF979" s="235"/>
      <c r="BG979" s="235"/>
      <c r="BH979" s="235"/>
      <c r="BI979" s="235"/>
      <c r="BJ979" s="235"/>
      <c r="BK979" s="235"/>
      <c r="BL979" s="235"/>
      <c r="BM979" s="235"/>
      <c r="BN979" s="235"/>
      <c r="BO979" s="235"/>
      <c r="BP979" s="235"/>
      <c r="BQ979" s="405">
        <v>23485</v>
      </c>
      <c r="BR979" s="235"/>
    </row>
    <row r="980" spans="1:70" ht="34.5" customHeight="1" x14ac:dyDescent="0.2">
      <c r="A980" s="384" t="s">
        <v>1739</v>
      </c>
      <c r="B980" s="235"/>
      <c r="C980" s="235"/>
      <c r="D980" s="235"/>
      <c r="E980" s="384" t="s">
        <v>864</v>
      </c>
      <c r="F980" s="235"/>
      <c r="G980" s="235"/>
      <c r="H980" s="235"/>
      <c r="I980" s="235"/>
      <c r="J980" s="235"/>
      <c r="K980" s="235"/>
      <c r="L980" s="235"/>
      <c r="M980" s="235"/>
      <c r="N980" s="235"/>
      <c r="O980" s="235"/>
      <c r="P980" s="235"/>
      <c r="Q980" s="384" t="s">
        <v>1718</v>
      </c>
      <c r="R980" s="235"/>
      <c r="S980" s="235"/>
      <c r="T980" s="235"/>
      <c r="U980" s="235"/>
      <c r="V980" s="235"/>
      <c r="W980" s="235"/>
      <c r="X980" s="235"/>
      <c r="Y980" s="384"/>
      <c r="Z980" s="235"/>
      <c r="AA980" s="235"/>
      <c r="AB980" s="235"/>
      <c r="AC980" s="235"/>
      <c r="AD980" s="235"/>
      <c r="AE980" s="235"/>
      <c r="AF980" s="235"/>
      <c r="AG980" s="384" t="s">
        <v>2989</v>
      </c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384" t="s">
        <v>1740</v>
      </c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384" t="s">
        <v>48</v>
      </c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405">
        <v>12075</v>
      </c>
      <c r="BR980" s="235"/>
    </row>
    <row r="981" spans="1:70" ht="34.5" customHeight="1" x14ac:dyDescent="0.2">
      <c r="A981" s="384" t="s">
        <v>1739</v>
      </c>
      <c r="B981" s="235"/>
      <c r="C981" s="235"/>
      <c r="D981" s="235"/>
      <c r="E981" s="384" t="s">
        <v>864</v>
      </c>
      <c r="F981" s="235"/>
      <c r="G981" s="235"/>
      <c r="H981" s="235"/>
      <c r="I981" s="235"/>
      <c r="J981" s="235"/>
      <c r="K981" s="235"/>
      <c r="L981" s="235"/>
      <c r="M981" s="235"/>
      <c r="N981" s="235"/>
      <c r="O981" s="235"/>
      <c r="P981" s="235"/>
      <c r="Q981" s="384" t="s">
        <v>1717</v>
      </c>
      <c r="R981" s="235"/>
      <c r="S981" s="235"/>
      <c r="T981" s="235"/>
      <c r="U981" s="235"/>
      <c r="V981" s="235"/>
      <c r="W981" s="235"/>
      <c r="X981" s="235"/>
      <c r="Y981" s="384"/>
      <c r="Z981" s="235"/>
      <c r="AA981" s="235"/>
      <c r="AB981" s="235"/>
      <c r="AC981" s="235"/>
      <c r="AD981" s="235"/>
      <c r="AE981" s="235"/>
      <c r="AF981" s="235"/>
      <c r="AG981" s="384" t="s">
        <v>2992</v>
      </c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384" t="s">
        <v>1740</v>
      </c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384" t="s">
        <v>48</v>
      </c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405">
        <v>12075</v>
      </c>
      <c r="BR981" s="235"/>
    </row>
    <row r="982" spans="1:70" ht="34.5" customHeight="1" x14ac:dyDescent="0.2">
      <c r="A982" s="384" t="s">
        <v>1739</v>
      </c>
      <c r="B982" s="235"/>
      <c r="C982" s="235"/>
      <c r="D982" s="235"/>
      <c r="E982" s="384" t="s">
        <v>864</v>
      </c>
      <c r="F982" s="235"/>
      <c r="G982" s="235"/>
      <c r="H982" s="235"/>
      <c r="I982" s="235"/>
      <c r="J982" s="235"/>
      <c r="K982" s="235"/>
      <c r="L982" s="235"/>
      <c r="M982" s="235"/>
      <c r="N982" s="235"/>
      <c r="O982" s="235"/>
      <c r="P982" s="235"/>
      <c r="Q982" s="384" t="s">
        <v>1716</v>
      </c>
      <c r="R982" s="235"/>
      <c r="S982" s="235"/>
      <c r="T982" s="235"/>
      <c r="U982" s="235"/>
      <c r="V982" s="235"/>
      <c r="W982" s="235"/>
      <c r="X982" s="235"/>
      <c r="Y982" s="384"/>
      <c r="Z982" s="235"/>
      <c r="AA982" s="235"/>
      <c r="AB982" s="235"/>
      <c r="AC982" s="235"/>
      <c r="AD982" s="235"/>
      <c r="AE982" s="235"/>
      <c r="AF982" s="235"/>
      <c r="AG982" s="384" t="s">
        <v>2990</v>
      </c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384" t="s">
        <v>1740</v>
      </c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384" t="s">
        <v>48</v>
      </c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405">
        <v>12075</v>
      </c>
      <c r="BR982" s="235"/>
    </row>
    <row r="983" spans="1:70" ht="34.5" customHeight="1" x14ac:dyDescent="0.2">
      <c r="A983" s="384" t="s">
        <v>1739</v>
      </c>
      <c r="B983" s="235"/>
      <c r="C983" s="235"/>
      <c r="D983" s="235"/>
      <c r="E983" s="384" t="s">
        <v>864</v>
      </c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384" t="s">
        <v>1073</v>
      </c>
      <c r="R983" s="235"/>
      <c r="S983" s="235"/>
      <c r="T983" s="235"/>
      <c r="U983" s="235"/>
      <c r="V983" s="235"/>
      <c r="W983" s="235"/>
      <c r="X983" s="235"/>
      <c r="Y983" s="384"/>
      <c r="Z983" s="235"/>
      <c r="AA983" s="235"/>
      <c r="AB983" s="235"/>
      <c r="AC983" s="235"/>
      <c r="AD983" s="235"/>
      <c r="AE983" s="235"/>
      <c r="AF983" s="235"/>
      <c r="AG983" s="384" t="s">
        <v>2954</v>
      </c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384" t="s">
        <v>1740</v>
      </c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384" t="s">
        <v>48</v>
      </c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405">
        <v>14892.5</v>
      </c>
      <c r="BR983" s="235"/>
    </row>
    <row r="984" spans="1:70" ht="34.5" customHeight="1" x14ac:dyDescent="0.2">
      <c r="A984" s="384" t="s">
        <v>1739</v>
      </c>
      <c r="B984" s="235"/>
      <c r="C984" s="235"/>
      <c r="D984" s="235"/>
      <c r="E984" s="384" t="s">
        <v>864</v>
      </c>
      <c r="F984" s="235"/>
      <c r="G984" s="235"/>
      <c r="H984" s="235"/>
      <c r="I984" s="235"/>
      <c r="J984" s="235"/>
      <c r="K984" s="235"/>
      <c r="L984" s="235"/>
      <c r="M984" s="235"/>
      <c r="N984" s="235"/>
      <c r="O984" s="235"/>
      <c r="P984" s="235"/>
      <c r="Q984" s="384" t="s">
        <v>1715</v>
      </c>
      <c r="R984" s="235"/>
      <c r="S984" s="235"/>
      <c r="T984" s="235"/>
      <c r="U984" s="235"/>
      <c r="V984" s="235"/>
      <c r="W984" s="235"/>
      <c r="X984" s="235"/>
      <c r="Y984" s="384"/>
      <c r="Z984" s="235"/>
      <c r="AA984" s="235"/>
      <c r="AB984" s="235"/>
      <c r="AC984" s="235"/>
      <c r="AD984" s="235"/>
      <c r="AE984" s="235"/>
      <c r="AF984" s="235"/>
      <c r="AG984" s="384" t="s">
        <v>2977</v>
      </c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384" t="s">
        <v>1740</v>
      </c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384" t="s">
        <v>48</v>
      </c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405">
        <v>13524</v>
      </c>
      <c r="BR984" s="235"/>
    </row>
    <row r="985" spans="1:70" ht="34.5" customHeight="1" x14ac:dyDescent="0.2">
      <c r="A985" s="384" t="s">
        <v>1739</v>
      </c>
      <c r="B985" s="235"/>
      <c r="C985" s="235"/>
      <c r="D985" s="235"/>
      <c r="E985" s="384" t="s">
        <v>864</v>
      </c>
      <c r="F985" s="235"/>
      <c r="G985" s="235"/>
      <c r="H985" s="235"/>
      <c r="I985" s="235"/>
      <c r="J985" s="235"/>
      <c r="K985" s="235"/>
      <c r="L985" s="235"/>
      <c r="M985" s="235"/>
      <c r="N985" s="235"/>
      <c r="O985" s="235"/>
      <c r="P985" s="235"/>
      <c r="Q985" s="384" t="s">
        <v>1714</v>
      </c>
      <c r="R985" s="235"/>
      <c r="S985" s="235"/>
      <c r="T985" s="235"/>
      <c r="U985" s="235"/>
      <c r="V985" s="235"/>
      <c r="W985" s="235"/>
      <c r="X985" s="235"/>
      <c r="Y985" s="384"/>
      <c r="Z985" s="235"/>
      <c r="AA985" s="235"/>
      <c r="AB985" s="235"/>
      <c r="AC985" s="235"/>
      <c r="AD985" s="235"/>
      <c r="AE985" s="235"/>
      <c r="AF985" s="235"/>
      <c r="AG985" s="384" t="s">
        <v>2985</v>
      </c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384" t="s">
        <v>1740</v>
      </c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384" t="s">
        <v>48</v>
      </c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405">
        <v>12075</v>
      </c>
      <c r="BR985" s="235"/>
    </row>
    <row r="986" spans="1:70" ht="34.5" customHeight="1" x14ac:dyDescent="0.2">
      <c r="A986" s="384" t="s">
        <v>1739</v>
      </c>
      <c r="B986" s="235"/>
      <c r="C986" s="235"/>
      <c r="D986" s="235"/>
      <c r="E986" s="384" t="s">
        <v>864</v>
      </c>
      <c r="F986" s="235"/>
      <c r="G986" s="235"/>
      <c r="H986" s="235"/>
      <c r="I986" s="235"/>
      <c r="J986" s="235"/>
      <c r="K986" s="235"/>
      <c r="L986" s="235"/>
      <c r="M986" s="235"/>
      <c r="N986" s="235"/>
      <c r="O986" s="235"/>
      <c r="P986" s="235"/>
      <c r="Q986" s="384" t="s">
        <v>1079</v>
      </c>
      <c r="R986" s="235"/>
      <c r="S986" s="235"/>
      <c r="T986" s="235"/>
      <c r="U986" s="235"/>
      <c r="V986" s="235"/>
      <c r="W986" s="235"/>
      <c r="X986" s="235"/>
      <c r="Y986" s="384"/>
      <c r="Z986" s="235"/>
      <c r="AA986" s="235"/>
      <c r="AB986" s="235"/>
      <c r="AC986" s="235"/>
      <c r="AD986" s="235"/>
      <c r="AE986" s="235"/>
      <c r="AF986" s="235"/>
      <c r="AG986" s="384" t="s">
        <v>2976</v>
      </c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384" t="s">
        <v>1740</v>
      </c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384" t="s">
        <v>48</v>
      </c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405">
        <v>16724.169999999998</v>
      </c>
      <c r="BR986" s="235"/>
    </row>
    <row r="987" spans="1:70" ht="34.5" customHeight="1" x14ac:dyDescent="0.2">
      <c r="A987" s="384" t="s">
        <v>1739</v>
      </c>
      <c r="B987" s="235"/>
      <c r="C987" s="235"/>
      <c r="D987" s="235"/>
      <c r="E987" s="384" t="s">
        <v>942</v>
      </c>
      <c r="F987" s="235"/>
      <c r="G987" s="235"/>
      <c r="H987" s="235"/>
      <c r="I987" s="235"/>
      <c r="J987" s="235"/>
      <c r="K987" s="235"/>
      <c r="L987" s="235"/>
      <c r="M987" s="235"/>
      <c r="N987" s="235"/>
      <c r="O987" s="235"/>
      <c r="P987" s="235"/>
      <c r="Q987" s="384" t="s">
        <v>1742</v>
      </c>
      <c r="R987" s="235"/>
      <c r="S987" s="235"/>
      <c r="T987" s="235"/>
      <c r="U987" s="235"/>
      <c r="V987" s="235"/>
      <c r="W987" s="235"/>
      <c r="X987" s="235"/>
      <c r="Y987" s="384"/>
      <c r="Z987" s="235"/>
      <c r="AA987" s="235"/>
      <c r="AB987" s="235"/>
      <c r="AC987" s="235"/>
      <c r="AD987" s="235"/>
      <c r="AE987" s="235"/>
      <c r="AF987" s="235"/>
      <c r="AG987" s="384" t="s">
        <v>1743</v>
      </c>
      <c r="AH987" s="235"/>
      <c r="AI987" s="235"/>
      <c r="AJ987" s="235"/>
      <c r="AK987" s="235"/>
      <c r="AL987" s="235"/>
      <c r="AM987" s="235"/>
      <c r="AN987" s="235"/>
      <c r="AO987" s="235"/>
      <c r="AP987" s="235"/>
      <c r="AQ987" s="235"/>
      <c r="AR987" s="235"/>
      <c r="AS987" s="384" t="s">
        <v>1744</v>
      </c>
      <c r="AT987" s="235"/>
      <c r="AU987" s="235"/>
      <c r="AV987" s="235"/>
      <c r="AW987" s="235"/>
      <c r="AX987" s="235"/>
      <c r="AY987" s="235"/>
      <c r="AZ987" s="235"/>
      <c r="BA987" s="235"/>
      <c r="BB987" s="235"/>
      <c r="BC987" s="235"/>
      <c r="BD987" s="384" t="s">
        <v>48</v>
      </c>
      <c r="BE987" s="235"/>
      <c r="BF987" s="235"/>
      <c r="BG987" s="235"/>
      <c r="BH987" s="235"/>
      <c r="BI987" s="235"/>
      <c r="BJ987" s="235"/>
      <c r="BK987" s="235"/>
      <c r="BL987" s="235"/>
      <c r="BM987" s="235"/>
      <c r="BN987" s="235"/>
      <c r="BO987" s="235"/>
      <c r="BP987" s="235"/>
      <c r="BQ987" s="405">
        <v>17961.560000000001</v>
      </c>
      <c r="BR987" s="235"/>
    </row>
    <row r="988" spans="1:70" ht="34.5" customHeight="1" x14ac:dyDescent="0.2">
      <c r="A988" s="384" t="s">
        <v>1739</v>
      </c>
      <c r="B988" s="235"/>
      <c r="C988" s="235"/>
      <c r="D988" s="235"/>
      <c r="E988" s="384" t="s">
        <v>862</v>
      </c>
      <c r="F988" s="235"/>
      <c r="G988" s="235"/>
      <c r="H988" s="235"/>
      <c r="I988" s="235"/>
      <c r="J988" s="235"/>
      <c r="K988" s="235"/>
      <c r="L988" s="235"/>
      <c r="M988" s="235"/>
      <c r="N988" s="235"/>
      <c r="O988" s="235"/>
      <c r="P988" s="235"/>
      <c r="Q988" s="384" t="s">
        <v>1087</v>
      </c>
      <c r="R988" s="235"/>
      <c r="S988" s="235"/>
      <c r="T988" s="235"/>
      <c r="U988" s="235"/>
      <c r="V988" s="235"/>
      <c r="W988" s="235"/>
      <c r="X988" s="235"/>
      <c r="Y988" s="384"/>
      <c r="Z988" s="235"/>
      <c r="AA988" s="235"/>
      <c r="AB988" s="235"/>
      <c r="AC988" s="235"/>
      <c r="AD988" s="235"/>
      <c r="AE988" s="235"/>
      <c r="AF988" s="235"/>
      <c r="AG988" s="384" t="s">
        <v>1968</v>
      </c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384" t="s">
        <v>1740</v>
      </c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384" t="s">
        <v>48</v>
      </c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405">
        <v>20749.169999999998</v>
      </c>
      <c r="BR988" s="235"/>
    </row>
    <row r="989" spans="1:70" ht="34.5" customHeight="1" x14ac:dyDescent="0.2">
      <c r="A989" s="384" t="s">
        <v>1739</v>
      </c>
      <c r="B989" s="235"/>
      <c r="C989" s="235"/>
      <c r="D989" s="235"/>
      <c r="E989" s="384" t="s">
        <v>864</v>
      </c>
      <c r="F989" s="235"/>
      <c r="G989" s="235"/>
      <c r="H989" s="235"/>
      <c r="I989" s="235"/>
      <c r="J989" s="235"/>
      <c r="K989" s="235"/>
      <c r="L989" s="235"/>
      <c r="M989" s="235"/>
      <c r="N989" s="235"/>
      <c r="O989" s="235"/>
      <c r="P989" s="235"/>
      <c r="Q989" s="384" t="s">
        <v>1089</v>
      </c>
      <c r="R989" s="235"/>
      <c r="S989" s="235"/>
      <c r="T989" s="235"/>
      <c r="U989" s="235"/>
      <c r="V989" s="235"/>
      <c r="W989" s="235"/>
      <c r="X989" s="235"/>
      <c r="Y989" s="384"/>
      <c r="Z989" s="235"/>
      <c r="AA989" s="235"/>
      <c r="AB989" s="235"/>
      <c r="AC989" s="235"/>
      <c r="AD989" s="235"/>
      <c r="AE989" s="235"/>
      <c r="AF989" s="235"/>
      <c r="AG989" s="384" t="s">
        <v>1968</v>
      </c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384" t="s">
        <v>1740</v>
      </c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384" t="s">
        <v>48</v>
      </c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405">
        <v>19703.740000000002</v>
      </c>
      <c r="BR989" s="235"/>
    </row>
    <row r="990" spans="1:70" ht="34.5" customHeight="1" x14ac:dyDescent="0.2">
      <c r="A990" s="384" t="s">
        <v>1739</v>
      </c>
      <c r="B990" s="235"/>
      <c r="C990" s="235"/>
      <c r="D990" s="235"/>
      <c r="E990" s="384" t="s">
        <v>864</v>
      </c>
      <c r="F990" s="235"/>
      <c r="G990" s="235"/>
      <c r="H990" s="235"/>
      <c r="I990" s="235"/>
      <c r="J990" s="235"/>
      <c r="K990" s="235"/>
      <c r="L990" s="235"/>
      <c r="M990" s="235"/>
      <c r="N990" s="235"/>
      <c r="O990" s="235"/>
      <c r="P990" s="235"/>
      <c r="Q990" s="384" t="s">
        <v>775</v>
      </c>
      <c r="R990" s="235"/>
      <c r="S990" s="235"/>
      <c r="T990" s="235"/>
      <c r="U990" s="235"/>
      <c r="V990" s="235"/>
      <c r="W990" s="235"/>
      <c r="X990" s="235"/>
      <c r="Y990" s="384"/>
      <c r="Z990" s="235"/>
      <c r="AA990" s="235"/>
      <c r="AB990" s="235"/>
      <c r="AC990" s="235"/>
      <c r="AD990" s="235"/>
      <c r="AE990" s="235"/>
      <c r="AF990" s="235"/>
      <c r="AG990" s="384" t="s">
        <v>1968</v>
      </c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384" t="s">
        <v>1740</v>
      </c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384" t="s">
        <v>48</v>
      </c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405">
        <v>10284.17</v>
      </c>
      <c r="BR990" s="235"/>
    </row>
    <row r="991" spans="1:70" ht="34.5" customHeight="1" x14ac:dyDescent="0.2">
      <c r="A991" s="384" t="s">
        <v>1739</v>
      </c>
      <c r="B991" s="235"/>
      <c r="C991" s="235"/>
      <c r="D991" s="235"/>
      <c r="E991" s="384" t="s">
        <v>864</v>
      </c>
      <c r="F991" s="235"/>
      <c r="G991" s="235"/>
      <c r="H991" s="235"/>
      <c r="I991" s="235"/>
      <c r="J991" s="235"/>
      <c r="K991" s="235"/>
      <c r="L991" s="235"/>
      <c r="M991" s="235"/>
      <c r="N991" s="235"/>
      <c r="O991" s="235"/>
      <c r="P991" s="235"/>
      <c r="Q991" s="384" t="s">
        <v>1090</v>
      </c>
      <c r="R991" s="235"/>
      <c r="S991" s="235"/>
      <c r="T991" s="235"/>
      <c r="U991" s="235"/>
      <c r="V991" s="235"/>
      <c r="W991" s="235"/>
      <c r="X991" s="235"/>
      <c r="Y991" s="384"/>
      <c r="Z991" s="235"/>
      <c r="AA991" s="235"/>
      <c r="AB991" s="235"/>
      <c r="AC991" s="235"/>
      <c r="AD991" s="235"/>
      <c r="AE991" s="235"/>
      <c r="AF991" s="235"/>
      <c r="AG991" s="384" t="s">
        <v>1968</v>
      </c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384" t="s">
        <v>1740</v>
      </c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384" t="s">
        <v>48</v>
      </c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405">
        <v>14087.5</v>
      </c>
      <c r="BR991" s="235"/>
    </row>
    <row r="992" spans="1:70" ht="34.5" customHeight="1" x14ac:dyDescent="0.2">
      <c r="A992" s="384" t="s">
        <v>1739</v>
      </c>
      <c r="B992" s="235"/>
      <c r="C992" s="235"/>
      <c r="D992" s="235"/>
      <c r="E992" s="384" t="s">
        <v>864</v>
      </c>
      <c r="F992" s="235"/>
      <c r="G992" s="235"/>
      <c r="H992" s="235"/>
      <c r="I992" s="235"/>
      <c r="J992" s="235"/>
      <c r="K992" s="235"/>
      <c r="L992" s="235"/>
      <c r="M992" s="235"/>
      <c r="N992" s="235"/>
      <c r="O992" s="235"/>
      <c r="P992" s="235"/>
      <c r="Q992" s="384" t="s">
        <v>1091</v>
      </c>
      <c r="R992" s="235"/>
      <c r="S992" s="235"/>
      <c r="T992" s="235"/>
      <c r="U992" s="235"/>
      <c r="V992" s="235"/>
      <c r="W992" s="235"/>
      <c r="X992" s="235"/>
      <c r="Y992" s="384"/>
      <c r="Z992" s="235"/>
      <c r="AA992" s="235"/>
      <c r="AB992" s="235"/>
      <c r="AC992" s="235"/>
      <c r="AD992" s="235"/>
      <c r="AE992" s="235"/>
      <c r="AF992" s="235"/>
      <c r="AG992" s="384" t="s">
        <v>1968</v>
      </c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384" t="s">
        <v>1740</v>
      </c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384" t="s">
        <v>48</v>
      </c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405">
        <v>14309.17</v>
      </c>
      <c r="BR992" s="235"/>
    </row>
    <row r="993" spans="1:70" ht="34.5" customHeight="1" x14ac:dyDescent="0.2">
      <c r="A993" s="384" t="s">
        <v>1739</v>
      </c>
      <c r="B993" s="235"/>
      <c r="C993" s="235"/>
      <c r="D993" s="235"/>
      <c r="E993" s="384" t="s">
        <v>864</v>
      </c>
      <c r="F993" s="235"/>
      <c r="G993" s="235"/>
      <c r="H993" s="235"/>
      <c r="I993" s="235"/>
      <c r="J993" s="235"/>
      <c r="K993" s="235"/>
      <c r="L993" s="235"/>
      <c r="M993" s="235"/>
      <c r="N993" s="235"/>
      <c r="O993" s="235"/>
      <c r="P993" s="235"/>
      <c r="Q993" s="384" t="s">
        <v>1092</v>
      </c>
      <c r="R993" s="235"/>
      <c r="S993" s="235"/>
      <c r="T993" s="235"/>
      <c r="U993" s="235"/>
      <c r="V993" s="235"/>
      <c r="W993" s="235"/>
      <c r="X993" s="235"/>
      <c r="Y993" s="384"/>
      <c r="Z993" s="235"/>
      <c r="AA993" s="235"/>
      <c r="AB993" s="235"/>
      <c r="AC993" s="235"/>
      <c r="AD993" s="235"/>
      <c r="AE993" s="235"/>
      <c r="AF993" s="235"/>
      <c r="AG993" s="384" t="s">
        <v>1968</v>
      </c>
      <c r="AH993" s="235"/>
      <c r="AI993" s="235"/>
      <c r="AJ993" s="235"/>
      <c r="AK993" s="235"/>
      <c r="AL993" s="235"/>
      <c r="AM993" s="235"/>
      <c r="AN993" s="235"/>
      <c r="AO993" s="235"/>
      <c r="AP993" s="235"/>
      <c r="AQ993" s="235"/>
      <c r="AR993" s="235"/>
      <c r="AS993" s="384" t="s">
        <v>1740</v>
      </c>
      <c r="AT993" s="235"/>
      <c r="AU993" s="235"/>
      <c r="AV993" s="235"/>
      <c r="AW993" s="235"/>
      <c r="AX993" s="235"/>
      <c r="AY993" s="235"/>
      <c r="AZ993" s="235"/>
      <c r="BA993" s="235"/>
      <c r="BB993" s="235"/>
      <c r="BC993" s="235"/>
      <c r="BD993" s="384" t="s">
        <v>48</v>
      </c>
      <c r="BE993" s="235"/>
      <c r="BF993" s="235"/>
      <c r="BG993" s="235"/>
      <c r="BH993" s="235"/>
      <c r="BI993" s="235"/>
      <c r="BJ993" s="235"/>
      <c r="BK993" s="235"/>
      <c r="BL993" s="235"/>
      <c r="BM993" s="235"/>
      <c r="BN993" s="235"/>
      <c r="BO993" s="235"/>
      <c r="BP993" s="235"/>
      <c r="BQ993" s="405">
        <v>14309.17</v>
      </c>
      <c r="BR993" s="235"/>
    </row>
    <row r="994" spans="1:70" ht="34.5" customHeight="1" x14ac:dyDescent="0.2">
      <c r="A994" s="384" t="s">
        <v>1739</v>
      </c>
      <c r="B994" s="235"/>
      <c r="C994" s="235"/>
      <c r="D994" s="235"/>
      <c r="E994" s="384" t="s">
        <v>864</v>
      </c>
      <c r="F994" s="235"/>
      <c r="G994" s="235"/>
      <c r="H994" s="235"/>
      <c r="I994" s="235"/>
      <c r="J994" s="235"/>
      <c r="K994" s="235"/>
      <c r="L994" s="235"/>
      <c r="M994" s="235"/>
      <c r="N994" s="235"/>
      <c r="O994" s="235"/>
      <c r="P994" s="235"/>
      <c r="Q994" s="384" t="s">
        <v>1093</v>
      </c>
      <c r="R994" s="235"/>
      <c r="S994" s="235"/>
      <c r="T994" s="235"/>
      <c r="U994" s="235"/>
      <c r="V994" s="235"/>
      <c r="W994" s="235"/>
      <c r="X994" s="235"/>
      <c r="Y994" s="384"/>
      <c r="Z994" s="235"/>
      <c r="AA994" s="235"/>
      <c r="AB994" s="235"/>
      <c r="AC994" s="235"/>
      <c r="AD994" s="235"/>
      <c r="AE994" s="235"/>
      <c r="AF994" s="235"/>
      <c r="AG994" s="384" t="s">
        <v>1968</v>
      </c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384" t="s">
        <v>1740</v>
      </c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384" t="s">
        <v>48</v>
      </c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405">
        <v>9221.7099999999991</v>
      </c>
      <c r="BR994" s="235"/>
    </row>
    <row r="995" spans="1:70" ht="34.5" customHeight="1" x14ac:dyDescent="0.2">
      <c r="A995" s="384" t="s">
        <v>1739</v>
      </c>
      <c r="B995" s="235"/>
      <c r="C995" s="235"/>
      <c r="D995" s="235"/>
      <c r="E995" s="384" t="s">
        <v>864</v>
      </c>
      <c r="F995" s="235"/>
      <c r="G995" s="235"/>
      <c r="H995" s="235"/>
      <c r="I995" s="235"/>
      <c r="J995" s="235"/>
      <c r="K995" s="235"/>
      <c r="L995" s="235"/>
      <c r="M995" s="235"/>
      <c r="N995" s="235"/>
      <c r="O995" s="235"/>
      <c r="P995" s="235"/>
      <c r="Q995" s="384" t="s">
        <v>1094</v>
      </c>
      <c r="R995" s="235"/>
      <c r="S995" s="235"/>
      <c r="T995" s="235"/>
      <c r="U995" s="235"/>
      <c r="V995" s="235"/>
      <c r="W995" s="235"/>
      <c r="X995" s="235"/>
      <c r="Y995" s="384"/>
      <c r="Z995" s="235"/>
      <c r="AA995" s="235"/>
      <c r="AB995" s="235"/>
      <c r="AC995" s="235"/>
      <c r="AD995" s="235"/>
      <c r="AE995" s="235"/>
      <c r="AF995" s="235"/>
      <c r="AG995" s="384" t="s">
        <v>1968</v>
      </c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384" t="s">
        <v>1740</v>
      </c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384" t="s">
        <v>48</v>
      </c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405">
        <v>13532.06</v>
      </c>
      <c r="BR995" s="235"/>
    </row>
    <row r="996" spans="1:70" ht="34.5" customHeight="1" x14ac:dyDescent="0.2">
      <c r="A996" s="384" t="s">
        <v>1739</v>
      </c>
      <c r="B996" s="235"/>
      <c r="C996" s="235"/>
      <c r="D996" s="235"/>
      <c r="E996" s="384" t="s">
        <v>864</v>
      </c>
      <c r="F996" s="235"/>
      <c r="G996" s="235"/>
      <c r="H996" s="235"/>
      <c r="I996" s="235"/>
      <c r="J996" s="235"/>
      <c r="K996" s="235"/>
      <c r="L996" s="235"/>
      <c r="M996" s="235"/>
      <c r="N996" s="235"/>
      <c r="O996" s="235"/>
      <c r="P996" s="235"/>
      <c r="Q996" s="384" t="s">
        <v>1095</v>
      </c>
      <c r="R996" s="235"/>
      <c r="S996" s="235"/>
      <c r="T996" s="235"/>
      <c r="U996" s="235"/>
      <c r="V996" s="235"/>
      <c r="W996" s="235"/>
      <c r="X996" s="235"/>
      <c r="Y996" s="384"/>
      <c r="Z996" s="235"/>
      <c r="AA996" s="235"/>
      <c r="AB996" s="235"/>
      <c r="AC996" s="235"/>
      <c r="AD996" s="235"/>
      <c r="AE996" s="235"/>
      <c r="AF996" s="235"/>
      <c r="AG996" s="384" t="s">
        <v>2975</v>
      </c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384" t="s">
        <v>1740</v>
      </c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384" t="s">
        <v>48</v>
      </c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405">
        <v>12442.75</v>
      </c>
      <c r="BR996" s="235"/>
    </row>
    <row r="997" spans="1:70" ht="34.5" customHeight="1" x14ac:dyDescent="0.2">
      <c r="A997" s="384" t="s">
        <v>1739</v>
      </c>
      <c r="B997" s="235"/>
      <c r="C997" s="235"/>
      <c r="D997" s="235"/>
      <c r="E997" s="384" t="s">
        <v>864</v>
      </c>
      <c r="F997" s="235"/>
      <c r="G997" s="235"/>
      <c r="H997" s="235"/>
      <c r="I997" s="235"/>
      <c r="J997" s="235"/>
      <c r="K997" s="235"/>
      <c r="L997" s="235"/>
      <c r="M997" s="235"/>
      <c r="N997" s="235"/>
      <c r="O997" s="235"/>
      <c r="P997" s="235"/>
      <c r="Q997" s="384" t="s">
        <v>778</v>
      </c>
      <c r="R997" s="235"/>
      <c r="S997" s="235"/>
      <c r="T997" s="235"/>
      <c r="U997" s="235"/>
      <c r="V997" s="235"/>
      <c r="W997" s="235"/>
      <c r="X997" s="235"/>
      <c r="Y997" s="384"/>
      <c r="Z997" s="235"/>
      <c r="AA997" s="235"/>
      <c r="AB997" s="235"/>
      <c r="AC997" s="235"/>
      <c r="AD997" s="235"/>
      <c r="AE997" s="235"/>
      <c r="AF997" s="235"/>
      <c r="AG997" s="384" t="s">
        <v>1968</v>
      </c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384" t="s">
        <v>1740</v>
      </c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384" t="s">
        <v>48</v>
      </c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405">
        <v>14309.17</v>
      </c>
      <c r="BR997" s="235"/>
    </row>
    <row r="998" spans="1:70" ht="34.5" customHeight="1" x14ac:dyDescent="0.2">
      <c r="A998" s="384" t="s">
        <v>1739</v>
      </c>
      <c r="B998" s="235"/>
      <c r="C998" s="235"/>
      <c r="D998" s="235"/>
      <c r="E998" s="384" t="s">
        <v>864</v>
      </c>
      <c r="F998" s="235"/>
      <c r="G998" s="235"/>
      <c r="H998" s="235"/>
      <c r="I998" s="235"/>
      <c r="J998" s="235"/>
      <c r="K998" s="235"/>
      <c r="L998" s="235"/>
      <c r="M998" s="235"/>
      <c r="N998" s="235"/>
      <c r="O998" s="235"/>
      <c r="P998" s="235"/>
      <c r="Q998" s="384" t="s">
        <v>1105</v>
      </c>
      <c r="R998" s="235"/>
      <c r="S998" s="235"/>
      <c r="T998" s="235"/>
      <c r="U998" s="235"/>
      <c r="V998" s="235"/>
      <c r="W998" s="235"/>
      <c r="X998" s="235"/>
      <c r="Y998" s="384"/>
      <c r="Z998" s="235"/>
      <c r="AA998" s="235"/>
      <c r="AB998" s="235"/>
      <c r="AC998" s="235"/>
      <c r="AD998" s="235"/>
      <c r="AE998" s="235"/>
      <c r="AF998" s="235"/>
      <c r="AG998" s="384" t="s">
        <v>1968</v>
      </c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384" t="s">
        <v>1740</v>
      </c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384" t="s">
        <v>48</v>
      </c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405">
        <v>20211.79</v>
      </c>
      <c r="BR998" s="235"/>
    </row>
    <row r="999" spans="1:70" ht="34.5" customHeight="1" x14ac:dyDescent="0.2">
      <c r="A999" s="384" t="s">
        <v>1739</v>
      </c>
      <c r="B999" s="235"/>
      <c r="C999" s="235"/>
      <c r="D999" s="235"/>
      <c r="E999" s="384" t="s">
        <v>864</v>
      </c>
      <c r="F999" s="235"/>
      <c r="G999" s="235"/>
      <c r="H999" s="235"/>
      <c r="I999" s="235"/>
      <c r="J999" s="235"/>
      <c r="K999" s="235"/>
      <c r="L999" s="235"/>
      <c r="M999" s="235"/>
      <c r="N999" s="235"/>
      <c r="O999" s="235"/>
      <c r="P999" s="235"/>
      <c r="Q999" s="384" t="s">
        <v>1730</v>
      </c>
      <c r="R999" s="235"/>
      <c r="S999" s="235"/>
      <c r="T999" s="235"/>
      <c r="U999" s="235"/>
      <c r="V999" s="235"/>
      <c r="W999" s="235"/>
      <c r="X999" s="235"/>
      <c r="Y999" s="384"/>
      <c r="Z999" s="235"/>
      <c r="AA999" s="235"/>
      <c r="AB999" s="235"/>
      <c r="AC999" s="235"/>
      <c r="AD999" s="235"/>
      <c r="AE999" s="235"/>
      <c r="AF999" s="235"/>
      <c r="AG999" s="384" t="s">
        <v>2980</v>
      </c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384" t="s">
        <v>1740</v>
      </c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384" t="s">
        <v>48</v>
      </c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405">
        <v>7446.25</v>
      </c>
      <c r="BR999" s="235"/>
    </row>
    <row r="1000" spans="1:70" ht="34.5" customHeight="1" x14ac:dyDescent="0.2">
      <c r="A1000" s="384" t="s">
        <v>1739</v>
      </c>
      <c r="B1000" s="235"/>
      <c r="C1000" s="235"/>
      <c r="D1000" s="235"/>
      <c r="E1000" s="384" t="s">
        <v>864</v>
      </c>
      <c r="F1000" s="235"/>
      <c r="G1000" s="235"/>
      <c r="H1000" s="235"/>
      <c r="I1000" s="235"/>
      <c r="J1000" s="235"/>
      <c r="K1000" s="235"/>
      <c r="L1000" s="235"/>
      <c r="M1000" s="235"/>
      <c r="N1000" s="235"/>
      <c r="O1000" s="235"/>
      <c r="P1000" s="235"/>
      <c r="Q1000" s="384" t="s">
        <v>1104</v>
      </c>
      <c r="R1000" s="235"/>
      <c r="S1000" s="235"/>
      <c r="T1000" s="235"/>
      <c r="U1000" s="235"/>
      <c r="V1000" s="235"/>
      <c r="W1000" s="235"/>
      <c r="X1000" s="235"/>
      <c r="Y1000" s="384"/>
      <c r="Z1000" s="235"/>
      <c r="AA1000" s="235"/>
      <c r="AB1000" s="235"/>
      <c r="AC1000" s="235"/>
      <c r="AD1000" s="235"/>
      <c r="AE1000" s="235"/>
      <c r="AF1000" s="235"/>
      <c r="AG1000" s="384" t="s">
        <v>1968</v>
      </c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384" t="s">
        <v>1740</v>
      </c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384" t="s">
        <v>48</v>
      </c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405">
        <v>15114.17</v>
      </c>
      <c r="BR1000" s="235"/>
    </row>
    <row r="1001" spans="1:70" ht="34.5" customHeight="1" x14ac:dyDescent="0.2">
      <c r="A1001" s="384" t="s">
        <v>1739</v>
      </c>
      <c r="B1001" s="235"/>
      <c r="C1001" s="235"/>
      <c r="D1001" s="235"/>
      <c r="E1001" s="384" t="s">
        <v>864</v>
      </c>
      <c r="F1001" s="235"/>
      <c r="G1001" s="235"/>
      <c r="H1001" s="235"/>
      <c r="I1001" s="235"/>
      <c r="J1001" s="235"/>
      <c r="K1001" s="235"/>
      <c r="L1001" s="235"/>
      <c r="M1001" s="235"/>
      <c r="N1001" s="235"/>
      <c r="O1001" s="235"/>
      <c r="P1001" s="235"/>
      <c r="Q1001" s="384" t="s">
        <v>1731</v>
      </c>
      <c r="R1001" s="235"/>
      <c r="S1001" s="235"/>
      <c r="T1001" s="235"/>
      <c r="U1001" s="235"/>
      <c r="V1001" s="235"/>
      <c r="W1001" s="235"/>
      <c r="X1001" s="235"/>
      <c r="Y1001" s="384"/>
      <c r="Z1001" s="235"/>
      <c r="AA1001" s="235"/>
      <c r="AB1001" s="235"/>
      <c r="AC1001" s="235"/>
      <c r="AD1001" s="235"/>
      <c r="AE1001" s="235"/>
      <c r="AF1001" s="235"/>
      <c r="AG1001" s="384" t="s">
        <v>1968</v>
      </c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384" t="s">
        <v>1740</v>
      </c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384" t="s">
        <v>48</v>
      </c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405">
        <v>9458.75</v>
      </c>
      <c r="BR1001" s="235"/>
    </row>
    <row r="1002" spans="1:70" ht="34.5" customHeight="1" x14ac:dyDescent="0.2">
      <c r="A1002" s="384" t="s">
        <v>1739</v>
      </c>
      <c r="B1002" s="235"/>
      <c r="C1002" s="235"/>
      <c r="D1002" s="235"/>
      <c r="E1002" s="384" t="s">
        <v>864</v>
      </c>
      <c r="F1002" s="235"/>
      <c r="G1002" s="235"/>
      <c r="H1002" s="235"/>
      <c r="I1002" s="235"/>
      <c r="J1002" s="235"/>
      <c r="K1002" s="235"/>
      <c r="L1002" s="235"/>
      <c r="M1002" s="235"/>
      <c r="N1002" s="235"/>
      <c r="O1002" s="235"/>
      <c r="P1002" s="235"/>
      <c r="Q1002" s="384" t="s">
        <v>1732</v>
      </c>
      <c r="R1002" s="235"/>
      <c r="S1002" s="235"/>
      <c r="T1002" s="235"/>
      <c r="U1002" s="235"/>
      <c r="V1002" s="235"/>
      <c r="W1002" s="235"/>
      <c r="X1002" s="235"/>
      <c r="Y1002" s="384"/>
      <c r="Z1002" s="235"/>
      <c r="AA1002" s="235"/>
      <c r="AB1002" s="235"/>
      <c r="AC1002" s="235"/>
      <c r="AD1002" s="235"/>
      <c r="AE1002" s="235"/>
      <c r="AF1002" s="235"/>
      <c r="AG1002" s="384" t="s">
        <v>2978</v>
      </c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384" t="s">
        <v>1740</v>
      </c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384" t="s">
        <v>48</v>
      </c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405">
        <v>10062.5</v>
      </c>
      <c r="BR1002" s="235"/>
    </row>
    <row r="1003" spans="1:70" ht="34.5" customHeight="1" x14ac:dyDescent="0.2">
      <c r="A1003" s="384" t="s">
        <v>1739</v>
      </c>
      <c r="B1003" s="235"/>
      <c r="C1003" s="235"/>
      <c r="D1003" s="235"/>
      <c r="E1003" s="384" t="s">
        <v>864</v>
      </c>
      <c r="F1003" s="235"/>
      <c r="G1003" s="235"/>
      <c r="H1003" s="235"/>
      <c r="I1003" s="235"/>
      <c r="J1003" s="235"/>
      <c r="K1003" s="235"/>
      <c r="L1003" s="235"/>
      <c r="M1003" s="235"/>
      <c r="N1003" s="235"/>
      <c r="O1003" s="235"/>
      <c r="P1003" s="235"/>
      <c r="Q1003" s="384" t="s">
        <v>1733</v>
      </c>
      <c r="R1003" s="235"/>
      <c r="S1003" s="235"/>
      <c r="T1003" s="235"/>
      <c r="U1003" s="235"/>
      <c r="V1003" s="235"/>
      <c r="W1003" s="235"/>
      <c r="X1003" s="235"/>
      <c r="Y1003" s="384"/>
      <c r="Z1003" s="235"/>
      <c r="AA1003" s="235"/>
      <c r="AB1003" s="235"/>
      <c r="AC1003" s="235"/>
      <c r="AD1003" s="235"/>
      <c r="AE1003" s="235"/>
      <c r="AF1003" s="235"/>
      <c r="AG1003" s="384" t="s">
        <v>2981</v>
      </c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384" t="s">
        <v>1740</v>
      </c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384" t="s">
        <v>48</v>
      </c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405">
        <v>8251.25</v>
      </c>
      <c r="BR1003" s="235"/>
    </row>
    <row r="1004" spans="1:70" ht="34.5" customHeight="1" x14ac:dyDescent="0.2">
      <c r="A1004" s="384" t="s">
        <v>1739</v>
      </c>
      <c r="B1004" s="235"/>
      <c r="C1004" s="235"/>
      <c r="D1004" s="235"/>
      <c r="E1004" s="384" t="s">
        <v>864</v>
      </c>
      <c r="F1004" s="235"/>
      <c r="G1004" s="235"/>
      <c r="H1004" s="235"/>
      <c r="I1004" s="235"/>
      <c r="J1004" s="235"/>
      <c r="K1004" s="235"/>
      <c r="L1004" s="235"/>
      <c r="M1004" s="235"/>
      <c r="N1004" s="235"/>
      <c r="O1004" s="235"/>
      <c r="P1004" s="235"/>
      <c r="Q1004" s="384" t="s">
        <v>1102</v>
      </c>
      <c r="R1004" s="235"/>
      <c r="S1004" s="235"/>
      <c r="T1004" s="235"/>
      <c r="U1004" s="235"/>
      <c r="V1004" s="235"/>
      <c r="W1004" s="235"/>
      <c r="X1004" s="235"/>
      <c r="Y1004" s="384"/>
      <c r="Z1004" s="235"/>
      <c r="AA1004" s="235"/>
      <c r="AB1004" s="235"/>
      <c r="AC1004" s="235"/>
      <c r="AD1004" s="235"/>
      <c r="AE1004" s="235"/>
      <c r="AF1004" s="235"/>
      <c r="AG1004" s="384" t="s">
        <v>2958</v>
      </c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384" t="s">
        <v>1740</v>
      </c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384" t="s">
        <v>48</v>
      </c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405">
        <v>10284.17</v>
      </c>
      <c r="BR1004" s="235"/>
    </row>
    <row r="1005" spans="1:70" ht="34.5" customHeight="1" x14ac:dyDescent="0.2">
      <c r="A1005" s="384" t="s">
        <v>1739</v>
      </c>
      <c r="B1005" s="235"/>
      <c r="C1005" s="235"/>
      <c r="D1005" s="235"/>
      <c r="E1005" s="384" t="s">
        <v>864</v>
      </c>
      <c r="F1005" s="235"/>
      <c r="G1005" s="235"/>
      <c r="H1005" s="235"/>
      <c r="I1005" s="235"/>
      <c r="J1005" s="235"/>
      <c r="K1005" s="235"/>
      <c r="L1005" s="235"/>
      <c r="M1005" s="235"/>
      <c r="N1005" s="235"/>
      <c r="O1005" s="235"/>
      <c r="P1005" s="235"/>
      <c r="Q1005" s="384" t="s">
        <v>1101</v>
      </c>
      <c r="R1005" s="235"/>
      <c r="S1005" s="235"/>
      <c r="T1005" s="235"/>
      <c r="U1005" s="235"/>
      <c r="V1005" s="235"/>
      <c r="W1005" s="235"/>
      <c r="X1005" s="235"/>
      <c r="Y1005" s="384"/>
      <c r="Z1005" s="235"/>
      <c r="AA1005" s="235"/>
      <c r="AB1005" s="235"/>
      <c r="AC1005" s="235"/>
      <c r="AD1005" s="235"/>
      <c r="AE1005" s="235"/>
      <c r="AF1005" s="235"/>
      <c r="AG1005" s="384" t="s">
        <v>2958</v>
      </c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384" t="s">
        <v>1740</v>
      </c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384" t="s">
        <v>48</v>
      </c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405">
        <v>10284.17</v>
      </c>
      <c r="BR1005" s="235"/>
    </row>
    <row r="1006" spans="1:70" ht="34.5" customHeight="1" x14ac:dyDescent="0.2">
      <c r="A1006" s="384" t="s">
        <v>1739</v>
      </c>
      <c r="B1006" s="235"/>
      <c r="C1006" s="235"/>
      <c r="D1006" s="235"/>
      <c r="E1006" s="384" t="s">
        <v>864</v>
      </c>
      <c r="F1006" s="235"/>
      <c r="G1006" s="235"/>
      <c r="H1006" s="235"/>
      <c r="I1006" s="235"/>
      <c r="J1006" s="235"/>
      <c r="K1006" s="235"/>
      <c r="L1006" s="235"/>
      <c r="M1006" s="235"/>
      <c r="N1006" s="235"/>
      <c r="O1006" s="235"/>
      <c r="P1006" s="235"/>
      <c r="Q1006" s="384" t="s">
        <v>1100</v>
      </c>
      <c r="R1006" s="235"/>
      <c r="S1006" s="235"/>
      <c r="T1006" s="235"/>
      <c r="U1006" s="235"/>
      <c r="V1006" s="235"/>
      <c r="W1006" s="235"/>
      <c r="X1006" s="235"/>
      <c r="Y1006" s="384"/>
      <c r="Z1006" s="235"/>
      <c r="AA1006" s="235"/>
      <c r="AB1006" s="235"/>
      <c r="AC1006" s="235"/>
      <c r="AD1006" s="235"/>
      <c r="AE1006" s="235"/>
      <c r="AF1006" s="235"/>
      <c r="AG1006" s="384" t="s">
        <v>1968</v>
      </c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384" t="s">
        <v>1740</v>
      </c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384" t="s">
        <v>48</v>
      </c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405">
        <v>18917.5</v>
      </c>
      <c r="BR1006" s="235"/>
    </row>
    <row r="1007" spans="1:70" ht="34.5" customHeight="1" x14ac:dyDescent="0.2">
      <c r="A1007" s="384" t="s">
        <v>1739</v>
      </c>
      <c r="B1007" s="235"/>
      <c r="C1007" s="235"/>
      <c r="D1007" s="235"/>
      <c r="E1007" s="384" t="s">
        <v>864</v>
      </c>
      <c r="F1007" s="235"/>
      <c r="G1007" s="235"/>
      <c r="H1007" s="235"/>
      <c r="I1007" s="235"/>
      <c r="J1007" s="235"/>
      <c r="K1007" s="235"/>
      <c r="L1007" s="235"/>
      <c r="M1007" s="235"/>
      <c r="N1007" s="235"/>
      <c r="O1007" s="235"/>
      <c r="P1007" s="235"/>
      <c r="Q1007" s="384" t="s">
        <v>1676</v>
      </c>
      <c r="R1007" s="235"/>
      <c r="S1007" s="235"/>
      <c r="T1007" s="235"/>
      <c r="U1007" s="235"/>
      <c r="V1007" s="235"/>
      <c r="W1007" s="235"/>
      <c r="X1007" s="235"/>
      <c r="Y1007" s="384"/>
      <c r="Z1007" s="235"/>
      <c r="AA1007" s="235"/>
      <c r="AB1007" s="235"/>
      <c r="AC1007" s="235"/>
      <c r="AD1007" s="235"/>
      <c r="AE1007" s="235"/>
      <c r="AF1007" s="235"/>
      <c r="AG1007" s="384" t="s">
        <v>2974</v>
      </c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384" t="s">
        <v>1740</v>
      </c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384" t="s">
        <v>48</v>
      </c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405">
        <v>4447.92</v>
      </c>
      <c r="BR1007" s="235"/>
    </row>
    <row r="1008" spans="1:70" ht="34.5" customHeight="1" x14ac:dyDescent="0.2">
      <c r="A1008" s="384" t="s">
        <v>1739</v>
      </c>
      <c r="B1008" s="235"/>
      <c r="C1008" s="235"/>
      <c r="D1008" s="235"/>
      <c r="E1008" s="384" t="s">
        <v>864</v>
      </c>
      <c r="F1008" s="235"/>
      <c r="G1008" s="235"/>
      <c r="H1008" s="235"/>
      <c r="I1008" s="235"/>
      <c r="J1008" s="235"/>
      <c r="K1008" s="235"/>
      <c r="L1008" s="235"/>
      <c r="M1008" s="235"/>
      <c r="N1008" s="235"/>
      <c r="O1008" s="235"/>
      <c r="P1008" s="235"/>
      <c r="Q1008" s="384" t="s">
        <v>1737</v>
      </c>
      <c r="R1008" s="235"/>
      <c r="S1008" s="235"/>
      <c r="T1008" s="235"/>
      <c r="U1008" s="235"/>
      <c r="V1008" s="235"/>
      <c r="W1008" s="235"/>
      <c r="X1008" s="235"/>
      <c r="Y1008" s="384"/>
      <c r="Z1008" s="235"/>
      <c r="AA1008" s="235"/>
      <c r="AB1008" s="235"/>
      <c r="AC1008" s="235"/>
      <c r="AD1008" s="235"/>
      <c r="AE1008" s="235"/>
      <c r="AF1008" s="235"/>
      <c r="AG1008" s="384" t="s">
        <v>1738</v>
      </c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384" t="s">
        <v>1740</v>
      </c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384" t="s">
        <v>48</v>
      </c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405">
        <v>4347</v>
      </c>
      <c r="BR1008" s="235"/>
    </row>
    <row r="1009" spans="1:70" ht="34.5" customHeight="1" x14ac:dyDescent="0.2">
      <c r="A1009" s="384" t="s">
        <v>1739</v>
      </c>
      <c r="B1009" s="235"/>
      <c r="C1009" s="235"/>
      <c r="D1009" s="235"/>
      <c r="E1009" s="384" t="s">
        <v>864</v>
      </c>
      <c r="F1009" s="235"/>
      <c r="G1009" s="235"/>
      <c r="H1009" s="235"/>
      <c r="I1009" s="235"/>
      <c r="J1009" s="235"/>
      <c r="K1009" s="235"/>
      <c r="L1009" s="235"/>
      <c r="M1009" s="235"/>
      <c r="N1009" s="235"/>
      <c r="O1009" s="235"/>
      <c r="P1009" s="235"/>
      <c r="Q1009" s="384" t="s">
        <v>1099</v>
      </c>
      <c r="R1009" s="235"/>
      <c r="S1009" s="235"/>
      <c r="T1009" s="235"/>
      <c r="U1009" s="235"/>
      <c r="V1009" s="235"/>
      <c r="W1009" s="235"/>
      <c r="X1009" s="235"/>
      <c r="Y1009" s="384"/>
      <c r="Z1009" s="235"/>
      <c r="AA1009" s="235"/>
      <c r="AB1009" s="235"/>
      <c r="AC1009" s="235"/>
      <c r="AD1009" s="235"/>
      <c r="AE1009" s="235"/>
      <c r="AF1009" s="235"/>
      <c r="AG1009" s="384" t="s">
        <v>1968</v>
      </c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384" t="s">
        <v>1740</v>
      </c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384" t="s">
        <v>48</v>
      </c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405">
        <v>9923.51</v>
      </c>
      <c r="BR1009" s="235"/>
    </row>
    <row r="1010" spans="1:70" ht="34.5" customHeight="1" x14ac:dyDescent="0.2">
      <c r="A1010" s="384" t="s">
        <v>1739</v>
      </c>
      <c r="B1010" s="235"/>
      <c r="C1010" s="235"/>
      <c r="D1010" s="235"/>
      <c r="E1010" s="384" t="s">
        <v>864</v>
      </c>
      <c r="F1010" s="235"/>
      <c r="G1010" s="235"/>
      <c r="H1010" s="235"/>
      <c r="I1010" s="235"/>
      <c r="J1010" s="235"/>
      <c r="K1010" s="235"/>
      <c r="L1010" s="235"/>
      <c r="M1010" s="235"/>
      <c r="N1010" s="235"/>
      <c r="O1010" s="235"/>
      <c r="P1010" s="235"/>
      <c r="Q1010" s="384" t="s">
        <v>1098</v>
      </c>
      <c r="R1010" s="235"/>
      <c r="S1010" s="235"/>
      <c r="T1010" s="235"/>
      <c r="U1010" s="235"/>
      <c r="V1010" s="235"/>
      <c r="W1010" s="235"/>
      <c r="X1010" s="235"/>
      <c r="Y1010" s="384"/>
      <c r="Z1010" s="235"/>
      <c r="AA1010" s="235"/>
      <c r="AB1010" s="235"/>
      <c r="AC1010" s="235"/>
      <c r="AD1010" s="235"/>
      <c r="AE1010" s="235"/>
      <c r="AF1010" s="235"/>
      <c r="AG1010" s="384" t="s">
        <v>2957</v>
      </c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384" t="s">
        <v>1740</v>
      </c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384" t="s">
        <v>48</v>
      </c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405">
        <v>15697.5</v>
      </c>
      <c r="BR1010" s="235"/>
    </row>
    <row r="1011" spans="1:70" ht="34.5" customHeight="1" x14ac:dyDescent="0.2">
      <c r="A1011" s="384" t="s">
        <v>1739</v>
      </c>
      <c r="B1011" s="235"/>
      <c r="C1011" s="235"/>
      <c r="D1011" s="235"/>
      <c r="E1011" s="384" t="s">
        <v>864</v>
      </c>
      <c r="F1011" s="235"/>
      <c r="G1011" s="235"/>
      <c r="H1011" s="235"/>
      <c r="I1011" s="235"/>
      <c r="J1011" s="235"/>
      <c r="K1011" s="235"/>
      <c r="L1011" s="235"/>
      <c r="M1011" s="235"/>
      <c r="N1011" s="235"/>
      <c r="O1011" s="235"/>
      <c r="P1011" s="235"/>
      <c r="Q1011" s="384" t="s">
        <v>1097</v>
      </c>
      <c r="R1011" s="235"/>
      <c r="S1011" s="235"/>
      <c r="T1011" s="235"/>
      <c r="U1011" s="235"/>
      <c r="V1011" s="235"/>
      <c r="W1011" s="235"/>
      <c r="X1011" s="235"/>
      <c r="Y1011" s="384"/>
      <c r="Z1011" s="235"/>
      <c r="AA1011" s="235"/>
      <c r="AB1011" s="235"/>
      <c r="AC1011" s="235"/>
      <c r="AD1011" s="235"/>
      <c r="AE1011" s="235"/>
      <c r="AF1011" s="235"/>
      <c r="AG1011" s="384" t="s">
        <v>1968</v>
      </c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384" t="s">
        <v>1740</v>
      </c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384" t="s">
        <v>48</v>
      </c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405">
        <v>21251.07</v>
      </c>
      <c r="BR1011" s="235"/>
    </row>
    <row r="1012" spans="1:70" ht="34.5" customHeight="1" x14ac:dyDescent="0.2">
      <c r="A1012" s="384" t="s">
        <v>1739</v>
      </c>
      <c r="B1012" s="235"/>
      <c r="C1012" s="235"/>
      <c r="D1012" s="235"/>
      <c r="E1012" s="384" t="s">
        <v>864</v>
      </c>
      <c r="F1012" s="235"/>
      <c r="G1012" s="235"/>
      <c r="H1012" s="235"/>
      <c r="I1012" s="235"/>
      <c r="J1012" s="235"/>
      <c r="K1012" s="235"/>
      <c r="L1012" s="235"/>
      <c r="M1012" s="235"/>
      <c r="N1012" s="235"/>
      <c r="O1012" s="235"/>
      <c r="P1012" s="235"/>
      <c r="Q1012" s="384" t="s">
        <v>1736</v>
      </c>
      <c r="R1012" s="235"/>
      <c r="S1012" s="235"/>
      <c r="T1012" s="235"/>
      <c r="U1012" s="235"/>
      <c r="V1012" s="235"/>
      <c r="W1012" s="235"/>
      <c r="X1012" s="235"/>
      <c r="Y1012" s="384"/>
      <c r="Z1012" s="235"/>
      <c r="AA1012" s="235"/>
      <c r="AB1012" s="235"/>
      <c r="AC1012" s="235"/>
      <c r="AD1012" s="235"/>
      <c r="AE1012" s="235"/>
      <c r="AF1012" s="235"/>
      <c r="AG1012" s="384" t="s">
        <v>2982</v>
      </c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384" t="s">
        <v>1740</v>
      </c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384" t="s">
        <v>48</v>
      </c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405">
        <v>4347</v>
      </c>
      <c r="BR1012" s="235"/>
    </row>
    <row r="1013" spans="1:70" ht="34.5" customHeight="1" x14ac:dyDescent="0.2">
      <c r="A1013" s="384" t="s">
        <v>1739</v>
      </c>
      <c r="B1013" s="235"/>
      <c r="C1013" s="235"/>
      <c r="D1013" s="235"/>
      <c r="E1013" s="384" t="s">
        <v>864</v>
      </c>
      <c r="F1013" s="235"/>
      <c r="G1013" s="235"/>
      <c r="H1013" s="235"/>
      <c r="I1013" s="235"/>
      <c r="J1013" s="235"/>
      <c r="K1013" s="235"/>
      <c r="L1013" s="235"/>
      <c r="M1013" s="235"/>
      <c r="N1013" s="235"/>
      <c r="O1013" s="235"/>
      <c r="P1013" s="235"/>
      <c r="Q1013" s="384" t="s">
        <v>1066</v>
      </c>
      <c r="R1013" s="235"/>
      <c r="S1013" s="235"/>
      <c r="T1013" s="235"/>
      <c r="U1013" s="235"/>
      <c r="V1013" s="235"/>
      <c r="W1013" s="235"/>
      <c r="X1013" s="235"/>
      <c r="Y1013" s="384"/>
      <c r="Z1013" s="235"/>
      <c r="AA1013" s="235"/>
      <c r="AB1013" s="235"/>
      <c r="AC1013" s="235"/>
      <c r="AD1013" s="235"/>
      <c r="AE1013" s="235"/>
      <c r="AF1013" s="235"/>
      <c r="AG1013" s="384" t="s">
        <v>1968</v>
      </c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384" t="s">
        <v>1740</v>
      </c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384" t="s">
        <v>48</v>
      </c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405">
        <v>14309.17</v>
      </c>
      <c r="BR1013" s="235"/>
    </row>
    <row r="1014" spans="1:70" ht="34.5" customHeight="1" x14ac:dyDescent="0.2">
      <c r="A1014" s="384" t="s">
        <v>1739</v>
      </c>
      <c r="B1014" s="235"/>
      <c r="C1014" s="235"/>
      <c r="D1014" s="235"/>
      <c r="E1014" s="384" t="s">
        <v>864</v>
      </c>
      <c r="F1014" s="235"/>
      <c r="G1014" s="235"/>
      <c r="H1014" s="235"/>
      <c r="I1014" s="235"/>
      <c r="J1014" s="235"/>
      <c r="K1014" s="235"/>
      <c r="L1014" s="235"/>
      <c r="M1014" s="235"/>
      <c r="N1014" s="235"/>
      <c r="O1014" s="235"/>
      <c r="P1014" s="235"/>
      <c r="Q1014" s="384" t="s">
        <v>1735</v>
      </c>
      <c r="R1014" s="235"/>
      <c r="S1014" s="235"/>
      <c r="T1014" s="235"/>
      <c r="U1014" s="235"/>
      <c r="V1014" s="235"/>
      <c r="W1014" s="235"/>
      <c r="X1014" s="235"/>
      <c r="Y1014" s="384"/>
      <c r="Z1014" s="235"/>
      <c r="AA1014" s="235"/>
      <c r="AB1014" s="235"/>
      <c r="AC1014" s="235"/>
      <c r="AD1014" s="235"/>
      <c r="AE1014" s="235"/>
      <c r="AF1014" s="235"/>
      <c r="AG1014" s="384" t="s">
        <v>1968</v>
      </c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384" t="s">
        <v>1740</v>
      </c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384" t="s">
        <v>48</v>
      </c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405">
        <v>4347</v>
      </c>
      <c r="BR1014" s="235"/>
    </row>
    <row r="1015" spans="1:70" ht="34.5" customHeight="1" x14ac:dyDescent="0.2">
      <c r="A1015" s="384" t="s">
        <v>1739</v>
      </c>
      <c r="B1015" s="235"/>
      <c r="C1015" s="235"/>
      <c r="D1015" s="235"/>
      <c r="E1015" s="384" t="s">
        <v>864</v>
      </c>
      <c r="F1015" s="235"/>
      <c r="G1015" s="235"/>
      <c r="H1015" s="235"/>
      <c r="I1015" s="235"/>
      <c r="J1015" s="235"/>
      <c r="K1015" s="235"/>
      <c r="L1015" s="235"/>
      <c r="M1015" s="235"/>
      <c r="N1015" s="235"/>
      <c r="O1015" s="235"/>
      <c r="P1015" s="235"/>
      <c r="Q1015" s="384" t="s">
        <v>1068</v>
      </c>
      <c r="R1015" s="235"/>
      <c r="S1015" s="235"/>
      <c r="T1015" s="235"/>
      <c r="U1015" s="235"/>
      <c r="V1015" s="235"/>
      <c r="W1015" s="235"/>
      <c r="X1015" s="235"/>
      <c r="Y1015" s="384"/>
      <c r="Z1015" s="235"/>
      <c r="AA1015" s="235"/>
      <c r="AB1015" s="235"/>
      <c r="AC1015" s="235"/>
      <c r="AD1015" s="235"/>
      <c r="AE1015" s="235"/>
      <c r="AF1015" s="235"/>
      <c r="AG1015" s="384" t="s">
        <v>1968</v>
      </c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384" t="s">
        <v>1740</v>
      </c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384" t="s">
        <v>48</v>
      </c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405">
        <v>15919.17</v>
      </c>
      <c r="BR1015" s="235"/>
    </row>
    <row r="1016" spans="1:70" ht="34.5" customHeight="1" x14ac:dyDescent="0.2">
      <c r="A1016" s="384" t="s">
        <v>1739</v>
      </c>
      <c r="B1016" s="235"/>
      <c r="C1016" s="235"/>
      <c r="D1016" s="235"/>
      <c r="E1016" s="384" t="s">
        <v>864</v>
      </c>
      <c r="F1016" s="235"/>
      <c r="G1016" s="235"/>
      <c r="H1016" s="235"/>
      <c r="I1016" s="235"/>
      <c r="J1016" s="235"/>
      <c r="K1016" s="235"/>
      <c r="L1016" s="235"/>
      <c r="M1016" s="235"/>
      <c r="N1016" s="235"/>
      <c r="O1016" s="235"/>
      <c r="P1016" s="235"/>
      <c r="Q1016" s="384" t="s">
        <v>1069</v>
      </c>
      <c r="R1016" s="235"/>
      <c r="S1016" s="235"/>
      <c r="T1016" s="235"/>
      <c r="U1016" s="235"/>
      <c r="V1016" s="235"/>
      <c r="W1016" s="235"/>
      <c r="X1016" s="235"/>
      <c r="Y1016" s="384"/>
      <c r="Z1016" s="235"/>
      <c r="AA1016" s="235"/>
      <c r="AB1016" s="235"/>
      <c r="AC1016" s="235"/>
      <c r="AD1016" s="235"/>
      <c r="AE1016" s="235"/>
      <c r="AF1016" s="235"/>
      <c r="AG1016" s="384" t="s">
        <v>1968</v>
      </c>
      <c r="AH1016" s="235"/>
      <c r="AI1016" s="235"/>
      <c r="AJ1016" s="235"/>
      <c r="AK1016" s="235"/>
      <c r="AL1016" s="235"/>
      <c r="AM1016" s="235"/>
      <c r="AN1016" s="235"/>
      <c r="AO1016" s="235"/>
      <c r="AP1016" s="235"/>
      <c r="AQ1016" s="235"/>
      <c r="AR1016" s="235"/>
      <c r="AS1016" s="384" t="s">
        <v>1740</v>
      </c>
      <c r="AT1016" s="235"/>
      <c r="AU1016" s="235"/>
      <c r="AV1016" s="235"/>
      <c r="AW1016" s="235"/>
      <c r="AX1016" s="235"/>
      <c r="AY1016" s="235"/>
      <c r="AZ1016" s="235"/>
      <c r="BA1016" s="235"/>
      <c r="BB1016" s="235"/>
      <c r="BC1016" s="235"/>
      <c r="BD1016" s="384" t="s">
        <v>48</v>
      </c>
      <c r="BE1016" s="235"/>
      <c r="BF1016" s="235"/>
      <c r="BG1016" s="235"/>
      <c r="BH1016" s="235"/>
      <c r="BI1016" s="235"/>
      <c r="BJ1016" s="235"/>
      <c r="BK1016" s="235"/>
      <c r="BL1016" s="235"/>
      <c r="BM1016" s="235"/>
      <c r="BN1016" s="235"/>
      <c r="BO1016" s="235"/>
      <c r="BP1016" s="235"/>
      <c r="BQ1016" s="405">
        <v>20749.169999999998</v>
      </c>
      <c r="BR1016" s="235"/>
    </row>
    <row r="1017" spans="1:70" ht="34.5" customHeight="1" x14ac:dyDescent="0.2">
      <c r="A1017" s="384" t="s">
        <v>1739</v>
      </c>
      <c r="B1017" s="235"/>
      <c r="C1017" s="235"/>
      <c r="D1017" s="235"/>
      <c r="E1017" s="384" t="s">
        <v>864</v>
      </c>
      <c r="F1017" s="235"/>
      <c r="G1017" s="235"/>
      <c r="H1017" s="235"/>
      <c r="I1017" s="235"/>
      <c r="J1017" s="235"/>
      <c r="K1017" s="235"/>
      <c r="L1017" s="235"/>
      <c r="M1017" s="235"/>
      <c r="N1017" s="235"/>
      <c r="O1017" s="235"/>
      <c r="P1017" s="235"/>
      <c r="Q1017" s="384" t="s">
        <v>1070</v>
      </c>
      <c r="R1017" s="235"/>
      <c r="S1017" s="235"/>
      <c r="T1017" s="235"/>
      <c r="U1017" s="235"/>
      <c r="V1017" s="235"/>
      <c r="W1017" s="235"/>
      <c r="X1017" s="235"/>
      <c r="Y1017" s="384"/>
      <c r="Z1017" s="235"/>
      <c r="AA1017" s="235"/>
      <c r="AB1017" s="235"/>
      <c r="AC1017" s="235"/>
      <c r="AD1017" s="235"/>
      <c r="AE1017" s="235"/>
      <c r="AF1017" s="235"/>
      <c r="AG1017" s="384" t="s">
        <v>1968</v>
      </c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384" t="s">
        <v>1740</v>
      </c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384" t="s">
        <v>48</v>
      </c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405">
        <v>16724.169999999998</v>
      </c>
      <c r="BR1017" s="235"/>
    </row>
    <row r="1018" spans="1:70" ht="34.5" customHeight="1" x14ac:dyDescent="0.2">
      <c r="A1018" s="384" t="s">
        <v>1739</v>
      </c>
      <c r="B1018" s="235"/>
      <c r="C1018" s="235"/>
      <c r="D1018" s="235"/>
      <c r="E1018" s="384" t="s">
        <v>864</v>
      </c>
      <c r="F1018" s="235"/>
      <c r="G1018" s="235"/>
      <c r="H1018" s="235"/>
      <c r="I1018" s="235"/>
      <c r="J1018" s="235"/>
      <c r="K1018" s="235"/>
      <c r="L1018" s="235"/>
      <c r="M1018" s="235"/>
      <c r="N1018" s="235"/>
      <c r="O1018" s="235"/>
      <c r="P1018" s="235"/>
      <c r="Q1018" s="384" t="s">
        <v>1734</v>
      </c>
      <c r="R1018" s="235"/>
      <c r="S1018" s="235"/>
      <c r="T1018" s="235"/>
      <c r="U1018" s="235"/>
      <c r="V1018" s="235"/>
      <c r="W1018" s="235"/>
      <c r="X1018" s="235"/>
      <c r="Y1018" s="384"/>
      <c r="Z1018" s="235"/>
      <c r="AA1018" s="235"/>
      <c r="AB1018" s="235"/>
      <c r="AC1018" s="235"/>
      <c r="AD1018" s="235"/>
      <c r="AE1018" s="235"/>
      <c r="AF1018" s="235"/>
      <c r="AG1018" s="384" t="s">
        <v>2979</v>
      </c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384" t="s">
        <v>1740</v>
      </c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384" t="s">
        <v>48</v>
      </c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405">
        <v>4347</v>
      </c>
      <c r="BR1018" s="235"/>
    </row>
    <row r="1019" spans="1:70" ht="34.5" customHeight="1" x14ac:dyDescent="0.2">
      <c r="A1019" s="384" t="s">
        <v>1739</v>
      </c>
      <c r="B1019" s="235"/>
      <c r="C1019" s="235"/>
      <c r="D1019" s="235"/>
      <c r="E1019" s="384" t="s">
        <v>864</v>
      </c>
      <c r="F1019" s="235"/>
      <c r="G1019" s="235"/>
      <c r="H1019" s="235"/>
      <c r="I1019" s="235"/>
      <c r="J1019" s="235"/>
      <c r="K1019" s="235"/>
      <c r="L1019" s="235"/>
      <c r="M1019" s="235"/>
      <c r="N1019" s="235"/>
      <c r="O1019" s="235"/>
      <c r="P1019" s="235"/>
      <c r="Q1019" s="384" t="s">
        <v>1071</v>
      </c>
      <c r="R1019" s="235"/>
      <c r="S1019" s="235"/>
      <c r="T1019" s="235"/>
      <c r="U1019" s="235"/>
      <c r="V1019" s="235"/>
      <c r="W1019" s="235"/>
      <c r="X1019" s="235"/>
      <c r="Y1019" s="384"/>
      <c r="Z1019" s="235"/>
      <c r="AA1019" s="235"/>
      <c r="AB1019" s="235"/>
      <c r="AC1019" s="235"/>
      <c r="AD1019" s="235"/>
      <c r="AE1019" s="235"/>
      <c r="AF1019" s="235"/>
      <c r="AG1019" s="384" t="s">
        <v>1968</v>
      </c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384" t="s">
        <v>1740</v>
      </c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384" t="s">
        <v>48</v>
      </c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405">
        <v>14542.75</v>
      </c>
      <c r="BR1019" s="235"/>
    </row>
    <row r="1020" spans="1:70" ht="34.5" customHeight="1" x14ac:dyDescent="0.2">
      <c r="A1020" s="384" t="s">
        <v>1745</v>
      </c>
      <c r="B1020" s="235"/>
      <c r="C1020" s="235"/>
      <c r="D1020" s="235"/>
      <c r="E1020" s="384" t="s">
        <v>1746</v>
      </c>
      <c r="F1020" s="235"/>
      <c r="G1020" s="235"/>
      <c r="H1020" s="235"/>
      <c r="I1020" s="235"/>
      <c r="J1020" s="235"/>
      <c r="K1020" s="235"/>
      <c r="L1020" s="235"/>
      <c r="M1020" s="235"/>
      <c r="N1020" s="235"/>
      <c r="O1020" s="235"/>
      <c r="P1020" s="235"/>
      <c r="Q1020" s="384" t="s">
        <v>1105</v>
      </c>
      <c r="R1020" s="235"/>
      <c r="S1020" s="235"/>
      <c r="T1020" s="235"/>
      <c r="U1020" s="235"/>
      <c r="V1020" s="235"/>
      <c r="W1020" s="235"/>
      <c r="X1020" s="235"/>
      <c r="Y1020" s="384"/>
      <c r="Z1020" s="235"/>
      <c r="AA1020" s="235"/>
      <c r="AB1020" s="235"/>
      <c r="AC1020" s="235"/>
      <c r="AD1020" s="235"/>
      <c r="AE1020" s="235"/>
      <c r="AF1020" s="235"/>
      <c r="AG1020" s="384" t="s">
        <v>1968</v>
      </c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384" t="s">
        <v>1747</v>
      </c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384" t="s">
        <v>48</v>
      </c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405">
        <v>13191.28</v>
      </c>
      <c r="BR1020" s="235"/>
    </row>
    <row r="1021" spans="1:70" ht="34.5" customHeight="1" x14ac:dyDescent="0.2">
      <c r="A1021" s="384" t="s">
        <v>1017</v>
      </c>
      <c r="B1021" s="235"/>
      <c r="C1021" s="235"/>
      <c r="D1021" s="235"/>
      <c r="E1021" s="384" t="s">
        <v>1748</v>
      </c>
      <c r="F1021" s="235"/>
      <c r="G1021" s="235"/>
      <c r="H1021" s="235"/>
      <c r="I1021" s="235"/>
      <c r="J1021" s="235"/>
      <c r="K1021" s="235"/>
      <c r="L1021" s="235"/>
      <c r="M1021" s="235"/>
      <c r="N1021" s="235"/>
      <c r="O1021" s="235"/>
      <c r="P1021" s="235"/>
      <c r="Q1021" s="384" t="s">
        <v>1718</v>
      </c>
      <c r="R1021" s="235"/>
      <c r="S1021" s="235"/>
      <c r="T1021" s="235"/>
      <c r="U1021" s="235"/>
      <c r="V1021" s="235"/>
      <c r="W1021" s="235"/>
      <c r="X1021" s="235"/>
      <c r="Y1021" s="384"/>
      <c r="Z1021" s="235"/>
      <c r="AA1021" s="235"/>
      <c r="AB1021" s="235"/>
      <c r="AC1021" s="235"/>
      <c r="AD1021" s="235"/>
      <c r="AE1021" s="235"/>
      <c r="AF1021" s="235"/>
      <c r="AG1021" s="384" t="s">
        <v>2989</v>
      </c>
      <c r="AH1021" s="235"/>
      <c r="AI1021" s="235"/>
      <c r="AJ1021" s="235"/>
      <c r="AK1021" s="235"/>
      <c r="AL1021" s="235"/>
      <c r="AM1021" s="235"/>
      <c r="AN1021" s="235"/>
      <c r="AO1021" s="235"/>
      <c r="AP1021" s="235"/>
      <c r="AQ1021" s="235"/>
      <c r="AR1021" s="235"/>
      <c r="AS1021" s="384" t="s">
        <v>1749</v>
      </c>
      <c r="AT1021" s="235"/>
      <c r="AU1021" s="235"/>
      <c r="AV1021" s="235"/>
      <c r="AW1021" s="235"/>
      <c r="AX1021" s="235"/>
      <c r="AY1021" s="235"/>
      <c r="AZ1021" s="235"/>
      <c r="BA1021" s="235"/>
      <c r="BB1021" s="235"/>
      <c r="BC1021" s="235"/>
      <c r="BD1021" s="384" t="s">
        <v>48</v>
      </c>
      <c r="BE1021" s="235"/>
      <c r="BF1021" s="235"/>
      <c r="BG1021" s="235"/>
      <c r="BH1021" s="235"/>
      <c r="BI1021" s="235"/>
      <c r="BJ1021" s="235"/>
      <c r="BK1021" s="235"/>
      <c r="BL1021" s="235"/>
      <c r="BM1021" s="235"/>
      <c r="BN1021" s="235"/>
      <c r="BO1021" s="235"/>
      <c r="BP1021" s="235"/>
      <c r="BQ1021" s="405">
        <v>12075</v>
      </c>
      <c r="BR1021" s="235"/>
    </row>
    <row r="1022" spans="1:70" ht="34.5" customHeight="1" x14ac:dyDescent="0.2">
      <c r="A1022" s="384" t="s">
        <v>1017</v>
      </c>
      <c r="B1022" s="235"/>
      <c r="C1022" s="235"/>
      <c r="D1022" s="235"/>
      <c r="E1022" s="384" t="s">
        <v>1748</v>
      </c>
      <c r="F1022" s="235"/>
      <c r="G1022" s="235"/>
      <c r="H1022" s="235"/>
      <c r="I1022" s="235"/>
      <c r="J1022" s="235"/>
      <c r="K1022" s="235"/>
      <c r="L1022" s="235"/>
      <c r="M1022" s="235"/>
      <c r="N1022" s="235"/>
      <c r="O1022" s="235"/>
      <c r="P1022" s="235"/>
      <c r="Q1022" s="384" t="s">
        <v>1735</v>
      </c>
      <c r="R1022" s="235"/>
      <c r="S1022" s="235"/>
      <c r="T1022" s="235"/>
      <c r="U1022" s="235"/>
      <c r="V1022" s="235"/>
      <c r="W1022" s="235"/>
      <c r="X1022" s="235"/>
      <c r="Y1022" s="384"/>
      <c r="Z1022" s="235"/>
      <c r="AA1022" s="235"/>
      <c r="AB1022" s="235"/>
      <c r="AC1022" s="235"/>
      <c r="AD1022" s="235"/>
      <c r="AE1022" s="235"/>
      <c r="AF1022" s="235"/>
      <c r="AG1022" s="384" t="s">
        <v>1968</v>
      </c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384" t="s">
        <v>1749</v>
      </c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384" t="s">
        <v>48</v>
      </c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405">
        <v>4347</v>
      </c>
      <c r="BR1022" s="235"/>
    </row>
    <row r="1023" spans="1:70" ht="34.5" customHeight="1" x14ac:dyDescent="0.2">
      <c r="A1023" s="384" t="s">
        <v>1017</v>
      </c>
      <c r="B1023" s="235"/>
      <c r="C1023" s="235"/>
      <c r="D1023" s="235"/>
      <c r="E1023" s="384" t="s">
        <v>1748</v>
      </c>
      <c r="F1023" s="235"/>
      <c r="G1023" s="235"/>
      <c r="H1023" s="235"/>
      <c r="I1023" s="235"/>
      <c r="J1023" s="235"/>
      <c r="K1023" s="235"/>
      <c r="L1023" s="235"/>
      <c r="M1023" s="235"/>
      <c r="N1023" s="235"/>
      <c r="O1023" s="235"/>
      <c r="P1023" s="235"/>
      <c r="Q1023" s="384" t="s">
        <v>1068</v>
      </c>
      <c r="R1023" s="235"/>
      <c r="S1023" s="235"/>
      <c r="T1023" s="235"/>
      <c r="U1023" s="235"/>
      <c r="V1023" s="235"/>
      <c r="W1023" s="235"/>
      <c r="X1023" s="235"/>
      <c r="Y1023" s="384"/>
      <c r="Z1023" s="235"/>
      <c r="AA1023" s="235"/>
      <c r="AB1023" s="235"/>
      <c r="AC1023" s="235"/>
      <c r="AD1023" s="235"/>
      <c r="AE1023" s="235"/>
      <c r="AF1023" s="235"/>
      <c r="AG1023" s="384" t="s">
        <v>1968</v>
      </c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384" t="s">
        <v>1749</v>
      </c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384" t="s">
        <v>48</v>
      </c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405">
        <v>14860.6</v>
      </c>
      <c r="BR1023" s="235"/>
    </row>
    <row r="1024" spans="1:70" ht="34.5" customHeight="1" x14ac:dyDescent="0.2">
      <c r="A1024" s="384" t="s">
        <v>1017</v>
      </c>
      <c r="B1024" s="235"/>
      <c r="C1024" s="235"/>
      <c r="D1024" s="235"/>
      <c r="E1024" s="384" t="s">
        <v>1748</v>
      </c>
      <c r="F1024" s="235"/>
      <c r="G1024" s="235"/>
      <c r="H1024" s="235"/>
      <c r="I1024" s="235"/>
      <c r="J1024" s="235"/>
      <c r="K1024" s="235"/>
      <c r="L1024" s="235"/>
      <c r="M1024" s="235"/>
      <c r="N1024" s="235"/>
      <c r="O1024" s="235"/>
      <c r="P1024" s="235"/>
      <c r="Q1024" s="384" t="s">
        <v>1069</v>
      </c>
      <c r="R1024" s="235"/>
      <c r="S1024" s="235"/>
      <c r="T1024" s="235"/>
      <c r="U1024" s="235"/>
      <c r="V1024" s="235"/>
      <c r="W1024" s="235"/>
      <c r="X1024" s="235"/>
      <c r="Y1024" s="384"/>
      <c r="Z1024" s="235"/>
      <c r="AA1024" s="235"/>
      <c r="AB1024" s="235"/>
      <c r="AC1024" s="235"/>
      <c r="AD1024" s="235"/>
      <c r="AE1024" s="235"/>
      <c r="AF1024" s="235"/>
      <c r="AG1024" s="384" t="s">
        <v>1968</v>
      </c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384" t="s">
        <v>1749</v>
      </c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384" t="s">
        <v>48</v>
      </c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405">
        <v>20749.16</v>
      </c>
      <c r="BR1024" s="235"/>
    </row>
    <row r="1025" spans="1:70" ht="34.5" customHeight="1" x14ac:dyDescent="0.2">
      <c r="A1025" s="384" t="s">
        <v>1017</v>
      </c>
      <c r="B1025" s="235"/>
      <c r="C1025" s="235"/>
      <c r="D1025" s="235"/>
      <c r="E1025" s="384" t="s">
        <v>1748</v>
      </c>
      <c r="F1025" s="235"/>
      <c r="G1025" s="235"/>
      <c r="H1025" s="235"/>
      <c r="I1025" s="235"/>
      <c r="J1025" s="235"/>
      <c r="K1025" s="235"/>
      <c r="L1025" s="235"/>
      <c r="M1025" s="235"/>
      <c r="N1025" s="235"/>
      <c r="O1025" s="235"/>
      <c r="P1025" s="235"/>
      <c r="Q1025" s="384" t="s">
        <v>1070</v>
      </c>
      <c r="R1025" s="235"/>
      <c r="S1025" s="235"/>
      <c r="T1025" s="235"/>
      <c r="U1025" s="235"/>
      <c r="V1025" s="235"/>
      <c r="W1025" s="235"/>
      <c r="X1025" s="235"/>
      <c r="Y1025" s="384"/>
      <c r="Z1025" s="235"/>
      <c r="AA1025" s="235"/>
      <c r="AB1025" s="235"/>
      <c r="AC1025" s="235"/>
      <c r="AD1025" s="235"/>
      <c r="AE1025" s="235"/>
      <c r="AF1025" s="235"/>
      <c r="AG1025" s="384" t="s">
        <v>1968</v>
      </c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384" t="s">
        <v>1749</v>
      </c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384" t="s">
        <v>48</v>
      </c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405">
        <v>16724.16</v>
      </c>
      <c r="BR1025" s="235"/>
    </row>
    <row r="1026" spans="1:70" ht="34.5" customHeight="1" x14ac:dyDescent="0.2">
      <c r="A1026" s="384" t="s">
        <v>1017</v>
      </c>
      <c r="B1026" s="235"/>
      <c r="C1026" s="235"/>
      <c r="D1026" s="235"/>
      <c r="E1026" s="384" t="s">
        <v>1748</v>
      </c>
      <c r="F1026" s="235"/>
      <c r="G1026" s="235"/>
      <c r="H1026" s="235"/>
      <c r="I1026" s="235"/>
      <c r="J1026" s="235"/>
      <c r="K1026" s="235"/>
      <c r="L1026" s="235"/>
      <c r="M1026" s="235"/>
      <c r="N1026" s="235"/>
      <c r="O1026" s="235"/>
      <c r="P1026" s="235"/>
      <c r="Q1026" s="384" t="s">
        <v>1734</v>
      </c>
      <c r="R1026" s="235"/>
      <c r="S1026" s="235"/>
      <c r="T1026" s="235"/>
      <c r="U1026" s="235"/>
      <c r="V1026" s="235"/>
      <c r="W1026" s="235"/>
      <c r="X1026" s="235"/>
      <c r="Y1026" s="384"/>
      <c r="Z1026" s="235"/>
      <c r="AA1026" s="235"/>
      <c r="AB1026" s="235"/>
      <c r="AC1026" s="235"/>
      <c r="AD1026" s="235"/>
      <c r="AE1026" s="235"/>
      <c r="AF1026" s="235"/>
      <c r="AG1026" s="384" t="s">
        <v>2979</v>
      </c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384" t="s">
        <v>1749</v>
      </c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384" t="s">
        <v>48</v>
      </c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405">
        <v>4347</v>
      </c>
      <c r="BR1026" s="235"/>
    </row>
    <row r="1027" spans="1:70" ht="34.5" customHeight="1" x14ac:dyDescent="0.2">
      <c r="A1027" s="384" t="s">
        <v>1017</v>
      </c>
      <c r="B1027" s="235"/>
      <c r="C1027" s="235"/>
      <c r="D1027" s="235"/>
      <c r="E1027" s="384" t="s">
        <v>1748</v>
      </c>
      <c r="F1027" s="235"/>
      <c r="G1027" s="235"/>
      <c r="H1027" s="235"/>
      <c r="I1027" s="235"/>
      <c r="J1027" s="235"/>
      <c r="K1027" s="235"/>
      <c r="L1027" s="235"/>
      <c r="M1027" s="235"/>
      <c r="N1027" s="235"/>
      <c r="O1027" s="235"/>
      <c r="P1027" s="235"/>
      <c r="Q1027" s="384" t="s">
        <v>1071</v>
      </c>
      <c r="R1027" s="235"/>
      <c r="S1027" s="235"/>
      <c r="T1027" s="235"/>
      <c r="U1027" s="235"/>
      <c r="V1027" s="235"/>
      <c r="W1027" s="235"/>
      <c r="X1027" s="235"/>
      <c r="Y1027" s="384"/>
      <c r="Z1027" s="235"/>
      <c r="AA1027" s="235"/>
      <c r="AB1027" s="235"/>
      <c r="AC1027" s="235"/>
      <c r="AD1027" s="235"/>
      <c r="AE1027" s="235"/>
      <c r="AF1027" s="235"/>
      <c r="AG1027" s="384" t="s">
        <v>1968</v>
      </c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384" t="s">
        <v>1749</v>
      </c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384" t="s">
        <v>48</v>
      </c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405">
        <v>16724.16</v>
      </c>
      <c r="BR1027" s="235"/>
    </row>
    <row r="1028" spans="1:70" ht="34.5" customHeight="1" x14ac:dyDescent="0.2">
      <c r="A1028" s="384" t="s">
        <v>1017</v>
      </c>
      <c r="B1028" s="235"/>
      <c r="C1028" s="235"/>
      <c r="D1028" s="235"/>
      <c r="E1028" s="384" t="s">
        <v>1748</v>
      </c>
      <c r="F1028" s="235"/>
      <c r="G1028" s="235"/>
      <c r="H1028" s="235"/>
      <c r="I1028" s="235"/>
      <c r="J1028" s="235"/>
      <c r="K1028" s="235"/>
      <c r="L1028" s="235"/>
      <c r="M1028" s="235"/>
      <c r="N1028" s="235"/>
      <c r="O1028" s="235"/>
      <c r="P1028" s="235"/>
      <c r="Q1028" s="384" t="s">
        <v>1717</v>
      </c>
      <c r="R1028" s="235"/>
      <c r="S1028" s="235"/>
      <c r="T1028" s="235"/>
      <c r="U1028" s="235"/>
      <c r="V1028" s="235"/>
      <c r="W1028" s="235"/>
      <c r="X1028" s="235"/>
      <c r="Y1028" s="384"/>
      <c r="Z1028" s="235"/>
      <c r="AA1028" s="235"/>
      <c r="AB1028" s="235"/>
      <c r="AC1028" s="235"/>
      <c r="AD1028" s="235"/>
      <c r="AE1028" s="235"/>
      <c r="AF1028" s="235"/>
      <c r="AG1028" s="384" t="s">
        <v>2992</v>
      </c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384" t="s">
        <v>1749</v>
      </c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384" t="s">
        <v>48</v>
      </c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405">
        <v>12075</v>
      </c>
      <c r="BR1028" s="235"/>
    </row>
    <row r="1029" spans="1:70" ht="34.5" customHeight="1" x14ac:dyDescent="0.2">
      <c r="A1029" s="384" t="s">
        <v>1017</v>
      </c>
      <c r="B1029" s="235"/>
      <c r="C1029" s="235"/>
      <c r="D1029" s="235"/>
      <c r="E1029" s="384" t="s">
        <v>1748</v>
      </c>
      <c r="F1029" s="235"/>
      <c r="G1029" s="235"/>
      <c r="H1029" s="235"/>
      <c r="I1029" s="235"/>
      <c r="J1029" s="235"/>
      <c r="K1029" s="235"/>
      <c r="L1029" s="235"/>
      <c r="M1029" s="235"/>
      <c r="N1029" s="235"/>
      <c r="O1029" s="235"/>
      <c r="P1029" s="235"/>
      <c r="Q1029" s="384" t="s">
        <v>1716</v>
      </c>
      <c r="R1029" s="235"/>
      <c r="S1029" s="235"/>
      <c r="T1029" s="235"/>
      <c r="U1029" s="235"/>
      <c r="V1029" s="235"/>
      <c r="W1029" s="235"/>
      <c r="X1029" s="235"/>
      <c r="Y1029" s="384"/>
      <c r="Z1029" s="235"/>
      <c r="AA1029" s="235"/>
      <c r="AB1029" s="235"/>
      <c r="AC1029" s="235"/>
      <c r="AD1029" s="235"/>
      <c r="AE1029" s="235"/>
      <c r="AF1029" s="235"/>
      <c r="AG1029" s="384" t="s">
        <v>2990</v>
      </c>
      <c r="AH1029" s="235"/>
      <c r="AI1029" s="235"/>
      <c r="AJ1029" s="235"/>
      <c r="AK1029" s="235"/>
      <c r="AL1029" s="235"/>
      <c r="AM1029" s="235"/>
      <c r="AN1029" s="235"/>
      <c r="AO1029" s="235"/>
      <c r="AP1029" s="235"/>
      <c r="AQ1029" s="235"/>
      <c r="AR1029" s="235"/>
      <c r="AS1029" s="384" t="s">
        <v>1749</v>
      </c>
      <c r="AT1029" s="235"/>
      <c r="AU1029" s="235"/>
      <c r="AV1029" s="235"/>
      <c r="AW1029" s="235"/>
      <c r="AX1029" s="235"/>
      <c r="AY1029" s="235"/>
      <c r="AZ1029" s="235"/>
      <c r="BA1029" s="235"/>
      <c r="BB1029" s="235"/>
      <c r="BC1029" s="235"/>
      <c r="BD1029" s="384" t="s">
        <v>48</v>
      </c>
      <c r="BE1029" s="235"/>
      <c r="BF1029" s="235"/>
      <c r="BG1029" s="235"/>
      <c r="BH1029" s="235"/>
      <c r="BI1029" s="235"/>
      <c r="BJ1029" s="235"/>
      <c r="BK1029" s="235"/>
      <c r="BL1029" s="235"/>
      <c r="BM1029" s="235"/>
      <c r="BN1029" s="235"/>
      <c r="BO1029" s="235"/>
      <c r="BP1029" s="235"/>
      <c r="BQ1029" s="405">
        <v>12075</v>
      </c>
      <c r="BR1029" s="235"/>
    </row>
    <row r="1030" spans="1:70" ht="34.5" customHeight="1" x14ac:dyDescent="0.2">
      <c r="A1030" s="384" t="s">
        <v>1017</v>
      </c>
      <c r="B1030" s="235"/>
      <c r="C1030" s="235"/>
      <c r="D1030" s="235"/>
      <c r="E1030" s="384" t="s">
        <v>1748</v>
      </c>
      <c r="F1030" s="235"/>
      <c r="G1030" s="235"/>
      <c r="H1030" s="235"/>
      <c r="I1030" s="235"/>
      <c r="J1030" s="235"/>
      <c r="K1030" s="235"/>
      <c r="L1030" s="235"/>
      <c r="M1030" s="235"/>
      <c r="N1030" s="235"/>
      <c r="O1030" s="235"/>
      <c r="P1030" s="235"/>
      <c r="Q1030" s="384" t="s">
        <v>1072</v>
      </c>
      <c r="R1030" s="235"/>
      <c r="S1030" s="235"/>
      <c r="T1030" s="235"/>
      <c r="U1030" s="235"/>
      <c r="V1030" s="235"/>
      <c r="W1030" s="235"/>
      <c r="X1030" s="235"/>
      <c r="Y1030" s="384"/>
      <c r="Z1030" s="235"/>
      <c r="AA1030" s="235"/>
      <c r="AB1030" s="235"/>
      <c r="AC1030" s="235"/>
      <c r="AD1030" s="235"/>
      <c r="AE1030" s="235"/>
      <c r="AF1030" s="235"/>
      <c r="AG1030" s="384" t="s">
        <v>1968</v>
      </c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384" t="s">
        <v>1749</v>
      </c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384" t="s">
        <v>48</v>
      </c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405">
        <v>14309.16</v>
      </c>
      <c r="BR1030" s="235"/>
    </row>
    <row r="1031" spans="1:70" ht="34.5" customHeight="1" x14ac:dyDescent="0.2">
      <c r="A1031" s="384" t="s">
        <v>1017</v>
      </c>
      <c r="B1031" s="235"/>
      <c r="C1031" s="235"/>
      <c r="D1031" s="235"/>
      <c r="E1031" s="384" t="s">
        <v>1748</v>
      </c>
      <c r="F1031" s="235"/>
      <c r="G1031" s="235"/>
      <c r="H1031" s="235"/>
      <c r="I1031" s="235"/>
      <c r="J1031" s="235"/>
      <c r="K1031" s="235"/>
      <c r="L1031" s="235"/>
      <c r="M1031" s="235"/>
      <c r="N1031" s="235"/>
      <c r="O1031" s="235"/>
      <c r="P1031" s="235"/>
      <c r="Q1031" s="384" t="s">
        <v>1073</v>
      </c>
      <c r="R1031" s="235"/>
      <c r="S1031" s="235"/>
      <c r="T1031" s="235"/>
      <c r="U1031" s="235"/>
      <c r="V1031" s="235"/>
      <c r="W1031" s="235"/>
      <c r="X1031" s="235"/>
      <c r="Y1031" s="384"/>
      <c r="Z1031" s="235"/>
      <c r="AA1031" s="235"/>
      <c r="AB1031" s="235"/>
      <c r="AC1031" s="235"/>
      <c r="AD1031" s="235"/>
      <c r="AE1031" s="235"/>
      <c r="AF1031" s="235"/>
      <c r="AG1031" s="384" t="s">
        <v>2954</v>
      </c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384" t="s">
        <v>1749</v>
      </c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384" t="s">
        <v>48</v>
      </c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405">
        <v>14846.54</v>
      </c>
      <c r="BR1031" s="235"/>
    </row>
    <row r="1032" spans="1:70" ht="34.5" customHeight="1" x14ac:dyDescent="0.2">
      <c r="A1032" s="384" t="s">
        <v>1017</v>
      </c>
      <c r="B1032" s="235"/>
      <c r="C1032" s="235"/>
      <c r="D1032" s="235"/>
      <c r="E1032" s="384" t="s">
        <v>1748</v>
      </c>
      <c r="F1032" s="235"/>
      <c r="G1032" s="235"/>
      <c r="H1032" s="235"/>
      <c r="I1032" s="235"/>
      <c r="J1032" s="235"/>
      <c r="K1032" s="235"/>
      <c r="L1032" s="235"/>
      <c r="M1032" s="235"/>
      <c r="N1032" s="235"/>
      <c r="O1032" s="235"/>
      <c r="P1032" s="235"/>
      <c r="Q1032" s="384" t="s">
        <v>1715</v>
      </c>
      <c r="R1032" s="235"/>
      <c r="S1032" s="235"/>
      <c r="T1032" s="235"/>
      <c r="U1032" s="235"/>
      <c r="V1032" s="235"/>
      <c r="W1032" s="235"/>
      <c r="X1032" s="235"/>
      <c r="Y1032" s="384"/>
      <c r="Z1032" s="235"/>
      <c r="AA1032" s="235"/>
      <c r="AB1032" s="235"/>
      <c r="AC1032" s="235"/>
      <c r="AD1032" s="235"/>
      <c r="AE1032" s="235"/>
      <c r="AF1032" s="235"/>
      <c r="AG1032" s="384" t="s">
        <v>2977</v>
      </c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384" t="s">
        <v>1749</v>
      </c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384" t="s">
        <v>48</v>
      </c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405">
        <v>13524</v>
      </c>
      <c r="BR1032" s="235"/>
    </row>
    <row r="1033" spans="1:70" ht="34.5" customHeight="1" x14ac:dyDescent="0.2">
      <c r="A1033" s="384" t="s">
        <v>1017</v>
      </c>
      <c r="B1033" s="235"/>
      <c r="C1033" s="235"/>
      <c r="D1033" s="235"/>
      <c r="E1033" s="384" t="s">
        <v>1748</v>
      </c>
      <c r="F1033" s="235"/>
      <c r="G1033" s="235"/>
      <c r="H1033" s="235"/>
      <c r="I1033" s="235"/>
      <c r="J1033" s="235"/>
      <c r="K1033" s="235"/>
      <c r="L1033" s="235"/>
      <c r="M1033" s="235"/>
      <c r="N1033" s="235"/>
      <c r="O1033" s="235"/>
      <c r="P1033" s="235"/>
      <c r="Q1033" s="384" t="s">
        <v>1074</v>
      </c>
      <c r="R1033" s="235"/>
      <c r="S1033" s="235"/>
      <c r="T1033" s="235"/>
      <c r="U1033" s="235"/>
      <c r="V1033" s="235"/>
      <c r="W1033" s="235"/>
      <c r="X1033" s="235"/>
      <c r="Y1033" s="384"/>
      <c r="Z1033" s="235"/>
      <c r="AA1033" s="235"/>
      <c r="AB1033" s="235"/>
      <c r="AC1033" s="235"/>
      <c r="AD1033" s="235"/>
      <c r="AE1033" s="235"/>
      <c r="AF1033" s="235"/>
      <c r="AG1033" s="384" t="s">
        <v>2955</v>
      </c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384" t="s">
        <v>1749</v>
      </c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384" t="s">
        <v>48</v>
      </c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405">
        <v>16724.16</v>
      </c>
      <c r="BR1033" s="235"/>
    </row>
    <row r="1034" spans="1:70" ht="34.5" customHeight="1" x14ac:dyDescent="0.2">
      <c r="A1034" s="384" t="s">
        <v>1017</v>
      </c>
      <c r="B1034" s="235"/>
      <c r="C1034" s="235"/>
      <c r="D1034" s="235"/>
      <c r="E1034" s="384" t="s">
        <v>1748</v>
      </c>
      <c r="F1034" s="235"/>
      <c r="G1034" s="235"/>
      <c r="H1034" s="235"/>
      <c r="I1034" s="235"/>
      <c r="J1034" s="235"/>
      <c r="K1034" s="235"/>
      <c r="L1034" s="235"/>
      <c r="M1034" s="235"/>
      <c r="N1034" s="235"/>
      <c r="O1034" s="235"/>
      <c r="P1034" s="235"/>
      <c r="Q1034" s="384" t="s">
        <v>1723</v>
      </c>
      <c r="R1034" s="235"/>
      <c r="S1034" s="235"/>
      <c r="T1034" s="235"/>
      <c r="U1034" s="235"/>
      <c r="V1034" s="235"/>
      <c r="W1034" s="235"/>
      <c r="X1034" s="235"/>
      <c r="Y1034" s="384"/>
      <c r="Z1034" s="235"/>
      <c r="AA1034" s="235"/>
      <c r="AB1034" s="235"/>
      <c r="AC1034" s="235"/>
      <c r="AD1034" s="235"/>
      <c r="AE1034" s="235"/>
      <c r="AF1034" s="235"/>
      <c r="AG1034" s="384" t="s">
        <v>2987</v>
      </c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384" t="s">
        <v>1749</v>
      </c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384" t="s">
        <v>48</v>
      </c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405">
        <v>13973.89</v>
      </c>
      <c r="BR1034" s="235"/>
    </row>
    <row r="1035" spans="1:70" ht="34.5" customHeight="1" x14ac:dyDescent="0.2">
      <c r="A1035" s="384" t="s">
        <v>1017</v>
      </c>
      <c r="B1035" s="235"/>
      <c r="C1035" s="235"/>
      <c r="D1035" s="235"/>
      <c r="E1035" s="384" t="s">
        <v>1748</v>
      </c>
      <c r="F1035" s="235"/>
      <c r="G1035" s="235"/>
      <c r="H1035" s="235"/>
      <c r="I1035" s="235"/>
      <c r="J1035" s="235"/>
      <c r="K1035" s="235"/>
      <c r="L1035" s="235"/>
      <c r="M1035" s="235"/>
      <c r="N1035" s="235"/>
      <c r="O1035" s="235"/>
      <c r="P1035" s="235"/>
      <c r="Q1035" s="384" t="s">
        <v>1714</v>
      </c>
      <c r="R1035" s="235"/>
      <c r="S1035" s="235"/>
      <c r="T1035" s="235"/>
      <c r="U1035" s="235"/>
      <c r="V1035" s="235"/>
      <c r="W1035" s="235"/>
      <c r="X1035" s="235"/>
      <c r="Y1035" s="384"/>
      <c r="Z1035" s="235"/>
      <c r="AA1035" s="235"/>
      <c r="AB1035" s="235"/>
      <c r="AC1035" s="235"/>
      <c r="AD1035" s="235"/>
      <c r="AE1035" s="235"/>
      <c r="AF1035" s="235"/>
      <c r="AG1035" s="384" t="s">
        <v>2985</v>
      </c>
      <c r="AH1035" s="235"/>
      <c r="AI1035" s="235"/>
      <c r="AJ1035" s="235"/>
      <c r="AK1035" s="235"/>
      <c r="AL1035" s="235"/>
      <c r="AM1035" s="235"/>
      <c r="AN1035" s="235"/>
      <c r="AO1035" s="235"/>
      <c r="AP1035" s="235"/>
      <c r="AQ1035" s="235"/>
      <c r="AR1035" s="235"/>
      <c r="AS1035" s="384" t="s">
        <v>1749</v>
      </c>
      <c r="AT1035" s="235"/>
      <c r="AU1035" s="235"/>
      <c r="AV1035" s="235"/>
      <c r="AW1035" s="235"/>
      <c r="AX1035" s="235"/>
      <c r="AY1035" s="235"/>
      <c r="AZ1035" s="235"/>
      <c r="BA1035" s="235"/>
      <c r="BB1035" s="235"/>
      <c r="BC1035" s="235"/>
      <c r="BD1035" s="384" t="s">
        <v>48</v>
      </c>
      <c r="BE1035" s="235"/>
      <c r="BF1035" s="235"/>
      <c r="BG1035" s="235"/>
      <c r="BH1035" s="235"/>
      <c r="BI1035" s="235"/>
      <c r="BJ1035" s="235"/>
      <c r="BK1035" s="235"/>
      <c r="BL1035" s="235"/>
      <c r="BM1035" s="235"/>
      <c r="BN1035" s="235"/>
      <c r="BO1035" s="235"/>
      <c r="BP1035" s="235"/>
      <c r="BQ1035" s="405">
        <v>12075</v>
      </c>
      <c r="BR1035" s="235"/>
    </row>
    <row r="1036" spans="1:70" ht="34.5" customHeight="1" x14ac:dyDescent="0.2">
      <c r="A1036" s="384" t="s">
        <v>1017</v>
      </c>
      <c r="B1036" s="235"/>
      <c r="C1036" s="235"/>
      <c r="D1036" s="235"/>
      <c r="E1036" s="384" t="s">
        <v>1748</v>
      </c>
      <c r="F1036" s="235"/>
      <c r="G1036" s="235"/>
      <c r="H1036" s="235"/>
      <c r="I1036" s="235"/>
      <c r="J1036" s="235"/>
      <c r="K1036" s="235"/>
      <c r="L1036" s="235"/>
      <c r="M1036" s="235"/>
      <c r="N1036" s="235"/>
      <c r="O1036" s="235"/>
      <c r="P1036" s="235"/>
      <c r="Q1036" s="384" t="s">
        <v>1724</v>
      </c>
      <c r="R1036" s="235"/>
      <c r="S1036" s="235"/>
      <c r="T1036" s="235"/>
      <c r="U1036" s="235"/>
      <c r="V1036" s="235"/>
      <c r="W1036" s="235"/>
      <c r="X1036" s="235"/>
      <c r="Y1036" s="384"/>
      <c r="Z1036" s="235"/>
      <c r="AA1036" s="235"/>
      <c r="AB1036" s="235"/>
      <c r="AC1036" s="235"/>
      <c r="AD1036" s="235"/>
      <c r="AE1036" s="235"/>
      <c r="AF1036" s="235"/>
      <c r="AG1036" s="384" t="s">
        <v>2986</v>
      </c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384" t="s">
        <v>1749</v>
      </c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384" t="s">
        <v>48</v>
      </c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405">
        <v>4347</v>
      </c>
      <c r="BR1036" s="235"/>
    </row>
    <row r="1037" spans="1:70" ht="34.5" customHeight="1" x14ac:dyDescent="0.2">
      <c r="A1037" s="384" t="s">
        <v>1017</v>
      </c>
      <c r="B1037" s="235"/>
      <c r="C1037" s="235"/>
      <c r="D1037" s="235"/>
      <c r="E1037" s="384" t="s">
        <v>1748</v>
      </c>
      <c r="F1037" s="235"/>
      <c r="G1037" s="235"/>
      <c r="H1037" s="235"/>
      <c r="I1037" s="235"/>
      <c r="J1037" s="235"/>
      <c r="K1037" s="235"/>
      <c r="L1037" s="235"/>
      <c r="M1037" s="235"/>
      <c r="N1037" s="235"/>
      <c r="O1037" s="235"/>
      <c r="P1037" s="235"/>
      <c r="Q1037" s="384" t="s">
        <v>1725</v>
      </c>
      <c r="R1037" s="235"/>
      <c r="S1037" s="235"/>
      <c r="T1037" s="235"/>
      <c r="U1037" s="235"/>
      <c r="V1037" s="235"/>
      <c r="W1037" s="235"/>
      <c r="X1037" s="235"/>
      <c r="Y1037" s="384"/>
      <c r="Z1037" s="235"/>
      <c r="AA1037" s="235"/>
      <c r="AB1037" s="235"/>
      <c r="AC1037" s="235"/>
      <c r="AD1037" s="235"/>
      <c r="AE1037" s="235"/>
      <c r="AF1037" s="235"/>
      <c r="AG1037" s="384" t="s">
        <v>1968</v>
      </c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384" t="s">
        <v>1749</v>
      </c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384" t="s">
        <v>48</v>
      </c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405">
        <v>3302.92</v>
      </c>
      <c r="BR1037" s="235"/>
    </row>
    <row r="1038" spans="1:70" ht="34.5" customHeight="1" x14ac:dyDescent="0.2">
      <c r="A1038" s="384" t="s">
        <v>1017</v>
      </c>
      <c r="B1038" s="235"/>
      <c r="C1038" s="235"/>
      <c r="D1038" s="235"/>
      <c r="E1038" s="384" t="s">
        <v>1748</v>
      </c>
      <c r="F1038" s="235"/>
      <c r="G1038" s="235"/>
      <c r="H1038" s="235"/>
      <c r="I1038" s="235"/>
      <c r="J1038" s="235"/>
      <c r="K1038" s="235"/>
      <c r="L1038" s="235"/>
      <c r="M1038" s="235"/>
      <c r="N1038" s="235"/>
      <c r="O1038" s="235"/>
      <c r="P1038" s="235"/>
      <c r="Q1038" s="384" t="s">
        <v>1674</v>
      </c>
      <c r="R1038" s="235"/>
      <c r="S1038" s="235"/>
      <c r="T1038" s="235"/>
      <c r="U1038" s="235"/>
      <c r="V1038" s="235"/>
      <c r="W1038" s="235"/>
      <c r="X1038" s="235"/>
      <c r="Y1038" s="384"/>
      <c r="Z1038" s="235"/>
      <c r="AA1038" s="235"/>
      <c r="AB1038" s="235"/>
      <c r="AC1038" s="235"/>
      <c r="AD1038" s="235"/>
      <c r="AE1038" s="235"/>
      <c r="AF1038" s="235"/>
      <c r="AG1038" s="384" t="s">
        <v>1968</v>
      </c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384" t="s">
        <v>1749</v>
      </c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384" t="s">
        <v>48</v>
      </c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405">
        <v>4447.91</v>
      </c>
      <c r="BR1038" s="235"/>
    </row>
    <row r="1039" spans="1:70" ht="34.5" customHeight="1" x14ac:dyDescent="0.2">
      <c r="A1039" s="384" t="s">
        <v>1017</v>
      </c>
      <c r="B1039" s="235"/>
      <c r="C1039" s="235"/>
      <c r="D1039" s="235"/>
      <c r="E1039" s="384" t="s">
        <v>1748</v>
      </c>
      <c r="F1039" s="235"/>
      <c r="G1039" s="235"/>
      <c r="H1039" s="235"/>
      <c r="I1039" s="235"/>
      <c r="J1039" s="235"/>
      <c r="K1039" s="235"/>
      <c r="L1039" s="235"/>
      <c r="M1039" s="235"/>
      <c r="N1039" s="235"/>
      <c r="O1039" s="235"/>
      <c r="P1039" s="235"/>
      <c r="Q1039" s="384" t="s">
        <v>1726</v>
      </c>
      <c r="R1039" s="235"/>
      <c r="S1039" s="235"/>
      <c r="T1039" s="235"/>
      <c r="U1039" s="235"/>
      <c r="V1039" s="235"/>
      <c r="W1039" s="235"/>
      <c r="X1039" s="235"/>
      <c r="Y1039" s="384"/>
      <c r="Z1039" s="235"/>
      <c r="AA1039" s="235"/>
      <c r="AB1039" s="235"/>
      <c r="AC1039" s="235"/>
      <c r="AD1039" s="235"/>
      <c r="AE1039" s="235"/>
      <c r="AF1039" s="235"/>
      <c r="AG1039" s="384" t="s">
        <v>2984</v>
      </c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384" t="s">
        <v>1749</v>
      </c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384" t="s">
        <v>48</v>
      </c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405">
        <v>4347</v>
      </c>
      <c r="BR1039" s="235"/>
    </row>
    <row r="1040" spans="1:70" ht="34.5" customHeight="1" x14ac:dyDescent="0.2">
      <c r="A1040" s="384" t="s">
        <v>1017</v>
      </c>
      <c r="B1040" s="235"/>
      <c r="C1040" s="235"/>
      <c r="D1040" s="235"/>
      <c r="E1040" s="384" t="s">
        <v>1748</v>
      </c>
      <c r="F1040" s="235"/>
      <c r="G1040" s="235"/>
      <c r="H1040" s="235"/>
      <c r="I1040" s="235"/>
      <c r="J1040" s="235"/>
      <c r="K1040" s="235"/>
      <c r="L1040" s="235"/>
      <c r="M1040" s="235"/>
      <c r="N1040" s="235"/>
      <c r="O1040" s="235"/>
      <c r="P1040" s="235"/>
      <c r="Q1040" s="384" t="s">
        <v>1077</v>
      </c>
      <c r="R1040" s="235"/>
      <c r="S1040" s="235"/>
      <c r="T1040" s="235"/>
      <c r="U1040" s="235"/>
      <c r="V1040" s="235"/>
      <c r="W1040" s="235"/>
      <c r="X1040" s="235"/>
      <c r="Y1040" s="384"/>
      <c r="Z1040" s="235"/>
      <c r="AA1040" s="235"/>
      <c r="AB1040" s="235"/>
      <c r="AC1040" s="235"/>
      <c r="AD1040" s="235"/>
      <c r="AE1040" s="235"/>
      <c r="AF1040" s="235"/>
      <c r="AG1040" s="384" t="s">
        <v>1968</v>
      </c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384" t="s">
        <v>1749</v>
      </c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384" t="s">
        <v>48</v>
      </c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405">
        <v>12699.16</v>
      </c>
      <c r="BR1040" s="235"/>
    </row>
    <row r="1041" spans="1:70" ht="34.5" customHeight="1" x14ac:dyDescent="0.2">
      <c r="A1041" s="384" t="s">
        <v>1017</v>
      </c>
      <c r="B1041" s="235"/>
      <c r="C1041" s="235"/>
      <c r="D1041" s="235"/>
      <c r="E1041" s="384" t="s">
        <v>1748</v>
      </c>
      <c r="F1041" s="235"/>
      <c r="G1041" s="235"/>
      <c r="H1041" s="235"/>
      <c r="I1041" s="235"/>
      <c r="J1041" s="235"/>
      <c r="K1041" s="235"/>
      <c r="L1041" s="235"/>
      <c r="M1041" s="235"/>
      <c r="N1041" s="235"/>
      <c r="O1041" s="235"/>
      <c r="P1041" s="235"/>
      <c r="Q1041" s="384" t="s">
        <v>1079</v>
      </c>
      <c r="R1041" s="235"/>
      <c r="S1041" s="235"/>
      <c r="T1041" s="235"/>
      <c r="U1041" s="235"/>
      <c r="V1041" s="235"/>
      <c r="W1041" s="235"/>
      <c r="X1041" s="235"/>
      <c r="Y1041" s="384"/>
      <c r="Z1041" s="235"/>
      <c r="AA1041" s="235"/>
      <c r="AB1041" s="235"/>
      <c r="AC1041" s="235"/>
      <c r="AD1041" s="235"/>
      <c r="AE1041" s="235"/>
      <c r="AF1041" s="235"/>
      <c r="AG1041" s="384" t="s">
        <v>2976</v>
      </c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384" t="s">
        <v>1749</v>
      </c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384" t="s">
        <v>48</v>
      </c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405">
        <v>16724.16</v>
      </c>
      <c r="BR1041" s="235"/>
    </row>
    <row r="1042" spans="1:70" ht="34.5" customHeight="1" x14ac:dyDescent="0.2">
      <c r="A1042" s="384" t="s">
        <v>1017</v>
      </c>
      <c r="B1042" s="235"/>
      <c r="C1042" s="235"/>
      <c r="D1042" s="235"/>
      <c r="E1042" s="384" t="s">
        <v>1748</v>
      </c>
      <c r="F1042" s="235"/>
      <c r="G1042" s="235"/>
      <c r="H1042" s="235"/>
      <c r="I1042" s="235"/>
      <c r="J1042" s="235"/>
      <c r="K1042" s="235"/>
      <c r="L1042" s="235"/>
      <c r="M1042" s="235"/>
      <c r="N1042" s="235"/>
      <c r="O1042" s="235"/>
      <c r="P1042" s="235"/>
      <c r="Q1042" s="384" t="s">
        <v>1727</v>
      </c>
      <c r="R1042" s="235"/>
      <c r="S1042" s="235"/>
      <c r="T1042" s="235"/>
      <c r="U1042" s="235"/>
      <c r="V1042" s="235"/>
      <c r="W1042" s="235"/>
      <c r="X1042" s="235"/>
      <c r="Y1042" s="384"/>
      <c r="Z1042" s="235"/>
      <c r="AA1042" s="235"/>
      <c r="AB1042" s="235"/>
      <c r="AC1042" s="235"/>
      <c r="AD1042" s="235"/>
      <c r="AE1042" s="235"/>
      <c r="AF1042" s="235"/>
      <c r="AG1042" s="384" t="s">
        <v>2983</v>
      </c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384" t="s">
        <v>1749</v>
      </c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384" t="s">
        <v>48</v>
      </c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405">
        <v>7446.25</v>
      </c>
      <c r="BR1042" s="235"/>
    </row>
    <row r="1043" spans="1:70" ht="34.5" customHeight="1" x14ac:dyDescent="0.2">
      <c r="A1043" s="384" t="s">
        <v>1017</v>
      </c>
      <c r="B1043" s="235"/>
      <c r="C1043" s="235"/>
      <c r="D1043" s="235"/>
      <c r="E1043" s="384" t="s">
        <v>1748</v>
      </c>
      <c r="F1043" s="235"/>
      <c r="G1043" s="235"/>
      <c r="H1043" s="235"/>
      <c r="I1043" s="235"/>
      <c r="J1043" s="235"/>
      <c r="K1043" s="235"/>
      <c r="L1043" s="235"/>
      <c r="M1043" s="235"/>
      <c r="N1043" s="235"/>
      <c r="O1043" s="235"/>
      <c r="P1043" s="235"/>
      <c r="Q1043" s="384" t="s">
        <v>1081</v>
      </c>
      <c r="R1043" s="235"/>
      <c r="S1043" s="235"/>
      <c r="T1043" s="235"/>
      <c r="U1043" s="235"/>
      <c r="V1043" s="235"/>
      <c r="W1043" s="235"/>
      <c r="X1043" s="235"/>
      <c r="Y1043" s="384"/>
      <c r="Z1043" s="235"/>
      <c r="AA1043" s="235"/>
      <c r="AB1043" s="235"/>
      <c r="AC1043" s="235"/>
      <c r="AD1043" s="235"/>
      <c r="AE1043" s="235"/>
      <c r="AF1043" s="235"/>
      <c r="AG1043" s="384" t="s">
        <v>2973</v>
      </c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384" t="s">
        <v>1749</v>
      </c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384" t="s">
        <v>48</v>
      </c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405">
        <v>10731.87</v>
      </c>
      <c r="BR1043" s="235"/>
    </row>
    <row r="1044" spans="1:70" ht="34.5" customHeight="1" x14ac:dyDescent="0.2">
      <c r="A1044" s="384" t="s">
        <v>1017</v>
      </c>
      <c r="B1044" s="235"/>
      <c r="C1044" s="235"/>
      <c r="D1044" s="235"/>
      <c r="E1044" s="384" t="s">
        <v>1748</v>
      </c>
      <c r="F1044" s="235"/>
      <c r="G1044" s="235"/>
      <c r="H1044" s="235"/>
      <c r="I1044" s="235"/>
      <c r="J1044" s="235"/>
      <c r="K1044" s="235"/>
      <c r="L1044" s="235"/>
      <c r="M1044" s="235"/>
      <c r="N1044" s="235"/>
      <c r="O1044" s="235"/>
      <c r="P1044" s="235"/>
      <c r="Q1044" s="384" t="s">
        <v>1083</v>
      </c>
      <c r="R1044" s="235"/>
      <c r="S1044" s="235"/>
      <c r="T1044" s="235"/>
      <c r="U1044" s="235"/>
      <c r="V1044" s="235"/>
      <c r="W1044" s="235"/>
      <c r="X1044" s="235"/>
      <c r="Y1044" s="384"/>
      <c r="Z1044" s="235"/>
      <c r="AA1044" s="235"/>
      <c r="AB1044" s="235"/>
      <c r="AC1044" s="235"/>
      <c r="AD1044" s="235"/>
      <c r="AE1044" s="235"/>
      <c r="AF1044" s="235"/>
      <c r="AG1044" s="384" t="s">
        <v>1968</v>
      </c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384" t="s">
        <v>1749</v>
      </c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384" t="s">
        <v>48</v>
      </c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405">
        <v>18585.11</v>
      </c>
      <c r="BR1044" s="235"/>
    </row>
    <row r="1045" spans="1:70" ht="34.5" customHeight="1" x14ac:dyDescent="0.2">
      <c r="A1045" s="384" t="s">
        <v>1017</v>
      </c>
      <c r="B1045" s="235"/>
      <c r="C1045" s="235"/>
      <c r="D1045" s="235"/>
      <c r="E1045" s="384" t="s">
        <v>1748</v>
      </c>
      <c r="F1045" s="235"/>
      <c r="G1045" s="235"/>
      <c r="H1045" s="235"/>
      <c r="I1045" s="235"/>
      <c r="J1045" s="235"/>
      <c r="K1045" s="235"/>
      <c r="L1045" s="235"/>
      <c r="M1045" s="235"/>
      <c r="N1045" s="235"/>
      <c r="O1045" s="235"/>
      <c r="P1045" s="235"/>
      <c r="Q1045" s="384" t="s">
        <v>1084</v>
      </c>
      <c r="R1045" s="235"/>
      <c r="S1045" s="235"/>
      <c r="T1045" s="235"/>
      <c r="U1045" s="235"/>
      <c r="V1045" s="235"/>
      <c r="W1045" s="235"/>
      <c r="X1045" s="235"/>
      <c r="Y1045" s="384"/>
      <c r="Z1045" s="235"/>
      <c r="AA1045" s="235"/>
      <c r="AB1045" s="235"/>
      <c r="AC1045" s="235"/>
      <c r="AD1045" s="235"/>
      <c r="AE1045" s="235"/>
      <c r="AF1045" s="235"/>
      <c r="AG1045" s="384" t="s">
        <v>1968</v>
      </c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384" t="s">
        <v>1749</v>
      </c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384" t="s">
        <v>48</v>
      </c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405">
        <v>14309.16</v>
      </c>
      <c r="BR1045" s="235"/>
    </row>
    <row r="1046" spans="1:70" ht="34.5" customHeight="1" x14ac:dyDescent="0.2">
      <c r="A1046" s="384" t="s">
        <v>1017</v>
      </c>
      <c r="B1046" s="235"/>
      <c r="C1046" s="235"/>
      <c r="D1046" s="235"/>
      <c r="E1046" s="384" t="s">
        <v>1748</v>
      </c>
      <c r="F1046" s="235"/>
      <c r="G1046" s="235"/>
      <c r="H1046" s="235"/>
      <c r="I1046" s="235"/>
      <c r="J1046" s="235"/>
      <c r="K1046" s="235"/>
      <c r="L1046" s="235"/>
      <c r="M1046" s="235"/>
      <c r="N1046" s="235"/>
      <c r="O1046" s="235"/>
      <c r="P1046" s="235"/>
      <c r="Q1046" s="384" t="s">
        <v>1085</v>
      </c>
      <c r="R1046" s="235"/>
      <c r="S1046" s="235"/>
      <c r="T1046" s="235"/>
      <c r="U1046" s="235"/>
      <c r="V1046" s="235"/>
      <c r="W1046" s="235"/>
      <c r="X1046" s="235"/>
      <c r="Y1046" s="384"/>
      <c r="Z1046" s="235"/>
      <c r="AA1046" s="235"/>
      <c r="AB1046" s="235"/>
      <c r="AC1046" s="235"/>
      <c r="AD1046" s="235"/>
      <c r="AE1046" s="235"/>
      <c r="AF1046" s="235"/>
      <c r="AG1046" s="384" t="s">
        <v>1968</v>
      </c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384" t="s">
        <v>1749</v>
      </c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384" t="s">
        <v>48</v>
      </c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405">
        <v>14309.16</v>
      </c>
      <c r="BR1046" s="235"/>
    </row>
    <row r="1047" spans="1:70" ht="34.5" customHeight="1" x14ac:dyDescent="0.2">
      <c r="A1047" s="384" t="s">
        <v>1017</v>
      </c>
      <c r="B1047" s="235"/>
      <c r="C1047" s="235"/>
      <c r="D1047" s="235"/>
      <c r="E1047" s="384" t="s">
        <v>1748</v>
      </c>
      <c r="F1047" s="235"/>
      <c r="G1047" s="235"/>
      <c r="H1047" s="235"/>
      <c r="I1047" s="235"/>
      <c r="J1047" s="235"/>
      <c r="K1047" s="235"/>
      <c r="L1047" s="235"/>
      <c r="M1047" s="235"/>
      <c r="N1047" s="235"/>
      <c r="O1047" s="235"/>
      <c r="P1047" s="235"/>
      <c r="Q1047" s="384" t="s">
        <v>1728</v>
      </c>
      <c r="R1047" s="235"/>
      <c r="S1047" s="235"/>
      <c r="T1047" s="235"/>
      <c r="U1047" s="235"/>
      <c r="V1047" s="235"/>
      <c r="W1047" s="235"/>
      <c r="X1047" s="235"/>
      <c r="Y1047" s="384"/>
      <c r="Z1047" s="235"/>
      <c r="AA1047" s="235"/>
      <c r="AB1047" s="235"/>
      <c r="AC1047" s="235"/>
      <c r="AD1047" s="235"/>
      <c r="AE1047" s="235"/>
      <c r="AF1047" s="235"/>
      <c r="AG1047" s="384" t="s">
        <v>2991</v>
      </c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384" t="s">
        <v>1749</v>
      </c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384" t="s">
        <v>48</v>
      </c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405">
        <v>4347</v>
      </c>
      <c r="BR1047" s="235"/>
    </row>
    <row r="1048" spans="1:70" ht="34.5" customHeight="1" x14ac:dyDescent="0.2">
      <c r="A1048" s="384" t="s">
        <v>1017</v>
      </c>
      <c r="B1048" s="235"/>
      <c r="C1048" s="235"/>
      <c r="D1048" s="235"/>
      <c r="E1048" s="384" t="s">
        <v>1748</v>
      </c>
      <c r="F1048" s="235"/>
      <c r="G1048" s="235"/>
      <c r="H1048" s="235"/>
      <c r="I1048" s="235"/>
      <c r="J1048" s="235"/>
      <c r="K1048" s="235"/>
      <c r="L1048" s="235"/>
      <c r="M1048" s="235"/>
      <c r="N1048" s="235"/>
      <c r="O1048" s="235"/>
      <c r="P1048" s="235"/>
      <c r="Q1048" s="384" t="s">
        <v>1086</v>
      </c>
      <c r="R1048" s="235"/>
      <c r="S1048" s="235"/>
      <c r="T1048" s="235"/>
      <c r="U1048" s="235"/>
      <c r="V1048" s="235"/>
      <c r="W1048" s="235"/>
      <c r="X1048" s="235"/>
      <c r="Y1048" s="384"/>
      <c r="Z1048" s="235"/>
      <c r="AA1048" s="235"/>
      <c r="AB1048" s="235"/>
      <c r="AC1048" s="235"/>
      <c r="AD1048" s="235"/>
      <c r="AE1048" s="235"/>
      <c r="AF1048" s="235"/>
      <c r="AG1048" s="384" t="s">
        <v>1968</v>
      </c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384" t="s">
        <v>1749</v>
      </c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384" t="s">
        <v>48</v>
      </c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405">
        <v>18917.5</v>
      </c>
      <c r="BR1048" s="235"/>
    </row>
    <row r="1049" spans="1:70" ht="34.5" customHeight="1" x14ac:dyDescent="0.2">
      <c r="A1049" s="384" t="s">
        <v>1017</v>
      </c>
      <c r="B1049" s="235"/>
      <c r="C1049" s="235"/>
      <c r="D1049" s="235"/>
      <c r="E1049" s="384" t="s">
        <v>1750</v>
      </c>
      <c r="F1049" s="235"/>
      <c r="G1049" s="235"/>
      <c r="H1049" s="235"/>
      <c r="I1049" s="235"/>
      <c r="J1049" s="235"/>
      <c r="K1049" s="235"/>
      <c r="L1049" s="235"/>
      <c r="M1049" s="235"/>
      <c r="N1049" s="235"/>
      <c r="O1049" s="235"/>
      <c r="P1049" s="235"/>
      <c r="Q1049" s="384" t="s">
        <v>1087</v>
      </c>
      <c r="R1049" s="235"/>
      <c r="S1049" s="235"/>
      <c r="T1049" s="235"/>
      <c r="U1049" s="235"/>
      <c r="V1049" s="235"/>
      <c r="W1049" s="235"/>
      <c r="X1049" s="235"/>
      <c r="Y1049" s="384"/>
      <c r="Z1049" s="235"/>
      <c r="AA1049" s="235"/>
      <c r="AB1049" s="235"/>
      <c r="AC1049" s="235"/>
      <c r="AD1049" s="235"/>
      <c r="AE1049" s="235"/>
      <c r="AF1049" s="235"/>
      <c r="AG1049" s="384" t="s">
        <v>1968</v>
      </c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384" t="s">
        <v>1749</v>
      </c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384" t="s">
        <v>48</v>
      </c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405">
        <v>20749.16</v>
      </c>
      <c r="BR1049" s="235"/>
    </row>
    <row r="1050" spans="1:70" ht="34.5" customHeight="1" x14ac:dyDescent="0.2">
      <c r="A1050" s="384" t="s">
        <v>1017</v>
      </c>
      <c r="B1050" s="235"/>
      <c r="C1050" s="235"/>
      <c r="D1050" s="235"/>
      <c r="E1050" s="384" t="s">
        <v>1751</v>
      </c>
      <c r="F1050" s="235"/>
      <c r="G1050" s="235"/>
      <c r="H1050" s="235"/>
      <c r="I1050" s="235"/>
      <c r="J1050" s="235"/>
      <c r="K1050" s="235"/>
      <c r="L1050" s="235"/>
      <c r="M1050" s="235"/>
      <c r="N1050" s="235"/>
      <c r="O1050" s="235"/>
      <c r="P1050" s="235"/>
      <c r="Q1050" s="384" t="s">
        <v>1742</v>
      </c>
      <c r="R1050" s="235"/>
      <c r="S1050" s="235"/>
      <c r="T1050" s="235"/>
      <c r="U1050" s="235"/>
      <c r="V1050" s="235"/>
      <c r="W1050" s="235"/>
      <c r="X1050" s="235"/>
      <c r="Y1050" s="384"/>
      <c r="Z1050" s="235"/>
      <c r="AA1050" s="235"/>
      <c r="AB1050" s="235"/>
      <c r="AC1050" s="235"/>
      <c r="AD1050" s="235"/>
      <c r="AE1050" s="235"/>
      <c r="AF1050" s="235"/>
      <c r="AG1050" s="384" t="s">
        <v>1743</v>
      </c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384" t="s">
        <v>1749</v>
      </c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384" t="s">
        <v>48</v>
      </c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405">
        <v>8691.08</v>
      </c>
      <c r="BR1050" s="235"/>
    </row>
    <row r="1051" spans="1:70" ht="34.5" customHeight="1" x14ac:dyDescent="0.2">
      <c r="A1051" s="384" t="s">
        <v>1017</v>
      </c>
      <c r="B1051" s="235"/>
      <c r="C1051" s="235"/>
      <c r="D1051" s="235"/>
      <c r="E1051" s="384" t="s">
        <v>1748</v>
      </c>
      <c r="F1051" s="235"/>
      <c r="G1051" s="235"/>
      <c r="H1051" s="235"/>
      <c r="I1051" s="235"/>
      <c r="J1051" s="235"/>
      <c r="K1051" s="235"/>
      <c r="L1051" s="235"/>
      <c r="M1051" s="235"/>
      <c r="N1051" s="235"/>
      <c r="O1051" s="235"/>
      <c r="P1051" s="235"/>
      <c r="Q1051" s="384" t="s">
        <v>1089</v>
      </c>
      <c r="R1051" s="235"/>
      <c r="S1051" s="235"/>
      <c r="T1051" s="235"/>
      <c r="U1051" s="235"/>
      <c r="V1051" s="235"/>
      <c r="W1051" s="235"/>
      <c r="X1051" s="235"/>
      <c r="Y1051" s="384"/>
      <c r="Z1051" s="235"/>
      <c r="AA1051" s="235"/>
      <c r="AB1051" s="235"/>
      <c r="AC1051" s="235"/>
      <c r="AD1051" s="235"/>
      <c r="AE1051" s="235"/>
      <c r="AF1051" s="235"/>
      <c r="AG1051" s="384" t="s">
        <v>1968</v>
      </c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384" t="s">
        <v>1749</v>
      </c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384" t="s">
        <v>48</v>
      </c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405">
        <v>19139.16</v>
      </c>
      <c r="BR1051" s="235"/>
    </row>
    <row r="1052" spans="1:70" ht="34.5" customHeight="1" x14ac:dyDescent="0.2">
      <c r="A1052" s="384" t="s">
        <v>1017</v>
      </c>
      <c r="B1052" s="235"/>
      <c r="C1052" s="235"/>
      <c r="D1052" s="235"/>
      <c r="E1052" s="384" t="s">
        <v>1748</v>
      </c>
      <c r="F1052" s="235"/>
      <c r="G1052" s="235"/>
      <c r="H1052" s="235"/>
      <c r="I1052" s="235"/>
      <c r="J1052" s="235"/>
      <c r="K1052" s="235"/>
      <c r="L1052" s="235"/>
      <c r="M1052" s="235"/>
      <c r="N1052" s="235"/>
      <c r="O1052" s="235"/>
      <c r="P1052" s="235"/>
      <c r="Q1052" s="384" t="s">
        <v>775</v>
      </c>
      <c r="R1052" s="235"/>
      <c r="S1052" s="235"/>
      <c r="T1052" s="235"/>
      <c r="U1052" s="235"/>
      <c r="V1052" s="235"/>
      <c r="W1052" s="235"/>
      <c r="X1052" s="235"/>
      <c r="Y1052" s="384"/>
      <c r="Z1052" s="235"/>
      <c r="AA1052" s="235"/>
      <c r="AB1052" s="235"/>
      <c r="AC1052" s="235"/>
      <c r="AD1052" s="235"/>
      <c r="AE1052" s="235"/>
      <c r="AF1052" s="235"/>
      <c r="AG1052" s="384" t="s">
        <v>1968</v>
      </c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384" t="s">
        <v>1749</v>
      </c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384" t="s">
        <v>48</v>
      </c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405">
        <v>9805.7199999999993</v>
      </c>
      <c r="BR1052" s="235"/>
    </row>
    <row r="1053" spans="1:70" ht="34.5" customHeight="1" x14ac:dyDescent="0.2">
      <c r="A1053" s="384" t="s">
        <v>1017</v>
      </c>
      <c r="B1053" s="235"/>
      <c r="C1053" s="235"/>
      <c r="D1053" s="235"/>
      <c r="E1053" s="384" t="s">
        <v>1748</v>
      </c>
      <c r="F1053" s="235"/>
      <c r="G1053" s="235"/>
      <c r="H1053" s="235"/>
      <c r="I1053" s="235"/>
      <c r="J1053" s="235"/>
      <c r="K1053" s="235"/>
      <c r="L1053" s="235"/>
      <c r="M1053" s="235"/>
      <c r="N1053" s="235"/>
      <c r="O1053" s="235"/>
      <c r="P1053" s="235"/>
      <c r="Q1053" s="384" t="s">
        <v>1090</v>
      </c>
      <c r="R1053" s="235"/>
      <c r="S1053" s="235"/>
      <c r="T1053" s="235"/>
      <c r="U1053" s="235"/>
      <c r="V1053" s="235"/>
      <c r="W1053" s="235"/>
      <c r="X1053" s="235"/>
      <c r="Y1053" s="384"/>
      <c r="Z1053" s="235"/>
      <c r="AA1053" s="235"/>
      <c r="AB1053" s="235"/>
      <c r="AC1053" s="235"/>
      <c r="AD1053" s="235"/>
      <c r="AE1053" s="235"/>
      <c r="AF1053" s="235"/>
      <c r="AG1053" s="384" t="s">
        <v>1968</v>
      </c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384" t="s">
        <v>1749</v>
      </c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384" t="s">
        <v>48</v>
      </c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405">
        <v>14087.5</v>
      </c>
      <c r="BR1053" s="235"/>
    </row>
    <row r="1054" spans="1:70" ht="34.5" customHeight="1" x14ac:dyDescent="0.2">
      <c r="A1054" s="384" t="s">
        <v>1017</v>
      </c>
      <c r="B1054" s="235"/>
      <c r="C1054" s="235"/>
      <c r="D1054" s="235"/>
      <c r="E1054" s="384" t="s">
        <v>1748</v>
      </c>
      <c r="F1054" s="235"/>
      <c r="G1054" s="235"/>
      <c r="H1054" s="235"/>
      <c r="I1054" s="235"/>
      <c r="J1054" s="235"/>
      <c r="K1054" s="235"/>
      <c r="L1054" s="235"/>
      <c r="M1054" s="235"/>
      <c r="N1054" s="235"/>
      <c r="O1054" s="235"/>
      <c r="P1054" s="235"/>
      <c r="Q1054" s="384" t="s">
        <v>1091</v>
      </c>
      <c r="R1054" s="235"/>
      <c r="S1054" s="235"/>
      <c r="T1054" s="235"/>
      <c r="U1054" s="235"/>
      <c r="V1054" s="235"/>
      <c r="W1054" s="235"/>
      <c r="X1054" s="235"/>
      <c r="Y1054" s="384"/>
      <c r="Z1054" s="235"/>
      <c r="AA1054" s="235"/>
      <c r="AB1054" s="235"/>
      <c r="AC1054" s="235"/>
      <c r="AD1054" s="235"/>
      <c r="AE1054" s="235"/>
      <c r="AF1054" s="235"/>
      <c r="AG1054" s="384" t="s">
        <v>1968</v>
      </c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384" t="s">
        <v>1749</v>
      </c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384" t="s">
        <v>48</v>
      </c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405">
        <v>14309.16</v>
      </c>
      <c r="BR1054" s="235"/>
    </row>
    <row r="1055" spans="1:70" ht="34.5" customHeight="1" x14ac:dyDescent="0.2">
      <c r="A1055" s="384" t="s">
        <v>1017</v>
      </c>
      <c r="B1055" s="235"/>
      <c r="C1055" s="235"/>
      <c r="D1055" s="235"/>
      <c r="E1055" s="384" t="s">
        <v>1748</v>
      </c>
      <c r="F1055" s="235"/>
      <c r="G1055" s="235"/>
      <c r="H1055" s="235"/>
      <c r="I1055" s="235"/>
      <c r="J1055" s="235"/>
      <c r="K1055" s="235"/>
      <c r="L1055" s="235"/>
      <c r="M1055" s="235"/>
      <c r="N1055" s="235"/>
      <c r="O1055" s="235"/>
      <c r="P1055" s="235"/>
      <c r="Q1055" s="384" t="s">
        <v>1092</v>
      </c>
      <c r="R1055" s="235"/>
      <c r="S1055" s="235"/>
      <c r="T1055" s="235"/>
      <c r="U1055" s="235"/>
      <c r="V1055" s="235"/>
      <c r="W1055" s="235"/>
      <c r="X1055" s="235"/>
      <c r="Y1055" s="384"/>
      <c r="Z1055" s="235"/>
      <c r="AA1055" s="235"/>
      <c r="AB1055" s="235"/>
      <c r="AC1055" s="235"/>
      <c r="AD1055" s="235"/>
      <c r="AE1055" s="235"/>
      <c r="AF1055" s="235"/>
      <c r="AG1055" s="384" t="s">
        <v>1968</v>
      </c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384" t="s">
        <v>1749</v>
      </c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384" t="s">
        <v>48</v>
      </c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405">
        <v>14309.16</v>
      </c>
      <c r="BR1055" s="235"/>
    </row>
    <row r="1056" spans="1:70" ht="34.5" customHeight="1" x14ac:dyDescent="0.2">
      <c r="A1056" s="384" t="s">
        <v>1017</v>
      </c>
      <c r="B1056" s="235"/>
      <c r="C1056" s="235"/>
      <c r="D1056" s="235"/>
      <c r="E1056" s="384" t="s">
        <v>1748</v>
      </c>
      <c r="F1056" s="235"/>
      <c r="G1056" s="235"/>
      <c r="H1056" s="235"/>
      <c r="I1056" s="235"/>
      <c r="J1056" s="235"/>
      <c r="K1056" s="235"/>
      <c r="L1056" s="235"/>
      <c r="M1056" s="235"/>
      <c r="N1056" s="235"/>
      <c r="O1056" s="235"/>
      <c r="P1056" s="235"/>
      <c r="Q1056" s="384" t="s">
        <v>1093</v>
      </c>
      <c r="R1056" s="235"/>
      <c r="S1056" s="235"/>
      <c r="T1056" s="235"/>
      <c r="U1056" s="235"/>
      <c r="V1056" s="235"/>
      <c r="W1056" s="235"/>
      <c r="X1056" s="235"/>
      <c r="Y1056" s="384"/>
      <c r="Z1056" s="235"/>
      <c r="AA1056" s="235"/>
      <c r="AB1056" s="235"/>
      <c r="AC1056" s="235"/>
      <c r="AD1056" s="235"/>
      <c r="AE1056" s="235"/>
      <c r="AF1056" s="235"/>
      <c r="AG1056" s="384" t="s">
        <v>1968</v>
      </c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384" t="s">
        <v>1749</v>
      </c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384" t="s">
        <v>48</v>
      </c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405">
        <v>14139.95</v>
      </c>
      <c r="BR1056" s="235"/>
    </row>
    <row r="1057" spans="1:70" ht="34.5" customHeight="1" x14ac:dyDescent="0.2">
      <c r="A1057" s="384" t="s">
        <v>1017</v>
      </c>
      <c r="B1057" s="235"/>
      <c r="C1057" s="235"/>
      <c r="D1057" s="235"/>
      <c r="E1057" s="384" t="s">
        <v>1748</v>
      </c>
      <c r="F1057" s="235"/>
      <c r="G1057" s="235"/>
      <c r="H1057" s="235"/>
      <c r="I1057" s="235"/>
      <c r="J1057" s="235"/>
      <c r="K1057" s="235"/>
      <c r="L1057" s="235"/>
      <c r="M1057" s="235"/>
      <c r="N1057" s="235"/>
      <c r="O1057" s="235"/>
      <c r="P1057" s="235"/>
      <c r="Q1057" s="384" t="s">
        <v>1094</v>
      </c>
      <c r="R1057" s="235"/>
      <c r="S1057" s="235"/>
      <c r="T1057" s="235"/>
      <c r="U1057" s="235"/>
      <c r="V1057" s="235"/>
      <c r="W1057" s="235"/>
      <c r="X1057" s="235"/>
      <c r="Y1057" s="384"/>
      <c r="Z1057" s="235"/>
      <c r="AA1057" s="235"/>
      <c r="AB1057" s="235"/>
      <c r="AC1057" s="235"/>
      <c r="AD1057" s="235"/>
      <c r="AE1057" s="235"/>
      <c r="AF1057" s="235"/>
      <c r="AG1057" s="384" t="s">
        <v>1968</v>
      </c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384" t="s">
        <v>1749</v>
      </c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384" t="s">
        <v>48</v>
      </c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405">
        <v>20749.16</v>
      </c>
      <c r="BR1057" s="235"/>
    </row>
    <row r="1058" spans="1:70" ht="34.5" customHeight="1" x14ac:dyDescent="0.2">
      <c r="A1058" s="384" t="s">
        <v>1017</v>
      </c>
      <c r="B1058" s="235"/>
      <c r="C1058" s="235"/>
      <c r="D1058" s="235"/>
      <c r="E1058" s="384" t="s">
        <v>1748</v>
      </c>
      <c r="F1058" s="235"/>
      <c r="G1058" s="235"/>
      <c r="H1058" s="235"/>
      <c r="I1058" s="235"/>
      <c r="J1058" s="235"/>
      <c r="K1058" s="235"/>
      <c r="L1058" s="235"/>
      <c r="M1058" s="235"/>
      <c r="N1058" s="235"/>
      <c r="O1058" s="235"/>
      <c r="P1058" s="235"/>
      <c r="Q1058" s="384" t="s">
        <v>1095</v>
      </c>
      <c r="R1058" s="235"/>
      <c r="S1058" s="235"/>
      <c r="T1058" s="235"/>
      <c r="U1058" s="235"/>
      <c r="V1058" s="235"/>
      <c r="W1058" s="235"/>
      <c r="X1058" s="235"/>
      <c r="Y1058" s="384"/>
      <c r="Z1058" s="235"/>
      <c r="AA1058" s="235"/>
      <c r="AB1058" s="235"/>
      <c r="AC1058" s="235"/>
      <c r="AD1058" s="235"/>
      <c r="AE1058" s="235"/>
      <c r="AF1058" s="235"/>
      <c r="AG1058" s="384" t="s">
        <v>2975</v>
      </c>
      <c r="AH1058" s="235"/>
      <c r="AI1058" s="235"/>
      <c r="AJ1058" s="235"/>
      <c r="AK1058" s="235"/>
      <c r="AL1058" s="235"/>
      <c r="AM1058" s="235"/>
      <c r="AN1058" s="235"/>
      <c r="AO1058" s="235"/>
      <c r="AP1058" s="235"/>
      <c r="AQ1058" s="235"/>
      <c r="AR1058" s="235"/>
      <c r="AS1058" s="384" t="s">
        <v>1749</v>
      </c>
      <c r="AT1058" s="235"/>
      <c r="AU1058" s="235"/>
      <c r="AV1058" s="235"/>
      <c r="AW1058" s="235"/>
      <c r="AX1058" s="235"/>
      <c r="AY1058" s="235"/>
      <c r="AZ1058" s="235"/>
      <c r="BA1058" s="235"/>
      <c r="BB1058" s="235"/>
      <c r="BC1058" s="235"/>
      <c r="BD1058" s="384" t="s">
        <v>48</v>
      </c>
      <c r="BE1058" s="235"/>
      <c r="BF1058" s="235"/>
      <c r="BG1058" s="235"/>
      <c r="BH1058" s="235"/>
      <c r="BI1058" s="235"/>
      <c r="BJ1058" s="235"/>
      <c r="BK1058" s="235"/>
      <c r="BL1058" s="235"/>
      <c r="BM1058" s="235"/>
      <c r="BN1058" s="235"/>
      <c r="BO1058" s="235"/>
      <c r="BP1058" s="235"/>
      <c r="BQ1058" s="405">
        <v>14309.16</v>
      </c>
      <c r="BR1058" s="235"/>
    </row>
    <row r="1059" spans="1:70" ht="34.5" customHeight="1" x14ac:dyDescent="0.2">
      <c r="A1059" s="384" t="s">
        <v>1017</v>
      </c>
      <c r="B1059" s="235"/>
      <c r="C1059" s="235"/>
      <c r="D1059" s="235"/>
      <c r="E1059" s="384" t="s">
        <v>1748</v>
      </c>
      <c r="F1059" s="235"/>
      <c r="G1059" s="235"/>
      <c r="H1059" s="235"/>
      <c r="I1059" s="235"/>
      <c r="J1059" s="235"/>
      <c r="K1059" s="235"/>
      <c r="L1059" s="235"/>
      <c r="M1059" s="235"/>
      <c r="N1059" s="235"/>
      <c r="O1059" s="235"/>
      <c r="P1059" s="235"/>
      <c r="Q1059" s="384" t="s">
        <v>778</v>
      </c>
      <c r="R1059" s="235"/>
      <c r="S1059" s="235"/>
      <c r="T1059" s="235"/>
      <c r="U1059" s="235"/>
      <c r="V1059" s="235"/>
      <c r="W1059" s="235"/>
      <c r="X1059" s="235"/>
      <c r="Y1059" s="384"/>
      <c r="Z1059" s="235"/>
      <c r="AA1059" s="235"/>
      <c r="AB1059" s="235"/>
      <c r="AC1059" s="235"/>
      <c r="AD1059" s="235"/>
      <c r="AE1059" s="235"/>
      <c r="AF1059" s="235"/>
      <c r="AG1059" s="384" t="s">
        <v>1968</v>
      </c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384" t="s">
        <v>1749</v>
      </c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384" t="s">
        <v>48</v>
      </c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405">
        <v>14309.16</v>
      </c>
      <c r="BR1059" s="235"/>
    </row>
    <row r="1060" spans="1:70" ht="34.5" customHeight="1" x14ac:dyDescent="0.2">
      <c r="A1060" s="384" t="s">
        <v>1017</v>
      </c>
      <c r="B1060" s="235"/>
      <c r="C1060" s="235"/>
      <c r="D1060" s="235"/>
      <c r="E1060" s="384" t="s">
        <v>1748</v>
      </c>
      <c r="F1060" s="235"/>
      <c r="G1060" s="235"/>
      <c r="H1060" s="235"/>
      <c r="I1060" s="235"/>
      <c r="J1060" s="235"/>
      <c r="K1060" s="235"/>
      <c r="L1060" s="235"/>
      <c r="M1060" s="235"/>
      <c r="N1060" s="235"/>
      <c r="O1060" s="235"/>
      <c r="P1060" s="235"/>
      <c r="Q1060" s="384" t="s">
        <v>1096</v>
      </c>
      <c r="R1060" s="235"/>
      <c r="S1060" s="235"/>
      <c r="T1060" s="235"/>
      <c r="U1060" s="235"/>
      <c r="V1060" s="235"/>
      <c r="W1060" s="235"/>
      <c r="X1060" s="235"/>
      <c r="Y1060" s="384"/>
      <c r="Z1060" s="235"/>
      <c r="AA1060" s="235"/>
      <c r="AB1060" s="235"/>
      <c r="AC1060" s="235"/>
      <c r="AD1060" s="235"/>
      <c r="AE1060" s="235"/>
      <c r="AF1060" s="235"/>
      <c r="AG1060" s="384" t="s">
        <v>1968</v>
      </c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384" t="s">
        <v>1749</v>
      </c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384" t="s">
        <v>48</v>
      </c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405">
        <v>10565.63</v>
      </c>
      <c r="BR1060" s="235"/>
    </row>
    <row r="1061" spans="1:70" ht="34.5" customHeight="1" x14ac:dyDescent="0.2">
      <c r="A1061" s="384" t="s">
        <v>1017</v>
      </c>
      <c r="B1061" s="235"/>
      <c r="C1061" s="235"/>
      <c r="D1061" s="235"/>
      <c r="E1061" s="384" t="s">
        <v>1748</v>
      </c>
      <c r="F1061" s="235"/>
      <c r="G1061" s="235"/>
      <c r="H1061" s="235"/>
      <c r="I1061" s="235"/>
      <c r="J1061" s="235"/>
      <c r="K1061" s="235"/>
      <c r="L1061" s="235"/>
      <c r="M1061" s="235"/>
      <c r="N1061" s="235"/>
      <c r="O1061" s="235"/>
      <c r="P1061" s="235"/>
      <c r="Q1061" s="384" t="s">
        <v>1730</v>
      </c>
      <c r="R1061" s="235"/>
      <c r="S1061" s="235"/>
      <c r="T1061" s="235"/>
      <c r="U1061" s="235"/>
      <c r="V1061" s="235"/>
      <c r="W1061" s="235"/>
      <c r="X1061" s="235"/>
      <c r="Y1061" s="384"/>
      <c r="Z1061" s="235"/>
      <c r="AA1061" s="235"/>
      <c r="AB1061" s="235"/>
      <c r="AC1061" s="235"/>
      <c r="AD1061" s="235"/>
      <c r="AE1061" s="235"/>
      <c r="AF1061" s="235"/>
      <c r="AG1061" s="384" t="s">
        <v>2980</v>
      </c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384" t="s">
        <v>1749</v>
      </c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384" t="s">
        <v>48</v>
      </c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405">
        <v>7446.25</v>
      </c>
      <c r="BR1061" s="235"/>
    </row>
    <row r="1062" spans="1:70" ht="34.5" customHeight="1" x14ac:dyDescent="0.2">
      <c r="A1062" s="384" t="s">
        <v>1017</v>
      </c>
      <c r="B1062" s="235"/>
      <c r="C1062" s="235"/>
      <c r="D1062" s="235"/>
      <c r="E1062" s="384" t="s">
        <v>1748</v>
      </c>
      <c r="F1062" s="235"/>
      <c r="G1062" s="235"/>
      <c r="H1062" s="235"/>
      <c r="I1062" s="235"/>
      <c r="J1062" s="235"/>
      <c r="K1062" s="235"/>
      <c r="L1062" s="235"/>
      <c r="M1062" s="235"/>
      <c r="N1062" s="235"/>
      <c r="O1062" s="235"/>
      <c r="P1062" s="235"/>
      <c r="Q1062" s="384" t="s">
        <v>1104</v>
      </c>
      <c r="R1062" s="235"/>
      <c r="S1062" s="235"/>
      <c r="T1062" s="235"/>
      <c r="U1062" s="235"/>
      <c r="V1062" s="235"/>
      <c r="W1062" s="235"/>
      <c r="X1062" s="235"/>
      <c r="Y1062" s="384"/>
      <c r="Z1062" s="235"/>
      <c r="AA1062" s="235"/>
      <c r="AB1062" s="235"/>
      <c r="AC1062" s="235"/>
      <c r="AD1062" s="235"/>
      <c r="AE1062" s="235"/>
      <c r="AF1062" s="235"/>
      <c r="AG1062" s="384" t="s">
        <v>1968</v>
      </c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384" t="s">
        <v>1749</v>
      </c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384" t="s">
        <v>48</v>
      </c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405">
        <v>15114.16</v>
      </c>
      <c r="BR1062" s="235"/>
    </row>
    <row r="1063" spans="1:70" ht="34.5" customHeight="1" x14ac:dyDescent="0.2">
      <c r="A1063" s="384" t="s">
        <v>1017</v>
      </c>
      <c r="B1063" s="235"/>
      <c r="C1063" s="235"/>
      <c r="D1063" s="235"/>
      <c r="E1063" s="384" t="s">
        <v>1748</v>
      </c>
      <c r="F1063" s="235"/>
      <c r="G1063" s="235"/>
      <c r="H1063" s="235"/>
      <c r="I1063" s="235"/>
      <c r="J1063" s="235"/>
      <c r="K1063" s="235"/>
      <c r="L1063" s="235"/>
      <c r="M1063" s="235"/>
      <c r="N1063" s="235"/>
      <c r="O1063" s="235"/>
      <c r="P1063" s="235"/>
      <c r="Q1063" s="384" t="s">
        <v>1731</v>
      </c>
      <c r="R1063" s="235"/>
      <c r="S1063" s="235"/>
      <c r="T1063" s="235"/>
      <c r="U1063" s="235"/>
      <c r="V1063" s="235"/>
      <c r="W1063" s="235"/>
      <c r="X1063" s="235"/>
      <c r="Y1063" s="384"/>
      <c r="Z1063" s="235"/>
      <c r="AA1063" s="235"/>
      <c r="AB1063" s="235"/>
      <c r="AC1063" s="235"/>
      <c r="AD1063" s="235"/>
      <c r="AE1063" s="235"/>
      <c r="AF1063" s="235"/>
      <c r="AG1063" s="384" t="s">
        <v>1968</v>
      </c>
      <c r="AH1063" s="235"/>
      <c r="AI1063" s="235"/>
      <c r="AJ1063" s="235"/>
      <c r="AK1063" s="235"/>
      <c r="AL1063" s="235"/>
      <c r="AM1063" s="235"/>
      <c r="AN1063" s="235"/>
      <c r="AO1063" s="235"/>
      <c r="AP1063" s="235"/>
      <c r="AQ1063" s="235"/>
      <c r="AR1063" s="235"/>
      <c r="AS1063" s="384" t="s">
        <v>1749</v>
      </c>
      <c r="AT1063" s="235"/>
      <c r="AU1063" s="235"/>
      <c r="AV1063" s="235"/>
      <c r="AW1063" s="235"/>
      <c r="AX1063" s="235"/>
      <c r="AY1063" s="235"/>
      <c r="AZ1063" s="235"/>
      <c r="BA1063" s="235"/>
      <c r="BB1063" s="235"/>
      <c r="BC1063" s="235"/>
      <c r="BD1063" s="384" t="s">
        <v>48</v>
      </c>
      <c r="BE1063" s="235"/>
      <c r="BF1063" s="235"/>
      <c r="BG1063" s="235"/>
      <c r="BH1063" s="235"/>
      <c r="BI1063" s="235"/>
      <c r="BJ1063" s="235"/>
      <c r="BK1063" s="235"/>
      <c r="BL1063" s="235"/>
      <c r="BM1063" s="235"/>
      <c r="BN1063" s="235"/>
      <c r="BO1063" s="235"/>
      <c r="BP1063" s="235"/>
      <c r="BQ1063" s="405">
        <v>9458.75</v>
      </c>
      <c r="BR1063" s="235"/>
    </row>
    <row r="1064" spans="1:70" ht="34.5" customHeight="1" x14ac:dyDescent="0.2">
      <c r="A1064" s="384" t="s">
        <v>1017</v>
      </c>
      <c r="B1064" s="235"/>
      <c r="C1064" s="235"/>
      <c r="D1064" s="235"/>
      <c r="E1064" s="384" t="s">
        <v>1748</v>
      </c>
      <c r="F1064" s="235"/>
      <c r="G1064" s="235"/>
      <c r="H1064" s="235"/>
      <c r="I1064" s="235"/>
      <c r="J1064" s="235"/>
      <c r="K1064" s="235"/>
      <c r="L1064" s="235"/>
      <c r="M1064" s="235"/>
      <c r="N1064" s="235"/>
      <c r="O1064" s="235"/>
      <c r="P1064" s="235"/>
      <c r="Q1064" s="384" t="s">
        <v>1732</v>
      </c>
      <c r="R1064" s="235"/>
      <c r="S1064" s="235"/>
      <c r="T1064" s="235"/>
      <c r="U1064" s="235"/>
      <c r="V1064" s="235"/>
      <c r="W1064" s="235"/>
      <c r="X1064" s="235"/>
      <c r="Y1064" s="384"/>
      <c r="Z1064" s="235"/>
      <c r="AA1064" s="235"/>
      <c r="AB1064" s="235"/>
      <c r="AC1064" s="235"/>
      <c r="AD1064" s="235"/>
      <c r="AE1064" s="235"/>
      <c r="AF1064" s="235"/>
      <c r="AG1064" s="384" t="s">
        <v>2978</v>
      </c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384" t="s">
        <v>1749</v>
      </c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384" t="s">
        <v>48</v>
      </c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405">
        <v>8553.1299999999992</v>
      </c>
      <c r="BR1064" s="235"/>
    </row>
    <row r="1065" spans="1:70" ht="34.5" customHeight="1" x14ac:dyDescent="0.2">
      <c r="A1065" s="384" t="s">
        <v>1017</v>
      </c>
      <c r="B1065" s="235"/>
      <c r="C1065" s="235"/>
      <c r="D1065" s="235"/>
      <c r="E1065" s="384" t="s">
        <v>1748</v>
      </c>
      <c r="F1065" s="235"/>
      <c r="G1065" s="235"/>
      <c r="H1065" s="235"/>
      <c r="I1065" s="235"/>
      <c r="J1065" s="235"/>
      <c r="K1065" s="235"/>
      <c r="L1065" s="235"/>
      <c r="M1065" s="235"/>
      <c r="N1065" s="235"/>
      <c r="O1065" s="235"/>
      <c r="P1065" s="235"/>
      <c r="Q1065" s="384" t="s">
        <v>1066</v>
      </c>
      <c r="R1065" s="235"/>
      <c r="S1065" s="235"/>
      <c r="T1065" s="235"/>
      <c r="U1065" s="235"/>
      <c r="V1065" s="235"/>
      <c r="W1065" s="235"/>
      <c r="X1065" s="235"/>
      <c r="Y1065" s="384"/>
      <c r="Z1065" s="235"/>
      <c r="AA1065" s="235"/>
      <c r="AB1065" s="235"/>
      <c r="AC1065" s="235"/>
      <c r="AD1065" s="235"/>
      <c r="AE1065" s="235"/>
      <c r="AF1065" s="235"/>
      <c r="AG1065" s="384" t="s">
        <v>1968</v>
      </c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384" t="s">
        <v>1749</v>
      </c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384" t="s">
        <v>48</v>
      </c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405">
        <v>14309.16</v>
      </c>
      <c r="BR1065" s="235"/>
    </row>
    <row r="1066" spans="1:70" ht="34.5" customHeight="1" x14ac:dyDescent="0.2">
      <c r="A1066" s="384" t="s">
        <v>1017</v>
      </c>
      <c r="B1066" s="235"/>
      <c r="C1066" s="235"/>
      <c r="D1066" s="235"/>
      <c r="E1066" s="384" t="s">
        <v>1748</v>
      </c>
      <c r="F1066" s="235"/>
      <c r="G1066" s="235"/>
      <c r="H1066" s="235"/>
      <c r="I1066" s="235"/>
      <c r="J1066" s="235"/>
      <c r="K1066" s="235"/>
      <c r="L1066" s="235"/>
      <c r="M1066" s="235"/>
      <c r="N1066" s="235"/>
      <c r="O1066" s="235"/>
      <c r="P1066" s="235"/>
      <c r="Q1066" s="384" t="s">
        <v>1736</v>
      </c>
      <c r="R1066" s="235"/>
      <c r="S1066" s="235"/>
      <c r="T1066" s="235"/>
      <c r="U1066" s="235"/>
      <c r="V1066" s="235"/>
      <c r="W1066" s="235"/>
      <c r="X1066" s="235"/>
      <c r="Y1066" s="384"/>
      <c r="Z1066" s="235"/>
      <c r="AA1066" s="235"/>
      <c r="AB1066" s="235"/>
      <c r="AC1066" s="235"/>
      <c r="AD1066" s="235"/>
      <c r="AE1066" s="235"/>
      <c r="AF1066" s="235"/>
      <c r="AG1066" s="384" t="s">
        <v>2982</v>
      </c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384" t="s">
        <v>1749</v>
      </c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384" t="s">
        <v>48</v>
      </c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405">
        <v>4347</v>
      </c>
      <c r="BR1066" s="235"/>
    </row>
    <row r="1067" spans="1:70" ht="34.5" customHeight="1" x14ac:dyDescent="0.2">
      <c r="A1067" s="384" t="s">
        <v>1017</v>
      </c>
      <c r="B1067" s="235"/>
      <c r="C1067" s="235"/>
      <c r="D1067" s="235"/>
      <c r="E1067" s="384" t="s">
        <v>1748</v>
      </c>
      <c r="F1067" s="235"/>
      <c r="G1067" s="235"/>
      <c r="H1067" s="235"/>
      <c r="I1067" s="235"/>
      <c r="J1067" s="235"/>
      <c r="K1067" s="235"/>
      <c r="L1067" s="235"/>
      <c r="M1067" s="235"/>
      <c r="N1067" s="235"/>
      <c r="O1067" s="235"/>
      <c r="P1067" s="235"/>
      <c r="Q1067" s="384" t="s">
        <v>1097</v>
      </c>
      <c r="R1067" s="235"/>
      <c r="S1067" s="235"/>
      <c r="T1067" s="235"/>
      <c r="U1067" s="235"/>
      <c r="V1067" s="235"/>
      <c r="W1067" s="235"/>
      <c r="X1067" s="235"/>
      <c r="Y1067" s="384"/>
      <c r="Z1067" s="235"/>
      <c r="AA1067" s="235"/>
      <c r="AB1067" s="235"/>
      <c r="AC1067" s="235"/>
      <c r="AD1067" s="235"/>
      <c r="AE1067" s="235"/>
      <c r="AF1067" s="235"/>
      <c r="AG1067" s="384" t="s">
        <v>1968</v>
      </c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384" t="s">
        <v>1749</v>
      </c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384" t="s">
        <v>48</v>
      </c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405">
        <v>12543.12</v>
      </c>
      <c r="BR1067" s="235"/>
    </row>
    <row r="1068" spans="1:70" ht="34.5" customHeight="1" x14ac:dyDescent="0.2">
      <c r="A1068" s="384" t="s">
        <v>1017</v>
      </c>
      <c r="B1068" s="235"/>
      <c r="C1068" s="235"/>
      <c r="D1068" s="235"/>
      <c r="E1068" s="384" t="s">
        <v>1748</v>
      </c>
      <c r="F1068" s="235"/>
      <c r="G1068" s="235"/>
      <c r="H1068" s="235"/>
      <c r="I1068" s="235"/>
      <c r="J1068" s="235"/>
      <c r="K1068" s="235"/>
      <c r="L1068" s="235"/>
      <c r="M1068" s="235"/>
      <c r="N1068" s="235"/>
      <c r="O1068" s="235"/>
      <c r="P1068" s="235"/>
      <c r="Q1068" s="384" t="s">
        <v>1098</v>
      </c>
      <c r="R1068" s="235"/>
      <c r="S1068" s="235"/>
      <c r="T1068" s="235"/>
      <c r="U1068" s="235"/>
      <c r="V1068" s="235"/>
      <c r="W1068" s="235"/>
      <c r="X1068" s="235"/>
      <c r="Y1068" s="384"/>
      <c r="Z1068" s="235"/>
      <c r="AA1068" s="235"/>
      <c r="AB1068" s="235"/>
      <c r="AC1068" s="235"/>
      <c r="AD1068" s="235"/>
      <c r="AE1068" s="235"/>
      <c r="AF1068" s="235"/>
      <c r="AG1068" s="384" t="s">
        <v>2957</v>
      </c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384" t="s">
        <v>1749</v>
      </c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384" t="s">
        <v>48</v>
      </c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405">
        <v>15697.5</v>
      </c>
      <c r="BR1068" s="235"/>
    </row>
    <row r="1069" spans="1:70" ht="34.5" customHeight="1" x14ac:dyDescent="0.2">
      <c r="A1069" s="384" t="s">
        <v>1017</v>
      </c>
      <c r="B1069" s="235"/>
      <c r="C1069" s="235"/>
      <c r="D1069" s="235"/>
      <c r="E1069" s="384" t="s">
        <v>1748</v>
      </c>
      <c r="F1069" s="235"/>
      <c r="G1069" s="235"/>
      <c r="H1069" s="235"/>
      <c r="I1069" s="235"/>
      <c r="J1069" s="235"/>
      <c r="K1069" s="235"/>
      <c r="L1069" s="235"/>
      <c r="M1069" s="235"/>
      <c r="N1069" s="235"/>
      <c r="O1069" s="235"/>
      <c r="P1069" s="235"/>
      <c r="Q1069" s="384" t="s">
        <v>1099</v>
      </c>
      <c r="R1069" s="235"/>
      <c r="S1069" s="235"/>
      <c r="T1069" s="235"/>
      <c r="U1069" s="235"/>
      <c r="V1069" s="235"/>
      <c r="W1069" s="235"/>
      <c r="X1069" s="235"/>
      <c r="Y1069" s="384"/>
      <c r="Z1069" s="235"/>
      <c r="AA1069" s="235"/>
      <c r="AB1069" s="235"/>
      <c r="AC1069" s="235"/>
      <c r="AD1069" s="235"/>
      <c r="AE1069" s="235"/>
      <c r="AF1069" s="235"/>
      <c r="AG1069" s="384" t="s">
        <v>1968</v>
      </c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384" t="s">
        <v>1749</v>
      </c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384" t="s">
        <v>48</v>
      </c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405">
        <v>20749.16</v>
      </c>
      <c r="BR1069" s="235"/>
    </row>
    <row r="1070" spans="1:70" ht="34.5" customHeight="1" x14ac:dyDescent="0.2">
      <c r="A1070" s="384" t="s">
        <v>1017</v>
      </c>
      <c r="B1070" s="235"/>
      <c r="C1070" s="235"/>
      <c r="D1070" s="235"/>
      <c r="E1070" s="384" t="s">
        <v>1748</v>
      </c>
      <c r="F1070" s="235"/>
      <c r="G1070" s="235"/>
      <c r="H1070" s="235"/>
      <c r="I1070" s="235"/>
      <c r="J1070" s="235"/>
      <c r="K1070" s="235"/>
      <c r="L1070" s="235"/>
      <c r="M1070" s="235"/>
      <c r="N1070" s="235"/>
      <c r="O1070" s="235"/>
      <c r="P1070" s="235"/>
      <c r="Q1070" s="384" t="s">
        <v>1737</v>
      </c>
      <c r="R1070" s="235"/>
      <c r="S1070" s="235"/>
      <c r="T1070" s="235"/>
      <c r="U1070" s="235"/>
      <c r="V1070" s="235"/>
      <c r="W1070" s="235"/>
      <c r="X1070" s="235"/>
      <c r="Y1070" s="384"/>
      <c r="Z1070" s="235"/>
      <c r="AA1070" s="235"/>
      <c r="AB1070" s="235"/>
      <c r="AC1070" s="235"/>
      <c r="AD1070" s="235"/>
      <c r="AE1070" s="235"/>
      <c r="AF1070" s="235"/>
      <c r="AG1070" s="384" t="s">
        <v>1738</v>
      </c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384" t="s">
        <v>1749</v>
      </c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384" t="s">
        <v>48</v>
      </c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405">
        <v>4347</v>
      </c>
      <c r="BR1070" s="235"/>
    </row>
    <row r="1071" spans="1:70" ht="34.5" customHeight="1" x14ac:dyDescent="0.2">
      <c r="A1071" s="384" t="s">
        <v>1017</v>
      </c>
      <c r="B1071" s="235"/>
      <c r="C1071" s="235"/>
      <c r="D1071" s="235"/>
      <c r="E1071" s="384" t="s">
        <v>1748</v>
      </c>
      <c r="F1071" s="235"/>
      <c r="G1071" s="235"/>
      <c r="H1071" s="235"/>
      <c r="I1071" s="235"/>
      <c r="J1071" s="235"/>
      <c r="K1071" s="235"/>
      <c r="L1071" s="235"/>
      <c r="M1071" s="235"/>
      <c r="N1071" s="235"/>
      <c r="O1071" s="235"/>
      <c r="P1071" s="235"/>
      <c r="Q1071" s="384" t="s">
        <v>1676</v>
      </c>
      <c r="R1071" s="235"/>
      <c r="S1071" s="235"/>
      <c r="T1071" s="235"/>
      <c r="U1071" s="235"/>
      <c r="V1071" s="235"/>
      <c r="W1071" s="235"/>
      <c r="X1071" s="235"/>
      <c r="Y1071" s="384"/>
      <c r="Z1071" s="235"/>
      <c r="AA1071" s="235"/>
      <c r="AB1071" s="235"/>
      <c r="AC1071" s="235"/>
      <c r="AD1071" s="235"/>
      <c r="AE1071" s="235"/>
      <c r="AF1071" s="235"/>
      <c r="AG1071" s="384" t="s">
        <v>2974</v>
      </c>
      <c r="AH1071" s="235"/>
      <c r="AI1071" s="235"/>
      <c r="AJ1071" s="235"/>
      <c r="AK1071" s="235"/>
      <c r="AL1071" s="235"/>
      <c r="AM1071" s="235"/>
      <c r="AN1071" s="235"/>
      <c r="AO1071" s="235"/>
      <c r="AP1071" s="235"/>
      <c r="AQ1071" s="235"/>
      <c r="AR1071" s="235"/>
      <c r="AS1071" s="384" t="s">
        <v>1749</v>
      </c>
      <c r="AT1071" s="235"/>
      <c r="AU1071" s="235"/>
      <c r="AV1071" s="235"/>
      <c r="AW1071" s="235"/>
      <c r="AX1071" s="235"/>
      <c r="AY1071" s="235"/>
      <c r="AZ1071" s="235"/>
      <c r="BA1071" s="235"/>
      <c r="BB1071" s="235"/>
      <c r="BC1071" s="235"/>
      <c r="BD1071" s="384" t="s">
        <v>48</v>
      </c>
      <c r="BE1071" s="235"/>
      <c r="BF1071" s="235"/>
      <c r="BG1071" s="235"/>
      <c r="BH1071" s="235"/>
      <c r="BI1071" s="235"/>
      <c r="BJ1071" s="235"/>
      <c r="BK1071" s="235"/>
      <c r="BL1071" s="235"/>
      <c r="BM1071" s="235"/>
      <c r="BN1071" s="235"/>
      <c r="BO1071" s="235"/>
      <c r="BP1071" s="235"/>
      <c r="BQ1071" s="405">
        <v>4447.91</v>
      </c>
      <c r="BR1071" s="235"/>
    </row>
    <row r="1072" spans="1:70" ht="34.5" customHeight="1" x14ac:dyDescent="0.2">
      <c r="A1072" s="384" t="s">
        <v>1017</v>
      </c>
      <c r="B1072" s="235"/>
      <c r="C1072" s="235"/>
      <c r="D1072" s="235"/>
      <c r="E1072" s="384" t="s">
        <v>1748</v>
      </c>
      <c r="F1072" s="235"/>
      <c r="G1072" s="235"/>
      <c r="H1072" s="235"/>
      <c r="I1072" s="235"/>
      <c r="J1072" s="235"/>
      <c r="K1072" s="235"/>
      <c r="L1072" s="235"/>
      <c r="M1072" s="235"/>
      <c r="N1072" s="235"/>
      <c r="O1072" s="235"/>
      <c r="P1072" s="235"/>
      <c r="Q1072" s="384" t="s">
        <v>1100</v>
      </c>
      <c r="R1072" s="235"/>
      <c r="S1072" s="235"/>
      <c r="T1072" s="235"/>
      <c r="U1072" s="235"/>
      <c r="V1072" s="235"/>
      <c r="W1072" s="235"/>
      <c r="X1072" s="235"/>
      <c r="Y1072" s="384"/>
      <c r="Z1072" s="235"/>
      <c r="AA1072" s="235"/>
      <c r="AB1072" s="235"/>
      <c r="AC1072" s="235"/>
      <c r="AD1072" s="235"/>
      <c r="AE1072" s="235"/>
      <c r="AF1072" s="235"/>
      <c r="AG1072" s="384" t="s">
        <v>1968</v>
      </c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384" t="s">
        <v>1749</v>
      </c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384" t="s">
        <v>48</v>
      </c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405">
        <v>17009.849999999999</v>
      </c>
      <c r="BR1072" s="235"/>
    </row>
    <row r="1073" spans="1:70" ht="34.5" customHeight="1" x14ac:dyDescent="0.2">
      <c r="A1073" s="384" t="s">
        <v>1017</v>
      </c>
      <c r="B1073" s="235"/>
      <c r="C1073" s="235"/>
      <c r="D1073" s="235"/>
      <c r="E1073" s="384" t="s">
        <v>1748</v>
      </c>
      <c r="F1073" s="235"/>
      <c r="G1073" s="235"/>
      <c r="H1073" s="235"/>
      <c r="I1073" s="235"/>
      <c r="J1073" s="235"/>
      <c r="K1073" s="235"/>
      <c r="L1073" s="235"/>
      <c r="M1073" s="235"/>
      <c r="N1073" s="235"/>
      <c r="O1073" s="235"/>
      <c r="P1073" s="235"/>
      <c r="Q1073" s="384" t="s">
        <v>1741</v>
      </c>
      <c r="R1073" s="235"/>
      <c r="S1073" s="235"/>
      <c r="T1073" s="235"/>
      <c r="U1073" s="235"/>
      <c r="V1073" s="235"/>
      <c r="W1073" s="235"/>
      <c r="X1073" s="235"/>
      <c r="Y1073" s="384"/>
      <c r="Z1073" s="235"/>
      <c r="AA1073" s="235"/>
      <c r="AB1073" s="235"/>
      <c r="AC1073" s="235"/>
      <c r="AD1073" s="235"/>
      <c r="AE1073" s="235"/>
      <c r="AF1073" s="235"/>
      <c r="AG1073" s="384" t="s">
        <v>1968</v>
      </c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384" t="s">
        <v>1749</v>
      </c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384" t="s">
        <v>48</v>
      </c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405">
        <v>24552.5</v>
      </c>
      <c r="BR1073" s="235"/>
    </row>
    <row r="1074" spans="1:70" ht="34.5" customHeight="1" x14ac:dyDescent="0.2">
      <c r="A1074" s="384" t="s">
        <v>1017</v>
      </c>
      <c r="B1074" s="235"/>
      <c r="C1074" s="235"/>
      <c r="D1074" s="235"/>
      <c r="E1074" s="384" t="s">
        <v>1748</v>
      </c>
      <c r="F1074" s="235"/>
      <c r="G1074" s="235"/>
      <c r="H1074" s="235"/>
      <c r="I1074" s="235"/>
      <c r="J1074" s="235"/>
      <c r="K1074" s="235"/>
      <c r="L1074" s="235"/>
      <c r="M1074" s="235"/>
      <c r="N1074" s="235"/>
      <c r="O1074" s="235"/>
      <c r="P1074" s="235"/>
      <c r="Q1074" s="384" t="s">
        <v>1101</v>
      </c>
      <c r="R1074" s="235"/>
      <c r="S1074" s="235"/>
      <c r="T1074" s="235"/>
      <c r="U1074" s="235"/>
      <c r="V1074" s="235"/>
      <c r="W1074" s="235"/>
      <c r="X1074" s="235"/>
      <c r="Y1074" s="384"/>
      <c r="Z1074" s="235"/>
      <c r="AA1074" s="235"/>
      <c r="AB1074" s="235"/>
      <c r="AC1074" s="235"/>
      <c r="AD1074" s="235"/>
      <c r="AE1074" s="235"/>
      <c r="AF1074" s="235"/>
      <c r="AG1074" s="384" t="s">
        <v>2958</v>
      </c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384" t="s">
        <v>1749</v>
      </c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384" t="s">
        <v>48</v>
      </c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405">
        <v>10284.16</v>
      </c>
      <c r="BR1074" s="235"/>
    </row>
    <row r="1075" spans="1:70" ht="34.5" customHeight="1" x14ac:dyDescent="0.2">
      <c r="A1075" s="384" t="s">
        <v>1017</v>
      </c>
      <c r="B1075" s="235"/>
      <c r="C1075" s="235"/>
      <c r="D1075" s="235"/>
      <c r="E1075" s="384" t="s">
        <v>1748</v>
      </c>
      <c r="F1075" s="235"/>
      <c r="G1075" s="235"/>
      <c r="H1075" s="235"/>
      <c r="I1075" s="235"/>
      <c r="J1075" s="235"/>
      <c r="K1075" s="235"/>
      <c r="L1075" s="235"/>
      <c r="M1075" s="235"/>
      <c r="N1075" s="235"/>
      <c r="O1075" s="235"/>
      <c r="P1075" s="235"/>
      <c r="Q1075" s="384" t="s">
        <v>1102</v>
      </c>
      <c r="R1075" s="235"/>
      <c r="S1075" s="235"/>
      <c r="T1075" s="235"/>
      <c r="U1075" s="235"/>
      <c r="V1075" s="235"/>
      <c r="W1075" s="235"/>
      <c r="X1075" s="235"/>
      <c r="Y1075" s="384"/>
      <c r="Z1075" s="235"/>
      <c r="AA1075" s="235"/>
      <c r="AB1075" s="235"/>
      <c r="AC1075" s="235"/>
      <c r="AD1075" s="235"/>
      <c r="AE1075" s="235"/>
      <c r="AF1075" s="235"/>
      <c r="AG1075" s="384" t="s">
        <v>2958</v>
      </c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384" t="s">
        <v>1749</v>
      </c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384" t="s">
        <v>48</v>
      </c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405">
        <v>10284.16</v>
      </c>
      <c r="BR1075" s="235"/>
    </row>
    <row r="1076" spans="1:70" ht="34.5" customHeight="1" x14ac:dyDescent="0.2">
      <c r="A1076" s="384" t="s">
        <v>1017</v>
      </c>
      <c r="B1076" s="235"/>
      <c r="C1076" s="235"/>
      <c r="D1076" s="235"/>
      <c r="E1076" s="384" t="s">
        <v>1748</v>
      </c>
      <c r="F1076" s="235"/>
      <c r="G1076" s="235"/>
      <c r="H1076" s="235"/>
      <c r="I1076" s="235"/>
      <c r="J1076" s="235"/>
      <c r="K1076" s="235"/>
      <c r="L1076" s="235"/>
      <c r="M1076" s="235"/>
      <c r="N1076" s="235"/>
      <c r="O1076" s="235"/>
      <c r="P1076" s="235"/>
      <c r="Q1076" s="384" t="s">
        <v>1103</v>
      </c>
      <c r="R1076" s="235"/>
      <c r="S1076" s="235"/>
      <c r="T1076" s="235"/>
      <c r="U1076" s="235"/>
      <c r="V1076" s="235"/>
      <c r="W1076" s="235"/>
      <c r="X1076" s="235"/>
      <c r="Y1076" s="384"/>
      <c r="Z1076" s="235"/>
      <c r="AA1076" s="235"/>
      <c r="AB1076" s="235"/>
      <c r="AC1076" s="235"/>
      <c r="AD1076" s="235"/>
      <c r="AE1076" s="235"/>
      <c r="AF1076" s="235"/>
      <c r="AG1076" s="384" t="s">
        <v>1968</v>
      </c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384" t="s">
        <v>1749</v>
      </c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384" t="s">
        <v>48</v>
      </c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405">
        <v>14892.5</v>
      </c>
      <c r="BR1076" s="235"/>
    </row>
    <row r="1077" spans="1:70" ht="34.5" customHeight="1" x14ac:dyDescent="0.2">
      <c r="A1077" s="384" t="s">
        <v>1017</v>
      </c>
      <c r="B1077" s="235"/>
      <c r="C1077" s="235"/>
      <c r="D1077" s="235"/>
      <c r="E1077" s="384" t="s">
        <v>1748</v>
      </c>
      <c r="F1077" s="235"/>
      <c r="G1077" s="235"/>
      <c r="H1077" s="235"/>
      <c r="I1077" s="235"/>
      <c r="J1077" s="235"/>
      <c r="K1077" s="235"/>
      <c r="L1077" s="235"/>
      <c r="M1077" s="235"/>
      <c r="N1077" s="235"/>
      <c r="O1077" s="235"/>
      <c r="P1077" s="235"/>
      <c r="Q1077" s="384" t="s">
        <v>1733</v>
      </c>
      <c r="R1077" s="235"/>
      <c r="S1077" s="235"/>
      <c r="T1077" s="235"/>
      <c r="U1077" s="235"/>
      <c r="V1077" s="235"/>
      <c r="W1077" s="235"/>
      <c r="X1077" s="235"/>
      <c r="Y1077" s="384"/>
      <c r="Z1077" s="235"/>
      <c r="AA1077" s="235"/>
      <c r="AB1077" s="235"/>
      <c r="AC1077" s="235"/>
      <c r="AD1077" s="235"/>
      <c r="AE1077" s="235"/>
      <c r="AF1077" s="235"/>
      <c r="AG1077" s="384" t="s">
        <v>2981</v>
      </c>
      <c r="AH1077" s="235"/>
      <c r="AI1077" s="235"/>
      <c r="AJ1077" s="235"/>
      <c r="AK1077" s="235"/>
      <c r="AL1077" s="235"/>
      <c r="AM1077" s="235"/>
      <c r="AN1077" s="235"/>
      <c r="AO1077" s="235"/>
      <c r="AP1077" s="235"/>
      <c r="AQ1077" s="235"/>
      <c r="AR1077" s="235"/>
      <c r="AS1077" s="384" t="s">
        <v>1749</v>
      </c>
      <c r="AT1077" s="235"/>
      <c r="AU1077" s="235"/>
      <c r="AV1077" s="235"/>
      <c r="AW1077" s="235"/>
      <c r="AX1077" s="235"/>
      <c r="AY1077" s="235"/>
      <c r="AZ1077" s="235"/>
      <c r="BA1077" s="235"/>
      <c r="BB1077" s="235"/>
      <c r="BC1077" s="235"/>
      <c r="BD1077" s="384" t="s">
        <v>48</v>
      </c>
      <c r="BE1077" s="235"/>
      <c r="BF1077" s="235"/>
      <c r="BG1077" s="235"/>
      <c r="BH1077" s="235"/>
      <c r="BI1077" s="235"/>
      <c r="BJ1077" s="235"/>
      <c r="BK1077" s="235"/>
      <c r="BL1077" s="235"/>
      <c r="BM1077" s="235"/>
      <c r="BN1077" s="235"/>
      <c r="BO1077" s="235"/>
      <c r="BP1077" s="235"/>
      <c r="BQ1077" s="405">
        <v>8251.25</v>
      </c>
      <c r="BR1077" s="235"/>
    </row>
    <row r="1078" spans="1:70" ht="34.5" customHeight="1" x14ac:dyDescent="0.2">
      <c r="A1078" s="384" t="s">
        <v>1017</v>
      </c>
      <c r="B1078" s="235"/>
      <c r="C1078" s="235"/>
      <c r="D1078" s="235"/>
      <c r="E1078" s="384" t="s">
        <v>1748</v>
      </c>
      <c r="F1078" s="235"/>
      <c r="G1078" s="235"/>
      <c r="H1078" s="235"/>
      <c r="I1078" s="235"/>
      <c r="J1078" s="235"/>
      <c r="K1078" s="235"/>
      <c r="L1078" s="235"/>
      <c r="M1078" s="235"/>
      <c r="N1078" s="235"/>
      <c r="O1078" s="235"/>
      <c r="P1078" s="235"/>
      <c r="Q1078" s="384" t="s">
        <v>1719</v>
      </c>
      <c r="R1078" s="235"/>
      <c r="S1078" s="235"/>
      <c r="T1078" s="235"/>
      <c r="U1078" s="235"/>
      <c r="V1078" s="235"/>
      <c r="W1078" s="235"/>
      <c r="X1078" s="235"/>
      <c r="Y1078" s="384"/>
      <c r="Z1078" s="235"/>
      <c r="AA1078" s="235"/>
      <c r="AB1078" s="235"/>
      <c r="AC1078" s="235"/>
      <c r="AD1078" s="235"/>
      <c r="AE1078" s="235"/>
      <c r="AF1078" s="235"/>
      <c r="AG1078" s="384" t="s">
        <v>2989</v>
      </c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384" t="s">
        <v>1749</v>
      </c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384" t="s">
        <v>48</v>
      </c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405">
        <v>12075</v>
      </c>
      <c r="BR1078" s="235"/>
    </row>
    <row r="1079" spans="1:70" ht="34.5" customHeight="1" x14ac:dyDescent="0.2">
      <c r="A1079" s="384" t="s">
        <v>1017</v>
      </c>
      <c r="B1079" s="235"/>
      <c r="C1079" s="235"/>
      <c r="D1079" s="235"/>
      <c r="E1079" s="384" t="s">
        <v>1748</v>
      </c>
      <c r="F1079" s="235"/>
      <c r="G1079" s="235"/>
      <c r="H1079" s="235"/>
      <c r="I1079" s="235"/>
      <c r="J1079" s="235"/>
      <c r="K1079" s="235"/>
      <c r="L1079" s="235"/>
      <c r="M1079" s="235"/>
      <c r="N1079" s="235"/>
      <c r="O1079" s="235"/>
      <c r="P1079" s="235"/>
      <c r="Q1079" s="384" t="s">
        <v>1720</v>
      </c>
      <c r="R1079" s="235"/>
      <c r="S1079" s="235"/>
      <c r="T1079" s="235"/>
      <c r="U1079" s="235"/>
      <c r="V1079" s="235"/>
      <c r="W1079" s="235"/>
      <c r="X1079" s="235"/>
      <c r="Y1079" s="384"/>
      <c r="Z1079" s="235"/>
      <c r="AA1079" s="235"/>
      <c r="AB1079" s="235"/>
      <c r="AC1079" s="235"/>
      <c r="AD1079" s="235"/>
      <c r="AE1079" s="235"/>
      <c r="AF1079" s="235"/>
      <c r="AG1079" s="384" t="s">
        <v>2983</v>
      </c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384" t="s">
        <v>1749</v>
      </c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384" t="s">
        <v>48</v>
      </c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405">
        <v>13524</v>
      </c>
      <c r="BR1079" s="235"/>
    </row>
    <row r="1080" spans="1:70" ht="34.5" customHeight="1" x14ac:dyDescent="0.2">
      <c r="A1080" s="404">
        <v>44041</v>
      </c>
      <c r="B1080" s="235"/>
      <c r="C1080" s="235"/>
      <c r="D1080" s="235"/>
      <c r="E1080" s="384">
        <v>455</v>
      </c>
      <c r="F1080" s="235"/>
      <c r="G1080" s="235"/>
      <c r="H1080" s="235"/>
      <c r="I1080" s="235"/>
      <c r="J1080" s="235"/>
      <c r="K1080" s="235"/>
      <c r="L1080" s="235"/>
      <c r="M1080" s="235"/>
      <c r="N1080" s="235"/>
      <c r="O1080" s="235"/>
      <c r="P1080" s="235"/>
      <c r="Q1080" s="384" t="s">
        <v>1069</v>
      </c>
      <c r="R1080" s="235"/>
      <c r="S1080" s="235"/>
      <c r="T1080" s="235"/>
      <c r="U1080" s="235"/>
      <c r="V1080" s="235"/>
      <c r="W1080" s="235"/>
      <c r="X1080" s="235"/>
      <c r="Y1080" s="384"/>
      <c r="Z1080" s="235"/>
      <c r="AA1080" s="235"/>
      <c r="AB1080" s="235"/>
      <c r="AC1080" s="235"/>
      <c r="AD1080" s="235"/>
      <c r="AE1080" s="235"/>
      <c r="AF1080" s="235"/>
      <c r="AG1080" s="384" t="s">
        <v>1968</v>
      </c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384" t="s">
        <v>1752</v>
      </c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384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405">
        <v>625.4</v>
      </c>
      <c r="BR1080" s="235"/>
    </row>
    <row r="1081" spans="1:70" ht="34.5" customHeight="1" x14ac:dyDescent="0.2">
      <c r="A1081" s="384" t="s">
        <v>1753</v>
      </c>
      <c r="B1081" s="235"/>
      <c r="C1081" s="235"/>
      <c r="D1081" s="235"/>
      <c r="E1081" s="384" t="s">
        <v>1754</v>
      </c>
      <c r="F1081" s="235"/>
      <c r="G1081" s="235"/>
      <c r="H1081" s="235"/>
      <c r="I1081" s="235"/>
      <c r="J1081" s="235"/>
      <c r="K1081" s="235"/>
      <c r="L1081" s="235"/>
      <c r="M1081" s="235"/>
      <c r="N1081" s="235"/>
      <c r="O1081" s="235"/>
      <c r="P1081" s="235"/>
      <c r="Q1081" s="384" t="s">
        <v>1089</v>
      </c>
      <c r="R1081" s="235"/>
      <c r="S1081" s="235"/>
      <c r="T1081" s="235"/>
      <c r="U1081" s="235"/>
      <c r="V1081" s="235"/>
      <c r="W1081" s="235"/>
      <c r="X1081" s="235"/>
      <c r="Y1081" s="384"/>
      <c r="Z1081" s="235"/>
      <c r="AA1081" s="235"/>
      <c r="AB1081" s="235"/>
      <c r="AC1081" s="235"/>
      <c r="AD1081" s="235"/>
      <c r="AE1081" s="235"/>
      <c r="AF1081" s="235"/>
      <c r="AG1081" s="384" t="s">
        <v>1968</v>
      </c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384" t="s">
        <v>1755</v>
      </c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384" t="s">
        <v>48</v>
      </c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405">
        <v>33722.949999999997</v>
      </c>
      <c r="BR1081" s="235"/>
    </row>
    <row r="1082" spans="1:70" ht="34.5" customHeight="1" x14ac:dyDescent="0.2">
      <c r="A1082" s="384" t="s">
        <v>1753</v>
      </c>
      <c r="B1082" s="235"/>
      <c r="C1082" s="235"/>
      <c r="D1082" s="235"/>
      <c r="E1082" s="384" t="s">
        <v>1754</v>
      </c>
      <c r="F1082" s="235"/>
      <c r="G1082" s="235"/>
      <c r="H1082" s="235"/>
      <c r="I1082" s="235"/>
      <c r="J1082" s="235"/>
      <c r="K1082" s="235"/>
      <c r="L1082" s="235"/>
      <c r="M1082" s="235"/>
      <c r="N1082" s="235"/>
      <c r="O1082" s="235"/>
      <c r="P1082" s="235"/>
      <c r="Q1082" s="384" t="s">
        <v>1091</v>
      </c>
      <c r="R1082" s="235"/>
      <c r="S1082" s="235"/>
      <c r="T1082" s="235"/>
      <c r="U1082" s="235"/>
      <c r="V1082" s="235"/>
      <c r="W1082" s="235"/>
      <c r="X1082" s="235"/>
      <c r="Y1082" s="384"/>
      <c r="Z1082" s="235"/>
      <c r="AA1082" s="235"/>
      <c r="AB1082" s="235"/>
      <c r="AC1082" s="235"/>
      <c r="AD1082" s="235"/>
      <c r="AE1082" s="235"/>
      <c r="AF1082" s="235"/>
      <c r="AG1082" s="384" t="s">
        <v>1968</v>
      </c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384" t="s">
        <v>1755</v>
      </c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384" t="s">
        <v>48</v>
      </c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405">
        <v>25900.5</v>
      </c>
      <c r="BR1082" s="235"/>
    </row>
    <row r="1083" spans="1:70" ht="34.5" customHeight="1" x14ac:dyDescent="0.2">
      <c r="A1083" s="384" t="s">
        <v>1753</v>
      </c>
      <c r="B1083" s="235"/>
      <c r="C1083" s="235"/>
      <c r="D1083" s="235"/>
      <c r="E1083" s="384" t="s">
        <v>1754</v>
      </c>
      <c r="F1083" s="235"/>
      <c r="G1083" s="235"/>
      <c r="H1083" s="235"/>
      <c r="I1083" s="235"/>
      <c r="J1083" s="235"/>
      <c r="K1083" s="235"/>
      <c r="L1083" s="235"/>
      <c r="M1083" s="235"/>
      <c r="N1083" s="235"/>
      <c r="O1083" s="235"/>
      <c r="P1083" s="235"/>
      <c r="Q1083" s="384" t="s">
        <v>1099</v>
      </c>
      <c r="R1083" s="235"/>
      <c r="S1083" s="235"/>
      <c r="T1083" s="235"/>
      <c r="U1083" s="235"/>
      <c r="V1083" s="235"/>
      <c r="W1083" s="235"/>
      <c r="X1083" s="235"/>
      <c r="Y1083" s="384"/>
      <c r="Z1083" s="235"/>
      <c r="AA1083" s="235"/>
      <c r="AB1083" s="235"/>
      <c r="AC1083" s="235"/>
      <c r="AD1083" s="235"/>
      <c r="AE1083" s="235"/>
      <c r="AF1083" s="235"/>
      <c r="AG1083" s="384" t="s">
        <v>1968</v>
      </c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384" t="s">
        <v>1756</v>
      </c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384" t="s">
        <v>48</v>
      </c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405">
        <v>34260.449999999997</v>
      </c>
      <c r="BR1083" s="235"/>
    </row>
    <row r="1084" spans="1:70" ht="34.5" customHeight="1" x14ac:dyDescent="0.2">
      <c r="A1084" s="384" t="s">
        <v>1017</v>
      </c>
      <c r="B1084" s="235"/>
      <c r="C1084" s="235"/>
      <c r="D1084" s="235"/>
      <c r="E1084" s="384" t="s">
        <v>1748</v>
      </c>
      <c r="F1084" s="235"/>
      <c r="G1084" s="235"/>
      <c r="H1084" s="235"/>
      <c r="I1084" s="235"/>
      <c r="J1084" s="235"/>
      <c r="K1084" s="235"/>
      <c r="L1084" s="235"/>
      <c r="M1084" s="235"/>
      <c r="N1084" s="235"/>
      <c r="O1084" s="235"/>
      <c r="P1084" s="235"/>
      <c r="Q1084" s="384" t="s">
        <v>1721</v>
      </c>
      <c r="R1084" s="235"/>
      <c r="S1084" s="235"/>
      <c r="T1084" s="235"/>
      <c r="U1084" s="235"/>
      <c r="V1084" s="235"/>
      <c r="W1084" s="235"/>
      <c r="X1084" s="235"/>
      <c r="Y1084" s="384"/>
      <c r="Z1084" s="235"/>
      <c r="AA1084" s="235"/>
      <c r="AB1084" s="235"/>
      <c r="AC1084" s="235"/>
      <c r="AD1084" s="235"/>
      <c r="AE1084" s="235"/>
      <c r="AF1084" s="235"/>
      <c r="AG1084" s="384" t="s">
        <v>2988</v>
      </c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384" t="s">
        <v>1749</v>
      </c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384" t="s">
        <v>48</v>
      </c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405">
        <v>12075</v>
      </c>
      <c r="BR1084" s="235"/>
    </row>
    <row r="1085" spans="1:70" ht="34.5" customHeight="1" x14ac:dyDescent="0.2">
      <c r="A1085" s="384" t="s">
        <v>1507</v>
      </c>
      <c r="B1085" s="235"/>
      <c r="C1085" s="235"/>
      <c r="D1085" s="235"/>
      <c r="E1085" s="384" t="s">
        <v>1757</v>
      </c>
      <c r="F1085" s="235"/>
      <c r="G1085" s="235"/>
      <c r="H1085" s="235"/>
      <c r="I1085" s="235"/>
      <c r="J1085" s="235"/>
      <c r="K1085" s="235"/>
      <c r="L1085" s="235"/>
      <c r="M1085" s="235"/>
      <c r="N1085" s="235"/>
      <c r="O1085" s="235"/>
      <c r="P1085" s="235"/>
      <c r="Q1085" s="384" t="s">
        <v>1724</v>
      </c>
      <c r="R1085" s="235"/>
      <c r="S1085" s="235"/>
      <c r="T1085" s="235"/>
      <c r="U1085" s="235"/>
      <c r="V1085" s="235"/>
      <c r="W1085" s="235"/>
      <c r="X1085" s="235"/>
      <c r="Y1085" s="384"/>
      <c r="Z1085" s="235"/>
      <c r="AA1085" s="235"/>
      <c r="AB1085" s="235"/>
      <c r="AC1085" s="235"/>
      <c r="AD1085" s="235"/>
      <c r="AE1085" s="235"/>
      <c r="AF1085" s="235"/>
      <c r="AG1085" s="384" t="s">
        <v>2986</v>
      </c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384" t="s">
        <v>1758</v>
      </c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384" t="s">
        <v>48</v>
      </c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405">
        <v>4347</v>
      </c>
      <c r="BR1085" s="235"/>
    </row>
    <row r="1086" spans="1:70" ht="34.5" customHeight="1" x14ac:dyDescent="0.2">
      <c r="A1086" s="384" t="s">
        <v>1507</v>
      </c>
      <c r="B1086" s="235"/>
      <c r="C1086" s="235"/>
      <c r="D1086" s="235"/>
      <c r="E1086" s="384" t="s">
        <v>1757</v>
      </c>
      <c r="F1086" s="235"/>
      <c r="G1086" s="235"/>
      <c r="H1086" s="235"/>
      <c r="I1086" s="235"/>
      <c r="J1086" s="235"/>
      <c r="K1086" s="235"/>
      <c r="L1086" s="235"/>
      <c r="M1086" s="235"/>
      <c r="N1086" s="235"/>
      <c r="O1086" s="235"/>
      <c r="P1086" s="235"/>
      <c r="Q1086" s="384" t="s">
        <v>1714</v>
      </c>
      <c r="R1086" s="235"/>
      <c r="S1086" s="235"/>
      <c r="T1086" s="235"/>
      <c r="U1086" s="235"/>
      <c r="V1086" s="235"/>
      <c r="W1086" s="235"/>
      <c r="X1086" s="235"/>
      <c r="Y1086" s="384"/>
      <c r="Z1086" s="235"/>
      <c r="AA1086" s="235"/>
      <c r="AB1086" s="235"/>
      <c r="AC1086" s="235"/>
      <c r="AD1086" s="235"/>
      <c r="AE1086" s="235"/>
      <c r="AF1086" s="235"/>
      <c r="AG1086" s="384" t="s">
        <v>2985</v>
      </c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384" t="s">
        <v>1758</v>
      </c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384" t="s">
        <v>48</v>
      </c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405">
        <v>12075</v>
      </c>
      <c r="BR1086" s="235"/>
    </row>
    <row r="1087" spans="1:70" ht="34.5" customHeight="1" x14ac:dyDescent="0.2">
      <c r="A1087" s="384" t="s">
        <v>1507</v>
      </c>
      <c r="B1087" s="235"/>
      <c r="C1087" s="235"/>
      <c r="D1087" s="235"/>
      <c r="E1087" s="384" t="s">
        <v>1757</v>
      </c>
      <c r="F1087" s="235"/>
      <c r="G1087" s="235"/>
      <c r="H1087" s="235"/>
      <c r="I1087" s="235"/>
      <c r="J1087" s="235"/>
      <c r="K1087" s="235"/>
      <c r="L1087" s="235"/>
      <c r="M1087" s="235"/>
      <c r="N1087" s="235"/>
      <c r="O1087" s="235"/>
      <c r="P1087" s="235"/>
      <c r="Q1087" s="384" t="s">
        <v>1723</v>
      </c>
      <c r="R1087" s="235"/>
      <c r="S1087" s="235"/>
      <c r="T1087" s="235"/>
      <c r="U1087" s="235"/>
      <c r="V1087" s="235"/>
      <c r="W1087" s="235"/>
      <c r="X1087" s="235"/>
      <c r="Y1087" s="384"/>
      <c r="Z1087" s="235"/>
      <c r="AA1087" s="235"/>
      <c r="AB1087" s="235"/>
      <c r="AC1087" s="235"/>
      <c r="AD1087" s="235"/>
      <c r="AE1087" s="235"/>
      <c r="AF1087" s="235"/>
      <c r="AG1087" s="384" t="s">
        <v>2987</v>
      </c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384" t="s">
        <v>1758</v>
      </c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384" t="s">
        <v>48</v>
      </c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405">
        <v>16502.5</v>
      </c>
      <c r="BR1087" s="235"/>
    </row>
    <row r="1088" spans="1:70" ht="34.5" customHeight="1" x14ac:dyDescent="0.2">
      <c r="A1088" s="384" t="s">
        <v>1507</v>
      </c>
      <c r="B1088" s="235"/>
      <c r="C1088" s="235"/>
      <c r="D1088" s="235"/>
      <c r="E1088" s="384" t="s">
        <v>1757</v>
      </c>
      <c r="F1088" s="235"/>
      <c r="G1088" s="235"/>
      <c r="H1088" s="235"/>
      <c r="I1088" s="235"/>
      <c r="J1088" s="235"/>
      <c r="K1088" s="235"/>
      <c r="L1088" s="235"/>
      <c r="M1088" s="235"/>
      <c r="N1088" s="235"/>
      <c r="O1088" s="235"/>
      <c r="P1088" s="235"/>
      <c r="Q1088" s="384" t="s">
        <v>1074</v>
      </c>
      <c r="R1088" s="235"/>
      <c r="S1088" s="235"/>
      <c r="T1088" s="235"/>
      <c r="U1088" s="235"/>
      <c r="V1088" s="235"/>
      <c r="W1088" s="235"/>
      <c r="X1088" s="235"/>
      <c r="Y1088" s="384"/>
      <c r="Z1088" s="235"/>
      <c r="AA1088" s="235"/>
      <c r="AB1088" s="235"/>
      <c r="AC1088" s="235"/>
      <c r="AD1088" s="235"/>
      <c r="AE1088" s="235"/>
      <c r="AF1088" s="235"/>
      <c r="AG1088" s="384" t="s">
        <v>2955</v>
      </c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384" t="s">
        <v>1758</v>
      </c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384" t="s">
        <v>48</v>
      </c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405">
        <v>16724.16</v>
      </c>
      <c r="BR1088" s="235"/>
    </row>
    <row r="1089" spans="1:70" ht="34.5" customHeight="1" x14ac:dyDescent="0.2">
      <c r="A1089" s="384" t="s">
        <v>1507</v>
      </c>
      <c r="B1089" s="235"/>
      <c r="C1089" s="235"/>
      <c r="D1089" s="235"/>
      <c r="E1089" s="384" t="s">
        <v>1757</v>
      </c>
      <c r="F1089" s="235"/>
      <c r="G1089" s="235"/>
      <c r="H1089" s="235"/>
      <c r="I1089" s="235"/>
      <c r="J1089" s="235"/>
      <c r="K1089" s="235"/>
      <c r="L1089" s="235"/>
      <c r="M1089" s="235"/>
      <c r="N1089" s="235"/>
      <c r="O1089" s="235"/>
      <c r="P1089" s="235"/>
      <c r="Q1089" s="384" t="s">
        <v>1715</v>
      </c>
      <c r="R1089" s="235"/>
      <c r="S1089" s="235"/>
      <c r="T1089" s="235"/>
      <c r="U1089" s="235"/>
      <c r="V1089" s="235"/>
      <c r="W1089" s="235"/>
      <c r="X1089" s="235"/>
      <c r="Y1089" s="384"/>
      <c r="Z1089" s="235"/>
      <c r="AA1089" s="235"/>
      <c r="AB1089" s="235"/>
      <c r="AC1089" s="235"/>
      <c r="AD1089" s="235"/>
      <c r="AE1089" s="235"/>
      <c r="AF1089" s="235"/>
      <c r="AG1089" s="384" t="s">
        <v>2977</v>
      </c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384" t="s">
        <v>1758</v>
      </c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384" t="s">
        <v>48</v>
      </c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405">
        <v>13524</v>
      </c>
      <c r="BR1089" s="235"/>
    </row>
    <row r="1090" spans="1:70" ht="34.5" customHeight="1" x14ac:dyDescent="0.2">
      <c r="A1090" s="384" t="s">
        <v>1507</v>
      </c>
      <c r="B1090" s="235"/>
      <c r="C1090" s="235"/>
      <c r="D1090" s="235"/>
      <c r="E1090" s="384" t="s">
        <v>1757</v>
      </c>
      <c r="F1090" s="235"/>
      <c r="G1090" s="235"/>
      <c r="H1090" s="235"/>
      <c r="I1090" s="235"/>
      <c r="J1090" s="235"/>
      <c r="K1090" s="235"/>
      <c r="L1090" s="235"/>
      <c r="M1090" s="235"/>
      <c r="N1090" s="235"/>
      <c r="O1090" s="235"/>
      <c r="P1090" s="235"/>
      <c r="Q1090" s="384" t="s">
        <v>1072</v>
      </c>
      <c r="R1090" s="235"/>
      <c r="S1090" s="235"/>
      <c r="T1090" s="235"/>
      <c r="U1090" s="235"/>
      <c r="V1090" s="235"/>
      <c r="W1090" s="235"/>
      <c r="X1090" s="235"/>
      <c r="Y1090" s="384"/>
      <c r="Z1090" s="235"/>
      <c r="AA1090" s="235"/>
      <c r="AB1090" s="235"/>
      <c r="AC1090" s="235"/>
      <c r="AD1090" s="235"/>
      <c r="AE1090" s="235"/>
      <c r="AF1090" s="235"/>
      <c r="AG1090" s="384" t="s">
        <v>1968</v>
      </c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384" t="s">
        <v>1758</v>
      </c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384" t="s">
        <v>48</v>
      </c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405">
        <v>14309.16</v>
      </c>
      <c r="BR1090" s="235"/>
    </row>
    <row r="1091" spans="1:70" ht="34.5" customHeight="1" x14ac:dyDescent="0.2">
      <c r="A1091" s="384" t="s">
        <v>1507</v>
      </c>
      <c r="B1091" s="235"/>
      <c r="C1091" s="235"/>
      <c r="D1091" s="235"/>
      <c r="E1091" s="384" t="s">
        <v>1757</v>
      </c>
      <c r="F1091" s="235"/>
      <c r="G1091" s="235"/>
      <c r="H1091" s="235"/>
      <c r="I1091" s="235"/>
      <c r="J1091" s="235"/>
      <c r="K1091" s="235"/>
      <c r="L1091" s="235"/>
      <c r="M1091" s="235"/>
      <c r="N1091" s="235"/>
      <c r="O1091" s="235"/>
      <c r="P1091" s="235"/>
      <c r="Q1091" s="384" t="s">
        <v>1716</v>
      </c>
      <c r="R1091" s="235"/>
      <c r="S1091" s="235"/>
      <c r="T1091" s="235"/>
      <c r="U1091" s="235"/>
      <c r="V1091" s="235"/>
      <c r="W1091" s="235"/>
      <c r="X1091" s="235"/>
      <c r="Y1091" s="384"/>
      <c r="Z1091" s="235"/>
      <c r="AA1091" s="235"/>
      <c r="AB1091" s="235"/>
      <c r="AC1091" s="235"/>
      <c r="AD1091" s="235"/>
      <c r="AE1091" s="235"/>
      <c r="AF1091" s="235"/>
      <c r="AG1091" s="384" t="s">
        <v>2990</v>
      </c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384" t="s">
        <v>1758</v>
      </c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384" t="s">
        <v>48</v>
      </c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405">
        <v>12075</v>
      </c>
      <c r="BR1091" s="235"/>
    </row>
    <row r="1092" spans="1:70" ht="34.5" customHeight="1" x14ac:dyDescent="0.2">
      <c r="A1092" s="384" t="s">
        <v>1507</v>
      </c>
      <c r="B1092" s="235"/>
      <c r="C1092" s="235"/>
      <c r="D1092" s="235"/>
      <c r="E1092" s="384" t="s">
        <v>1757</v>
      </c>
      <c r="F1092" s="235"/>
      <c r="G1092" s="235"/>
      <c r="H1092" s="235"/>
      <c r="I1092" s="235"/>
      <c r="J1092" s="235"/>
      <c r="K1092" s="235"/>
      <c r="L1092" s="235"/>
      <c r="M1092" s="235"/>
      <c r="N1092" s="235"/>
      <c r="O1092" s="235"/>
      <c r="P1092" s="235"/>
      <c r="Q1092" s="384" t="s">
        <v>1717</v>
      </c>
      <c r="R1092" s="235"/>
      <c r="S1092" s="235"/>
      <c r="T1092" s="235"/>
      <c r="U1092" s="235"/>
      <c r="V1092" s="235"/>
      <c r="W1092" s="235"/>
      <c r="X1092" s="235"/>
      <c r="Y1092" s="384"/>
      <c r="Z1092" s="235"/>
      <c r="AA1092" s="235"/>
      <c r="AB1092" s="235"/>
      <c r="AC1092" s="235"/>
      <c r="AD1092" s="235"/>
      <c r="AE1092" s="235"/>
      <c r="AF1092" s="235"/>
      <c r="AG1092" s="384" t="s">
        <v>2992</v>
      </c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384" t="s">
        <v>1758</v>
      </c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384" t="s">
        <v>48</v>
      </c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405">
        <v>12075</v>
      </c>
      <c r="BR1092" s="235"/>
    </row>
    <row r="1093" spans="1:70" ht="34.5" customHeight="1" x14ac:dyDescent="0.2">
      <c r="A1093" s="384" t="s">
        <v>1507</v>
      </c>
      <c r="B1093" s="235"/>
      <c r="C1093" s="235"/>
      <c r="D1093" s="235"/>
      <c r="E1093" s="384" t="s">
        <v>1757</v>
      </c>
      <c r="F1093" s="235"/>
      <c r="G1093" s="235"/>
      <c r="H1093" s="235"/>
      <c r="I1093" s="235"/>
      <c r="J1093" s="235"/>
      <c r="K1093" s="235"/>
      <c r="L1093" s="235"/>
      <c r="M1093" s="235"/>
      <c r="N1093" s="235"/>
      <c r="O1093" s="235"/>
      <c r="P1093" s="235"/>
      <c r="Q1093" s="384" t="s">
        <v>1071</v>
      </c>
      <c r="R1093" s="235"/>
      <c r="S1093" s="235"/>
      <c r="T1093" s="235"/>
      <c r="U1093" s="235"/>
      <c r="V1093" s="235"/>
      <c r="W1093" s="235"/>
      <c r="X1093" s="235"/>
      <c r="Y1093" s="384"/>
      <c r="Z1093" s="235"/>
      <c r="AA1093" s="235"/>
      <c r="AB1093" s="235"/>
      <c r="AC1093" s="235"/>
      <c r="AD1093" s="235"/>
      <c r="AE1093" s="235"/>
      <c r="AF1093" s="235"/>
      <c r="AG1093" s="384" t="s">
        <v>1968</v>
      </c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384" t="s">
        <v>1758</v>
      </c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384" t="s">
        <v>48</v>
      </c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405">
        <v>16505.689999999999</v>
      </c>
      <c r="BR1093" s="235"/>
    </row>
    <row r="1094" spans="1:70" ht="34.5" customHeight="1" x14ac:dyDescent="0.2">
      <c r="A1094" s="384" t="s">
        <v>1507</v>
      </c>
      <c r="B1094" s="235"/>
      <c r="C1094" s="235"/>
      <c r="D1094" s="235"/>
      <c r="E1094" s="384" t="s">
        <v>1757</v>
      </c>
      <c r="F1094" s="235"/>
      <c r="G1094" s="235"/>
      <c r="H1094" s="235"/>
      <c r="I1094" s="235"/>
      <c r="J1094" s="235"/>
      <c r="K1094" s="235"/>
      <c r="L1094" s="235"/>
      <c r="M1094" s="235"/>
      <c r="N1094" s="235"/>
      <c r="O1094" s="235"/>
      <c r="P1094" s="235"/>
      <c r="Q1094" s="384" t="s">
        <v>1734</v>
      </c>
      <c r="R1094" s="235"/>
      <c r="S1094" s="235"/>
      <c r="T1094" s="235"/>
      <c r="U1094" s="235"/>
      <c r="V1094" s="235"/>
      <c r="W1094" s="235"/>
      <c r="X1094" s="235"/>
      <c r="Y1094" s="384"/>
      <c r="Z1094" s="235"/>
      <c r="AA1094" s="235"/>
      <c r="AB1094" s="235"/>
      <c r="AC1094" s="235"/>
      <c r="AD1094" s="235"/>
      <c r="AE1094" s="235"/>
      <c r="AF1094" s="235"/>
      <c r="AG1094" s="384" t="s">
        <v>2979</v>
      </c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384" t="s">
        <v>1758</v>
      </c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384" t="s">
        <v>48</v>
      </c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405">
        <v>4347</v>
      </c>
      <c r="BR1094" s="235"/>
    </row>
    <row r="1095" spans="1:70" ht="34.5" customHeight="1" x14ac:dyDescent="0.2">
      <c r="A1095" s="384" t="s">
        <v>1507</v>
      </c>
      <c r="B1095" s="235"/>
      <c r="C1095" s="235"/>
      <c r="D1095" s="235"/>
      <c r="E1095" s="384" t="s">
        <v>1757</v>
      </c>
      <c r="F1095" s="235"/>
      <c r="G1095" s="235"/>
      <c r="H1095" s="235"/>
      <c r="I1095" s="235"/>
      <c r="J1095" s="235"/>
      <c r="K1095" s="235"/>
      <c r="L1095" s="235"/>
      <c r="M1095" s="235"/>
      <c r="N1095" s="235"/>
      <c r="O1095" s="235"/>
      <c r="P1095" s="235"/>
      <c r="Q1095" s="384" t="s">
        <v>1070</v>
      </c>
      <c r="R1095" s="235"/>
      <c r="S1095" s="235"/>
      <c r="T1095" s="235"/>
      <c r="U1095" s="235"/>
      <c r="V1095" s="235"/>
      <c r="W1095" s="235"/>
      <c r="X1095" s="235"/>
      <c r="Y1095" s="384"/>
      <c r="Z1095" s="235"/>
      <c r="AA1095" s="235"/>
      <c r="AB1095" s="235"/>
      <c r="AC1095" s="235"/>
      <c r="AD1095" s="235"/>
      <c r="AE1095" s="235"/>
      <c r="AF1095" s="235"/>
      <c r="AG1095" s="384" t="s">
        <v>1968</v>
      </c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384" t="s">
        <v>1758</v>
      </c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384" t="s">
        <v>48</v>
      </c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405">
        <v>16724.16</v>
      </c>
      <c r="BR1095" s="235"/>
    </row>
    <row r="1096" spans="1:70" ht="34.5" customHeight="1" x14ac:dyDescent="0.2">
      <c r="A1096" s="384" t="s">
        <v>1507</v>
      </c>
      <c r="B1096" s="235"/>
      <c r="C1096" s="235"/>
      <c r="D1096" s="235"/>
      <c r="E1096" s="384" t="s">
        <v>1757</v>
      </c>
      <c r="F1096" s="235"/>
      <c r="G1096" s="235"/>
      <c r="H1096" s="235"/>
      <c r="I1096" s="235"/>
      <c r="J1096" s="235"/>
      <c r="K1096" s="235"/>
      <c r="L1096" s="235"/>
      <c r="M1096" s="235"/>
      <c r="N1096" s="235"/>
      <c r="O1096" s="235"/>
      <c r="P1096" s="235"/>
      <c r="Q1096" s="384" t="s">
        <v>1069</v>
      </c>
      <c r="R1096" s="235"/>
      <c r="S1096" s="235"/>
      <c r="T1096" s="235"/>
      <c r="U1096" s="235"/>
      <c r="V1096" s="235"/>
      <c r="W1096" s="235"/>
      <c r="X1096" s="235"/>
      <c r="Y1096" s="384"/>
      <c r="Z1096" s="235"/>
      <c r="AA1096" s="235"/>
      <c r="AB1096" s="235"/>
      <c r="AC1096" s="235"/>
      <c r="AD1096" s="235"/>
      <c r="AE1096" s="235"/>
      <c r="AF1096" s="235"/>
      <c r="AG1096" s="384" t="s">
        <v>1968</v>
      </c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384" t="s">
        <v>1758</v>
      </c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384" t="s">
        <v>48</v>
      </c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405">
        <v>20749.16</v>
      </c>
      <c r="BR1096" s="235"/>
    </row>
    <row r="1097" spans="1:70" ht="34.5" customHeight="1" x14ac:dyDescent="0.2">
      <c r="A1097" s="384" t="s">
        <v>1507</v>
      </c>
      <c r="B1097" s="235"/>
      <c r="C1097" s="235"/>
      <c r="D1097" s="235"/>
      <c r="E1097" s="384" t="s">
        <v>1757</v>
      </c>
      <c r="F1097" s="235"/>
      <c r="G1097" s="235"/>
      <c r="H1097" s="235"/>
      <c r="I1097" s="235"/>
      <c r="J1097" s="235"/>
      <c r="K1097" s="235"/>
      <c r="L1097" s="235"/>
      <c r="M1097" s="235"/>
      <c r="N1097" s="235"/>
      <c r="O1097" s="235"/>
      <c r="P1097" s="235"/>
      <c r="Q1097" s="384" t="s">
        <v>1068</v>
      </c>
      <c r="R1097" s="235"/>
      <c r="S1097" s="235"/>
      <c r="T1097" s="235"/>
      <c r="U1097" s="235"/>
      <c r="V1097" s="235"/>
      <c r="W1097" s="235"/>
      <c r="X1097" s="235"/>
      <c r="Y1097" s="384"/>
      <c r="Z1097" s="235"/>
      <c r="AA1097" s="235"/>
      <c r="AB1097" s="235"/>
      <c r="AC1097" s="235"/>
      <c r="AD1097" s="235"/>
      <c r="AE1097" s="235"/>
      <c r="AF1097" s="235"/>
      <c r="AG1097" s="384" t="s">
        <v>1968</v>
      </c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384" t="s">
        <v>1758</v>
      </c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384" t="s">
        <v>48</v>
      </c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405">
        <v>15919.16</v>
      </c>
      <c r="BR1097" s="235"/>
    </row>
    <row r="1098" spans="1:70" ht="34.5" customHeight="1" x14ac:dyDescent="0.2">
      <c r="A1098" s="384" t="s">
        <v>1507</v>
      </c>
      <c r="B1098" s="235"/>
      <c r="C1098" s="235"/>
      <c r="D1098" s="235"/>
      <c r="E1098" s="384" t="s">
        <v>1757</v>
      </c>
      <c r="F1098" s="235"/>
      <c r="G1098" s="235"/>
      <c r="H1098" s="235"/>
      <c r="I1098" s="235"/>
      <c r="J1098" s="235"/>
      <c r="K1098" s="235"/>
      <c r="L1098" s="235"/>
      <c r="M1098" s="235"/>
      <c r="N1098" s="235"/>
      <c r="O1098" s="235"/>
      <c r="P1098" s="235"/>
      <c r="Q1098" s="384" t="s">
        <v>1725</v>
      </c>
      <c r="R1098" s="235"/>
      <c r="S1098" s="235"/>
      <c r="T1098" s="235"/>
      <c r="U1098" s="235"/>
      <c r="V1098" s="235"/>
      <c r="W1098" s="235"/>
      <c r="X1098" s="235"/>
      <c r="Y1098" s="384"/>
      <c r="Z1098" s="235"/>
      <c r="AA1098" s="235"/>
      <c r="AB1098" s="235"/>
      <c r="AC1098" s="235"/>
      <c r="AD1098" s="235"/>
      <c r="AE1098" s="235"/>
      <c r="AF1098" s="235"/>
      <c r="AG1098" s="384" t="s">
        <v>1968</v>
      </c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384" t="s">
        <v>1758</v>
      </c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384" t="s">
        <v>48</v>
      </c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405">
        <v>4347</v>
      </c>
      <c r="BR1098" s="235"/>
    </row>
    <row r="1099" spans="1:70" ht="34.5" customHeight="1" x14ac:dyDescent="0.2">
      <c r="A1099" s="384" t="s">
        <v>1507</v>
      </c>
      <c r="B1099" s="235"/>
      <c r="C1099" s="235"/>
      <c r="D1099" s="235"/>
      <c r="E1099" s="384" t="s">
        <v>1757</v>
      </c>
      <c r="F1099" s="235"/>
      <c r="G1099" s="235"/>
      <c r="H1099" s="235"/>
      <c r="I1099" s="235"/>
      <c r="J1099" s="235"/>
      <c r="K1099" s="235"/>
      <c r="L1099" s="235"/>
      <c r="M1099" s="235"/>
      <c r="N1099" s="235"/>
      <c r="O1099" s="235"/>
      <c r="P1099" s="235"/>
      <c r="Q1099" s="384" t="s">
        <v>1674</v>
      </c>
      <c r="R1099" s="235"/>
      <c r="S1099" s="235"/>
      <c r="T1099" s="235"/>
      <c r="U1099" s="235"/>
      <c r="V1099" s="235"/>
      <c r="W1099" s="235"/>
      <c r="X1099" s="235"/>
      <c r="Y1099" s="384"/>
      <c r="Z1099" s="235"/>
      <c r="AA1099" s="235"/>
      <c r="AB1099" s="235"/>
      <c r="AC1099" s="235"/>
      <c r="AD1099" s="235"/>
      <c r="AE1099" s="235"/>
      <c r="AF1099" s="235"/>
      <c r="AG1099" s="384" t="s">
        <v>1968</v>
      </c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384" t="s">
        <v>1758</v>
      </c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384" t="s">
        <v>48</v>
      </c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405">
        <v>4447.91</v>
      </c>
      <c r="BR1099" s="235"/>
    </row>
    <row r="1100" spans="1:70" ht="34.5" customHeight="1" x14ac:dyDescent="0.2">
      <c r="A1100" s="384" t="s">
        <v>1507</v>
      </c>
      <c r="B1100" s="235"/>
      <c r="C1100" s="235"/>
      <c r="D1100" s="235"/>
      <c r="E1100" s="384" t="s">
        <v>1757</v>
      </c>
      <c r="F1100" s="235"/>
      <c r="G1100" s="235"/>
      <c r="H1100" s="235"/>
      <c r="I1100" s="235"/>
      <c r="J1100" s="235"/>
      <c r="K1100" s="235"/>
      <c r="L1100" s="235"/>
      <c r="M1100" s="235"/>
      <c r="N1100" s="235"/>
      <c r="O1100" s="235"/>
      <c r="P1100" s="235"/>
      <c r="Q1100" s="384" t="s">
        <v>1726</v>
      </c>
      <c r="R1100" s="235"/>
      <c r="S1100" s="235"/>
      <c r="T1100" s="235"/>
      <c r="U1100" s="235"/>
      <c r="V1100" s="235"/>
      <c r="W1100" s="235"/>
      <c r="X1100" s="235"/>
      <c r="Y1100" s="384"/>
      <c r="Z1100" s="235"/>
      <c r="AA1100" s="235"/>
      <c r="AB1100" s="235"/>
      <c r="AC1100" s="235"/>
      <c r="AD1100" s="235"/>
      <c r="AE1100" s="235"/>
      <c r="AF1100" s="235"/>
      <c r="AG1100" s="384" t="s">
        <v>2984</v>
      </c>
      <c r="AH1100" s="235"/>
      <c r="AI1100" s="235"/>
      <c r="AJ1100" s="235"/>
      <c r="AK1100" s="235"/>
      <c r="AL1100" s="235"/>
      <c r="AM1100" s="235"/>
      <c r="AN1100" s="235"/>
      <c r="AO1100" s="235"/>
      <c r="AP1100" s="235"/>
      <c r="AQ1100" s="235"/>
      <c r="AR1100" s="235"/>
      <c r="AS1100" s="384" t="s">
        <v>1758</v>
      </c>
      <c r="AT1100" s="235"/>
      <c r="AU1100" s="235"/>
      <c r="AV1100" s="235"/>
      <c r="AW1100" s="235"/>
      <c r="AX1100" s="235"/>
      <c r="AY1100" s="235"/>
      <c r="AZ1100" s="235"/>
      <c r="BA1100" s="235"/>
      <c r="BB1100" s="235"/>
      <c r="BC1100" s="235"/>
      <c r="BD1100" s="384" t="s">
        <v>48</v>
      </c>
      <c r="BE1100" s="235"/>
      <c r="BF1100" s="235"/>
      <c r="BG1100" s="235"/>
      <c r="BH1100" s="235"/>
      <c r="BI1100" s="235"/>
      <c r="BJ1100" s="235"/>
      <c r="BK1100" s="235"/>
      <c r="BL1100" s="235"/>
      <c r="BM1100" s="235"/>
      <c r="BN1100" s="235"/>
      <c r="BO1100" s="235"/>
      <c r="BP1100" s="235"/>
      <c r="BQ1100" s="405">
        <v>4347</v>
      </c>
      <c r="BR1100" s="235"/>
    </row>
    <row r="1101" spans="1:70" ht="34.5" customHeight="1" x14ac:dyDescent="0.2">
      <c r="A1101" s="384" t="s">
        <v>1507</v>
      </c>
      <c r="B1101" s="235"/>
      <c r="C1101" s="235"/>
      <c r="D1101" s="235"/>
      <c r="E1101" s="384" t="s">
        <v>1757</v>
      </c>
      <c r="F1101" s="235"/>
      <c r="G1101" s="235"/>
      <c r="H1101" s="235"/>
      <c r="I1101" s="235"/>
      <c r="J1101" s="235"/>
      <c r="K1101" s="235"/>
      <c r="L1101" s="235"/>
      <c r="M1101" s="235"/>
      <c r="N1101" s="235"/>
      <c r="O1101" s="235"/>
      <c r="P1101" s="235"/>
      <c r="Q1101" s="384" t="s">
        <v>1077</v>
      </c>
      <c r="R1101" s="235"/>
      <c r="S1101" s="235"/>
      <c r="T1101" s="235"/>
      <c r="U1101" s="235"/>
      <c r="V1101" s="235"/>
      <c r="W1101" s="235"/>
      <c r="X1101" s="235"/>
      <c r="Y1101" s="384"/>
      <c r="Z1101" s="235"/>
      <c r="AA1101" s="235"/>
      <c r="AB1101" s="235"/>
      <c r="AC1101" s="235"/>
      <c r="AD1101" s="235"/>
      <c r="AE1101" s="235"/>
      <c r="AF1101" s="235"/>
      <c r="AG1101" s="384" t="s">
        <v>1968</v>
      </c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384" t="s">
        <v>1758</v>
      </c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384" t="s">
        <v>48</v>
      </c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405">
        <v>12699.16</v>
      </c>
      <c r="BR1101" s="235"/>
    </row>
    <row r="1102" spans="1:70" ht="34.5" customHeight="1" x14ac:dyDescent="0.2">
      <c r="A1102" s="384" t="s">
        <v>1507</v>
      </c>
      <c r="B1102" s="235"/>
      <c r="C1102" s="235"/>
      <c r="D1102" s="235"/>
      <c r="E1102" s="384" t="s">
        <v>1757</v>
      </c>
      <c r="F1102" s="235"/>
      <c r="G1102" s="235"/>
      <c r="H1102" s="235"/>
      <c r="I1102" s="235"/>
      <c r="J1102" s="235"/>
      <c r="K1102" s="235"/>
      <c r="L1102" s="235"/>
      <c r="M1102" s="235"/>
      <c r="N1102" s="235"/>
      <c r="O1102" s="235"/>
      <c r="P1102" s="235"/>
      <c r="Q1102" s="384" t="s">
        <v>1079</v>
      </c>
      <c r="R1102" s="235"/>
      <c r="S1102" s="235"/>
      <c r="T1102" s="235"/>
      <c r="U1102" s="235"/>
      <c r="V1102" s="235"/>
      <c r="W1102" s="235"/>
      <c r="X1102" s="235"/>
      <c r="Y1102" s="384"/>
      <c r="Z1102" s="235"/>
      <c r="AA1102" s="235"/>
      <c r="AB1102" s="235"/>
      <c r="AC1102" s="235"/>
      <c r="AD1102" s="235"/>
      <c r="AE1102" s="235"/>
      <c r="AF1102" s="235"/>
      <c r="AG1102" s="384" t="s">
        <v>2976</v>
      </c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384" t="s">
        <v>1758</v>
      </c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384" t="s">
        <v>48</v>
      </c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405">
        <v>16724.16</v>
      </c>
      <c r="BR1102" s="235"/>
    </row>
    <row r="1103" spans="1:70" ht="34.5" customHeight="1" x14ac:dyDescent="0.2">
      <c r="A1103" s="384" t="s">
        <v>1507</v>
      </c>
      <c r="B1103" s="235"/>
      <c r="C1103" s="235"/>
      <c r="D1103" s="235"/>
      <c r="E1103" s="384" t="s">
        <v>1757</v>
      </c>
      <c r="F1103" s="235"/>
      <c r="G1103" s="235"/>
      <c r="H1103" s="235"/>
      <c r="I1103" s="235"/>
      <c r="J1103" s="235"/>
      <c r="K1103" s="235"/>
      <c r="L1103" s="235"/>
      <c r="M1103" s="235"/>
      <c r="N1103" s="235"/>
      <c r="O1103" s="235"/>
      <c r="P1103" s="235"/>
      <c r="Q1103" s="384" t="s">
        <v>1727</v>
      </c>
      <c r="R1103" s="235"/>
      <c r="S1103" s="235"/>
      <c r="T1103" s="235"/>
      <c r="U1103" s="235"/>
      <c r="V1103" s="235"/>
      <c r="W1103" s="235"/>
      <c r="X1103" s="235"/>
      <c r="Y1103" s="384"/>
      <c r="Z1103" s="235"/>
      <c r="AA1103" s="235"/>
      <c r="AB1103" s="235"/>
      <c r="AC1103" s="235"/>
      <c r="AD1103" s="235"/>
      <c r="AE1103" s="235"/>
      <c r="AF1103" s="235"/>
      <c r="AG1103" s="384" t="s">
        <v>2983</v>
      </c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384" t="s">
        <v>1758</v>
      </c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384" t="s">
        <v>48</v>
      </c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405">
        <v>7446.25</v>
      </c>
      <c r="BR1103" s="235"/>
    </row>
    <row r="1104" spans="1:70" ht="34.5" customHeight="1" x14ac:dyDescent="0.2">
      <c r="A1104" s="384" t="s">
        <v>1507</v>
      </c>
      <c r="B1104" s="235"/>
      <c r="C1104" s="235"/>
      <c r="D1104" s="235"/>
      <c r="E1104" s="384" t="s">
        <v>1757</v>
      </c>
      <c r="F1104" s="235"/>
      <c r="G1104" s="235"/>
      <c r="H1104" s="235"/>
      <c r="I1104" s="235"/>
      <c r="J1104" s="235"/>
      <c r="K1104" s="235"/>
      <c r="L1104" s="235"/>
      <c r="M1104" s="235"/>
      <c r="N1104" s="235"/>
      <c r="O1104" s="235"/>
      <c r="P1104" s="235"/>
      <c r="Q1104" s="384" t="s">
        <v>1081</v>
      </c>
      <c r="R1104" s="235"/>
      <c r="S1104" s="235"/>
      <c r="T1104" s="235"/>
      <c r="U1104" s="235"/>
      <c r="V1104" s="235"/>
      <c r="W1104" s="235"/>
      <c r="X1104" s="235"/>
      <c r="Y1104" s="384"/>
      <c r="Z1104" s="235"/>
      <c r="AA1104" s="235"/>
      <c r="AB1104" s="235"/>
      <c r="AC1104" s="235"/>
      <c r="AD1104" s="235"/>
      <c r="AE1104" s="235"/>
      <c r="AF1104" s="235"/>
      <c r="AG1104" s="384" t="s">
        <v>2973</v>
      </c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384" t="s">
        <v>1758</v>
      </c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384" t="s">
        <v>48</v>
      </c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405">
        <v>14309.16</v>
      </c>
      <c r="BR1104" s="235"/>
    </row>
    <row r="1105" spans="1:70" ht="34.5" customHeight="1" x14ac:dyDescent="0.2">
      <c r="A1105" s="384" t="s">
        <v>1507</v>
      </c>
      <c r="B1105" s="235"/>
      <c r="C1105" s="235"/>
      <c r="D1105" s="235"/>
      <c r="E1105" s="384" t="s">
        <v>1757</v>
      </c>
      <c r="F1105" s="235"/>
      <c r="G1105" s="235"/>
      <c r="H1105" s="235"/>
      <c r="I1105" s="235"/>
      <c r="J1105" s="235"/>
      <c r="K1105" s="235"/>
      <c r="L1105" s="235"/>
      <c r="M1105" s="235"/>
      <c r="N1105" s="235"/>
      <c r="O1105" s="235"/>
      <c r="P1105" s="235"/>
      <c r="Q1105" s="384" t="s">
        <v>1083</v>
      </c>
      <c r="R1105" s="235"/>
      <c r="S1105" s="235"/>
      <c r="T1105" s="235"/>
      <c r="U1105" s="235"/>
      <c r="V1105" s="235"/>
      <c r="W1105" s="235"/>
      <c r="X1105" s="235"/>
      <c r="Y1105" s="384"/>
      <c r="Z1105" s="235"/>
      <c r="AA1105" s="235"/>
      <c r="AB1105" s="235"/>
      <c r="AC1105" s="235"/>
      <c r="AD1105" s="235"/>
      <c r="AE1105" s="235"/>
      <c r="AF1105" s="235"/>
      <c r="AG1105" s="384" t="s">
        <v>1968</v>
      </c>
      <c r="AH1105" s="235"/>
      <c r="AI1105" s="235"/>
      <c r="AJ1105" s="235"/>
      <c r="AK1105" s="235"/>
      <c r="AL1105" s="235"/>
      <c r="AM1105" s="235"/>
      <c r="AN1105" s="235"/>
      <c r="AO1105" s="235"/>
      <c r="AP1105" s="235"/>
      <c r="AQ1105" s="235"/>
      <c r="AR1105" s="235"/>
      <c r="AS1105" s="384" t="s">
        <v>1758</v>
      </c>
      <c r="AT1105" s="235"/>
      <c r="AU1105" s="235"/>
      <c r="AV1105" s="235"/>
      <c r="AW1105" s="235"/>
      <c r="AX1105" s="235"/>
      <c r="AY1105" s="235"/>
      <c r="AZ1105" s="235"/>
      <c r="BA1105" s="235"/>
      <c r="BB1105" s="235"/>
      <c r="BC1105" s="235"/>
      <c r="BD1105" s="384" t="s">
        <v>48</v>
      </c>
      <c r="BE1105" s="235"/>
      <c r="BF1105" s="235"/>
      <c r="BG1105" s="235"/>
      <c r="BH1105" s="235"/>
      <c r="BI1105" s="235"/>
      <c r="BJ1105" s="235"/>
      <c r="BK1105" s="235"/>
      <c r="BL1105" s="235"/>
      <c r="BM1105" s="235"/>
      <c r="BN1105" s="235"/>
      <c r="BO1105" s="235"/>
      <c r="BP1105" s="235"/>
      <c r="BQ1105" s="405">
        <v>20749.16</v>
      </c>
      <c r="BR1105" s="235"/>
    </row>
    <row r="1106" spans="1:70" ht="34.5" customHeight="1" x14ac:dyDescent="0.2">
      <c r="A1106" s="384" t="s">
        <v>1507</v>
      </c>
      <c r="B1106" s="235"/>
      <c r="C1106" s="235"/>
      <c r="D1106" s="235"/>
      <c r="E1106" s="384" t="s">
        <v>1757</v>
      </c>
      <c r="F1106" s="235"/>
      <c r="G1106" s="235"/>
      <c r="H1106" s="235"/>
      <c r="I1106" s="235"/>
      <c r="J1106" s="235"/>
      <c r="K1106" s="235"/>
      <c r="L1106" s="235"/>
      <c r="M1106" s="235"/>
      <c r="N1106" s="235"/>
      <c r="O1106" s="235"/>
      <c r="P1106" s="235"/>
      <c r="Q1106" s="384" t="s">
        <v>1084</v>
      </c>
      <c r="R1106" s="235"/>
      <c r="S1106" s="235"/>
      <c r="T1106" s="235"/>
      <c r="U1106" s="235"/>
      <c r="V1106" s="235"/>
      <c r="W1106" s="235"/>
      <c r="X1106" s="235"/>
      <c r="Y1106" s="384"/>
      <c r="Z1106" s="235"/>
      <c r="AA1106" s="235"/>
      <c r="AB1106" s="235"/>
      <c r="AC1106" s="235"/>
      <c r="AD1106" s="235"/>
      <c r="AE1106" s="235"/>
      <c r="AF1106" s="235"/>
      <c r="AG1106" s="384" t="s">
        <v>1968</v>
      </c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384" t="s">
        <v>1758</v>
      </c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384" t="s">
        <v>48</v>
      </c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405">
        <v>14309.16</v>
      </c>
      <c r="BR1106" s="235"/>
    </row>
    <row r="1107" spans="1:70" ht="34.5" customHeight="1" x14ac:dyDescent="0.2">
      <c r="A1107" s="384" t="s">
        <v>1507</v>
      </c>
      <c r="B1107" s="235"/>
      <c r="C1107" s="235"/>
      <c r="D1107" s="235"/>
      <c r="E1107" s="384" t="s">
        <v>1757</v>
      </c>
      <c r="F1107" s="235"/>
      <c r="G1107" s="235"/>
      <c r="H1107" s="235"/>
      <c r="I1107" s="235"/>
      <c r="J1107" s="235"/>
      <c r="K1107" s="235"/>
      <c r="L1107" s="235"/>
      <c r="M1107" s="235"/>
      <c r="N1107" s="235"/>
      <c r="O1107" s="235"/>
      <c r="P1107" s="235"/>
      <c r="Q1107" s="384" t="s">
        <v>1085</v>
      </c>
      <c r="R1107" s="235"/>
      <c r="S1107" s="235"/>
      <c r="T1107" s="235"/>
      <c r="U1107" s="235"/>
      <c r="V1107" s="235"/>
      <c r="W1107" s="235"/>
      <c r="X1107" s="235"/>
      <c r="Y1107" s="384"/>
      <c r="Z1107" s="235"/>
      <c r="AA1107" s="235"/>
      <c r="AB1107" s="235"/>
      <c r="AC1107" s="235"/>
      <c r="AD1107" s="235"/>
      <c r="AE1107" s="235"/>
      <c r="AF1107" s="235"/>
      <c r="AG1107" s="384" t="s">
        <v>1968</v>
      </c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384" t="s">
        <v>1758</v>
      </c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384" t="s">
        <v>48</v>
      </c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405">
        <v>14309.16</v>
      </c>
      <c r="BR1107" s="235"/>
    </row>
    <row r="1108" spans="1:70" ht="34.5" customHeight="1" x14ac:dyDescent="0.2">
      <c r="A1108" s="384" t="s">
        <v>1507</v>
      </c>
      <c r="B1108" s="235"/>
      <c r="C1108" s="235"/>
      <c r="D1108" s="235"/>
      <c r="E1108" s="384" t="s">
        <v>1757</v>
      </c>
      <c r="F1108" s="235"/>
      <c r="G1108" s="235"/>
      <c r="H1108" s="235"/>
      <c r="I1108" s="235"/>
      <c r="J1108" s="235"/>
      <c r="K1108" s="235"/>
      <c r="L1108" s="235"/>
      <c r="M1108" s="235"/>
      <c r="N1108" s="235"/>
      <c r="O1108" s="235"/>
      <c r="P1108" s="235"/>
      <c r="Q1108" s="384" t="s">
        <v>1728</v>
      </c>
      <c r="R1108" s="235"/>
      <c r="S1108" s="235"/>
      <c r="T1108" s="235"/>
      <c r="U1108" s="235"/>
      <c r="V1108" s="235"/>
      <c r="W1108" s="235"/>
      <c r="X1108" s="235"/>
      <c r="Y1108" s="384"/>
      <c r="Z1108" s="235"/>
      <c r="AA1108" s="235"/>
      <c r="AB1108" s="235"/>
      <c r="AC1108" s="235"/>
      <c r="AD1108" s="235"/>
      <c r="AE1108" s="235"/>
      <c r="AF1108" s="235"/>
      <c r="AG1108" s="384" t="s">
        <v>2991</v>
      </c>
      <c r="AH1108" s="235"/>
      <c r="AI1108" s="235"/>
      <c r="AJ1108" s="235"/>
      <c r="AK1108" s="235"/>
      <c r="AL1108" s="235"/>
      <c r="AM1108" s="235"/>
      <c r="AN1108" s="235"/>
      <c r="AO1108" s="235"/>
      <c r="AP1108" s="235"/>
      <c r="AQ1108" s="235"/>
      <c r="AR1108" s="235"/>
      <c r="AS1108" s="384" t="s">
        <v>1758</v>
      </c>
      <c r="AT1108" s="235"/>
      <c r="AU1108" s="235"/>
      <c r="AV1108" s="235"/>
      <c r="AW1108" s="235"/>
      <c r="AX1108" s="235"/>
      <c r="AY1108" s="235"/>
      <c r="AZ1108" s="235"/>
      <c r="BA1108" s="235"/>
      <c r="BB1108" s="235"/>
      <c r="BC1108" s="235"/>
      <c r="BD1108" s="384" t="s">
        <v>48</v>
      </c>
      <c r="BE1108" s="235"/>
      <c r="BF1108" s="235"/>
      <c r="BG1108" s="235"/>
      <c r="BH1108" s="235"/>
      <c r="BI1108" s="235"/>
      <c r="BJ1108" s="235"/>
      <c r="BK1108" s="235"/>
      <c r="BL1108" s="235"/>
      <c r="BM1108" s="235"/>
      <c r="BN1108" s="235"/>
      <c r="BO1108" s="235"/>
      <c r="BP1108" s="235"/>
      <c r="BQ1108" s="405">
        <v>4347</v>
      </c>
      <c r="BR1108" s="235"/>
    </row>
    <row r="1109" spans="1:70" ht="34.5" customHeight="1" x14ac:dyDescent="0.2">
      <c r="A1109" s="384" t="s">
        <v>1507</v>
      </c>
      <c r="B1109" s="235"/>
      <c r="C1109" s="235"/>
      <c r="D1109" s="235"/>
      <c r="E1109" s="384" t="s">
        <v>1757</v>
      </c>
      <c r="F1109" s="235"/>
      <c r="G1109" s="235"/>
      <c r="H1109" s="235"/>
      <c r="I1109" s="235"/>
      <c r="J1109" s="235"/>
      <c r="K1109" s="235"/>
      <c r="L1109" s="235"/>
      <c r="M1109" s="235"/>
      <c r="N1109" s="235"/>
      <c r="O1109" s="235"/>
      <c r="P1109" s="235"/>
      <c r="Q1109" s="384" t="s">
        <v>1086</v>
      </c>
      <c r="R1109" s="235"/>
      <c r="S1109" s="235"/>
      <c r="T1109" s="235"/>
      <c r="U1109" s="235"/>
      <c r="V1109" s="235"/>
      <c r="W1109" s="235"/>
      <c r="X1109" s="235"/>
      <c r="Y1109" s="384"/>
      <c r="Z1109" s="235"/>
      <c r="AA1109" s="235"/>
      <c r="AB1109" s="235"/>
      <c r="AC1109" s="235"/>
      <c r="AD1109" s="235"/>
      <c r="AE1109" s="235"/>
      <c r="AF1109" s="235"/>
      <c r="AG1109" s="384" t="s">
        <v>1968</v>
      </c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384" t="s">
        <v>1758</v>
      </c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384" t="s">
        <v>48</v>
      </c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405">
        <v>18917.5</v>
      </c>
      <c r="BR1109" s="235"/>
    </row>
    <row r="1110" spans="1:70" ht="34.5" customHeight="1" x14ac:dyDescent="0.2">
      <c r="A1110" s="384" t="s">
        <v>1507</v>
      </c>
      <c r="B1110" s="235"/>
      <c r="C1110" s="235"/>
      <c r="D1110" s="235"/>
      <c r="E1110" s="384" t="s">
        <v>1759</v>
      </c>
      <c r="F1110" s="235"/>
      <c r="G1110" s="235"/>
      <c r="H1110" s="235"/>
      <c r="I1110" s="235"/>
      <c r="J1110" s="235"/>
      <c r="K1110" s="235"/>
      <c r="L1110" s="235"/>
      <c r="M1110" s="235"/>
      <c r="N1110" s="235"/>
      <c r="O1110" s="235"/>
      <c r="P1110" s="235"/>
      <c r="Q1110" s="384" t="s">
        <v>1087</v>
      </c>
      <c r="R1110" s="235"/>
      <c r="S1110" s="235"/>
      <c r="T1110" s="235"/>
      <c r="U1110" s="235"/>
      <c r="V1110" s="235"/>
      <c r="W1110" s="235"/>
      <c r="X1110" s="235"/>
      <c r="Y1110" s="384"/>
      <c r="Z1110" s="235"/>
      <c r="AA1110" s="235"/>
      <c r="AB1110" s="235"/>
      <c r="AC1110" s="235"/>
      <c r="AD1110" s="235"/>
      <c r="AE1110" s="235"/>
      <c r="AF1110" s="235"/>
      <c r="AG1110" s="384" t="s">
        <v>1968</v>
      </c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384" t="s">
        <v>1760</v>
      </c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384" t="s">
        <v>48</v>
      </c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405">
        <v>20749.16</v>
      </c>
      <c r="BR1110" s="235"/>
    </row>
    <row r="1111" spans="1:70" ht="34.5" customHeight="1" x14ac:dyDescent="0.2">
      <c r="A1111" s="384" t="s">
        <v>1507</v>
      </c>
      <c r="B1111" s="235"/>
      <c r="C1111" s="235"/>
      <c r="D1111" s="235"/>
      <c r="E1111" s="384" t="s">
        <v>1761</v>
      </c>
      <c r="F1111" s="235"/>
      <c r="G1111" s="235"/>
      <c r="H1111" s="235"/>
      <c r="I1111" s="235"/>
      <c r="J1111" s="235"/>
      <c r="K1111" s="235"/>
      <c r="L1111" s="235"/>
      <c r="M1111" s="235"/>
      <c r="N1111" s="235"/>
      <c r="O1111" s="235"/>
      <c r="P1111" s="235"/>
      <c r="Q1111" s="384" t="s">
        <v>1742</v>
      </c>
      <c r="R1111" s="235"/>
      <c r="S1111" s="235"/>
      <c r="T1111" s="235"/>
      <c r="U1111" s="235"/>
      <c r="V1111" s="235"/>
      <c r="W1111" s="235"/>
      <c r="X1111" s="235"/>
      <c r="Y1111" s="384"/>
      <c r="Z1111" s="235"/>
      <c r="AA1111" s="235"/>
      <c r="AB1111" s="235"/>
      <c r="AC1111" s="235"/>
      <c r="AD1111" s="235"/>
      <c r="AE1111" s="235"/>
      <c r="AF1111" s="235"/>
      <c r="AG1111" s="384" t="s">
        <v>1743</v>
      </c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384" t="s">
        <v>1762</v>
      </c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384" t="s">
        <v>48</v>
      </c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405">
        <v>10263.75</v>
      </c>
      <c r="BR1111" s="235"/>
    </row>
    <row r="1112" spans="1:70" ht="34.5" customHeight="1" x14ac:dyDescent="0.2">
      <c r="A1112" s="384" t="s">
        <v>1507</v>
      </c>
      <c r="B1112" s="235"/>
      <c r="C1112" s="235"/>
      <c r="D1112" s="235"/>
      <c r="E1112" s="384" t="s">
        <v>1757</v>
      </c>
      <c r="F1112" s="235"/>
      <c r="G1112" s="235"/>
      <c r="H1112" s="235"/>
      <c r="I1112" s="235"/>
      <c r="J1112" s="235"/>
      <c r="K1112" s="235"/>
      <c r="L1112" s="235"/>
      <c r="M1112" s="235"/>
      <c r="N1112" s="235"/>
      <c r="O1112" s="235"/>
      <c r="P1112" s="235"/>
      <c r="Q1112" s="384" t="s">
        <v>775</v>
      </c>
      <c r="R1112" s="235"/>
      <c r="S1112" s="235"/>
      <c r="T1112" s="235"/>
      <c r="U1112" s="235"/>
      <c r="V1112" s="235"/>
      <c r="W1112" s="235"/>
      <c r="X1112" s="235"/>
      <c r="Y1112" s="384"/>
      <c r="Z1112" s="235"/>
      <c r="AA1112" s="235"/>
      <c r="AB1112" s="235"/>
      <c r="AC1112" s="235"/>
      <c r="AD1112" s="235"/>
      <c r="AE1112" s="235"/>
      <c r="AF1112" s="235"/>
      <c r="AG1112" s="384" t="s">
        <v>1968</v>
      </c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384" t="s">
        <v>1758</v>
      </c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384" t="s">
        <v>48</v>
      </c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405">
        <v>10284.26</v>
      </c>
      <c r="BR1112" s="235"/>
    </row>
    <row r="1113" spans="1:70" ht="34.5" customHeight="1" x14ac:dyDescent="0.2">
      <c r="A1113" s="384" t="s">
        <v>1507</v>
      </c>
      <c r="B1113" s="235"/>
      <c r="C1113" s="235"/>
      <c r="D1113" s="235"/>
      <c r="E1113" s="384" t="s">
        <v>1757</v>
      </c>
      <c r="F1113" s="235"/>
      <c r="G1113" s="235"/>
      <c r="H1113" s="235"/>
      <c r="I1113" s="235"/>
      <c r="J1113" s="235"/>
      <c r="K1113" s="235"/>
      <c r="L1113" s="235"/>
      <c r="M1113" s="235"/>
      <c r="N1113" s="235"/>
      <c r="O1113" s="235"/>
      <c r="P1113" s="235"/>
      <c r="Q1113" s="384" t="s">
        <v>1090</v>
      </c>
      <c r="R1113" s="235"/>
      <c r="S1113" s="235"/>
      <c r="T1113" s="235"/>
      <c r="U1113" s="235"/>
      <c r="V1113" s="235"/>
      <c r="W1113" s="235"/>
      <c r="X1113" s="235"/>
      <c r="Y1113" s="384"/>
      <c r="Z1113" s="235"/>
      <c r="AA1113" s="235"/>
      <c r="AB1113" s="235"/>
      <c r="AC1113" s="235"/>
      <c r="AD1113" s="235"/>
      <c r="AE1113" s="235"/>
      <c r="AF1113" s="235"/>
      <c r="AG1113" s="384" t="s">
        <v>1968</v>
      </c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384" t="s">
        <v>1758</v>
      </c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384" t="s">
        <v>48</v>
      </c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405">
        <v>14087.5</v>
      </c>
      <c r="BR1113" s="235"/>
    </row>
    <row r="1114" spans="1:70" ht="34.5" customHeight="1" x14ac:dyDescent="0.2">
      <c r="A1114" s="384" t="s">
        <v>1507</v>
      </c>
      <c r="B1114" s="235"/>
      <c r="C1114" s="235"/>
      <c r="D1114" s="235"/>
      <c r="E1114" s="384" t="s">
        <v>1757</v>
      </c>
      <c r="F1114" s="235"/>
      <c r="G1114" s="235"/>
      <c r="H1114" s="235"/>
      <c r="I1114" s="235"/>
      <c r="J1114" s="235"/>
      <c r="K1114" s="235"/>
      <c r="L1114" s="235"/>
      <c r="M1114" s="235"/>
      <c r="N1114" s="235"/>
      <c r="O1114" s="235"/>
      <c r="P1114" s="235"/>
      <c r="Q1114" s="384" t="s">
        <v>1092</v>
      </c>
      <c r="R1114" s="235"/>
      <c r="S1114" s="235"/>
      <c r="T1114" s="235"/>
      <c r="U1114" s="235"/>
      <c r="V1114" s="235"/>
      <c r="W1114" s="235"/>
      <c r="X1114" s="235"/>
      <c r="Y1114" s="384"/>
      <c r="Z1114" s="235"/>
      <c r="AA1114" s="235"/>
      <c r="AB1114" s="235"/>
      <c r="AC1114" s="235"/>
      <c r="AD1114" s="235"/>
      <c r="AE1114" s="235"/>
      <c r="AF1114" s="235"/>
      <c r="AG1114" s="384" t="s">
        <v>1968</v>
      </c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384" t="s">
        <v>1758</v>
      </c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384" t="s">
        <v>48</v>
      </c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405">
        <v>15381.97</v>
      </c>
      <c r="BR1114" s="235"/>
    </row>
    <row r="1115" spans="1:70" ht="34.5" customHeight="1" x14ac:dyDescent="0.2">
      <c r="A1115" s="384" t="s">
        <v>1507</v>
      </c>
      <c r="B1115" s="235"/>
      <c r="C1115" s="235"/>
      <c r="D1115" s="235"/>
      <c r="E1115" s="384" t="s">
        <v>1757</v>
      </c>
      <c r="F1115" s="235"/>
      <c r="G1115" s="235"/>
      <c r="H1115" s="235"/>
      <c r="I1115" s="235"/>
      <c r="J1115" s="235"/>
      <c r="K1115" s="235"/>
      <c r="L1115" s="235"/>
      <c r="M1115" s="235"/>
      <c r="N1115" s="235"/>
      <c r="O1115" s="235"/>
      <c r="P1115" s="235"/>
      <c r="Q1115" s="384" t="s">
        <v>1093</v>
      </c>
      <c r="R1115" s="235"/>
      <c r="S1115" s="235"/>
      <c r="T1115" s="235"/>
      <c r="U1115" s="235"/>
      <c r="V1115" s="235"/>
      <c r="W1115" s="235"/>
      <c r="X1115" s="235"/>
      <c r="Y1115" s="384"/>
      <c r="Z1115" s="235"/>
      <c r="AA1115" s="235"/>
      <c r="AB1115" s="235"/>
      <c r="AC1115" s="235"/>
      <c r="AD1115" s="235"/>
      <c r="AE1115" s="235"/>
      <c r="AF1115" s="235"/>
      <c r="AG1115" s="384" t="s">
        <v>1968</v>
      </c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384" t="s">
        <v>1758</v>
      </c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384" t="s">
        <v>48</v>
      </c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405">
        <v>14139.95</v>
      </c>
      <c r="BR1115" s="235"/>
    </row>
    <row r="1116" spans="1:70" ht="34.5" customHeight="1" x14ac:dyDescent="0.2">
      <c r="A1116" s="384" t="s">
        <v>1507</v>
      </c>
      <c r="B1116" s="235"/>
      <c r="C1116" s="235"/>
      <c r="D1116" s="235"/>
      <c r="E1116" s="384" t="s">
        <v>1757</v>
      </c>
      <c r="F1116" s="235"/>
      <c r="G1116" s="235"/>
      <c r="H1116" s="235"/>
      <c r="I1116" s="235"/>
      <c r="J1116" s="235"/>
      <c r="K1116" s="235"/>
      <c r="L1116" s="235"/>
      <c r="M1116" s="235"/>
      <c r="N1116" s="235"/>
      <c r="O1116" s="235"/>
      <c r="P1116" s="235"/>
      <c r="Q1116" s="384" t="s">
        <v>1094</v>
      </c>
      <c r="R1116" s="235"/>
      <c r="S1116" s="235"/>
      <c r="T1116" s="235"/>
      <c r="U1116" s="235"/>
      <c r="V1116" s="235"/>
      <c r="W1116" s="235"/>
      <c r="X1116" s="235"/>
      <c r="Y1116" s="384"/>
      <c r="Z1116" s="235"/>
      <c r="AA1116" s="235"/>
      <c r="AB1116" s="235"/>
      <c r="AC1116" s="235"/>
      <c r="AD1116" s="235"/>
      <c r="AE1116" s="235"/>
      <c r="AF1116" s="235"/>
      <c r="AG1116" s="384" t="s">
        <v>1968</v>
      </c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384" t="s">
        <v>1758</v>
      </c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384" t="s">
        <v>48</v>
      </c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405">
        <v>20749.16</v>
      </c>
      <c r="BR1116" s="235"/>
    </row>
    <row r="1117" spans="1:70" ht="34.5" customHeight="1" x14ac:dyDescent="0.2">
      <c r="A1117" s="384" t="s">
        <v>1507</v>
      </c>
      <c r="B1117" s="235"/>
      <c r="C1117" s="235"/>
      <c r="D1117" s="235"/>
      <c r="E1117" s="384" t="s">
        <v>1757</v>
      </c>
      <c r="F1117" s="235"/>
      <c r="G1117" s="235"/>
      <c r="H1117" s="235"/>
      <c r="I1117" s="235"/>
      <c r="J1117" s="235"/>
      <c r="K1117" s="235"/>
      <c r="L1117" s="235"/>
      <c r="M1117" s="235"/>
      <c r="N1117" s="235"/>
      <c r="O1117" s="235"/>
      <c r="P1117" s="235"/>
      <c r="Q1117" s="384" t="s">
        <v>1095</v>
      </c>
      <c r="R1117" s="235"/>
      <c r="S1117" s="235"/>
      <c r="T1117" s="235"/>
      <c r="U1117" s="235"/>
      <c r="V1117" s="235"/>
      <c r="W1117" s="235"/>
      <c r="X1117" s="235"/>
      <c r="Y1117" s="384"/>
      <c r="Z1117" s="235"/>
      <c r="AA1117" s="235"/>
      <c r="AB1117" s="235"/>
      <c r="AC1117" s="235"/>
      <c r="AD1117" s="235"/>
      <c r="AE1117" s="235"/>
      <c r="AF1117" s="235"/>
      <c r="AG1117" s="384" t="s">
        <v>2975</v>
      </c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384" t="s">
        <v>1758</v>
      </c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384" t="s">
        <v>48</v>
      </c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405">
        <v>14309.16</v>
      </c>
      <c r="BR1117" s="235"/>
    </row>
    <row r="1118" spans="1:70" ht="34.5" customHeight="1" x14ac:dyDescent="0.2">
      <c r="A1118" s="384" t="s">
        <v>1507</v>
      </c>
      <c r="B1118" s="235"/>
      <c r="C1118" s="235"/>
      <c r="D1118" s="235"/>
      <c r="E1118" s="384" t="s">
        <v>1757</v>
      </c>
      <c r="F1118" s="235"/>
      <c r="G1118" s="235"/>
      <c r="H1118" s="235"/>
      <c r="I1118" s="235"/>
      <c r="J1118" s="235"/>
      <c r="K1118" s="235"/>
      <c r="L1118" s="235"/>
      <c r="M1118" s="235"/>
      <c r="N1118" s="235"/>
      <c r="O1118" s="235"/>
      <c r="P1118" s="235"/>
      <c r="Q1118" s="384" t="s">
        <v>778</v>
      </c>
      <c r="R1118" s="235"/>
      <c r="S1118" s="235"/>
      <c r="T1118" s="235"/>
      <c r="U1118" s="235"/>
      <c r="V1118" s="235"/>
      <c r="W1118" s="235"/>
      <c r="X1118" s="235"/>
      <c r="Y1118" s="384"/>
      <c r="Z1118" s="235"/>
      <c r="AA1118" s="235"/>
      <c r="AB1118" s="235"/>
      <c r="AC1118" s="235"/>
      <c r="AD1118" s="235"/>
      <c r="AE1118" s="235"/>
      <c r="AF1118" s="235"/>
      <c r="AG1118" s="384" t="s">
        <v>1968</v>
      </c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384" t="s">
        <v>1758</v>
      </c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384" t="s">
        <v>48</v>
      </c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405">
        <v>14309.16</v>
      </c>
      <c r="BR1118" s="235"/>
    </row>
    <row r="1119" spans="1:70" ht="34.5" customHeight="1" x14ac:dyDescent="0.2">
      <c r="A1119" s="384" t="s">
        <v>1507</v>
      </c>
      <c r="B1119" s="235"/>
      <c r="C1119" s="235"/>
      <c r="D1119" s="235"/>
      <c r="E1119" s="384" t="s">
        <v>1757</v>
      </c>
      <c r="F1119" s="235"/>
      <c r="G1119" s="235"/>
      <c r="H1119" s="235"/>
      <c r="I1119" s="235"/>
      <c r="J1119" s="235"/>
      <c r="K1119" s="235"/>
      <c r="L1119" s="235"/>
      <c r="M1119" s="235"/>
      <c r="N1119" s="235"/>
      <c r="O1119" s="235"/>
      <c r="P1119" s="235"/>
      <c r="Q1119" s="384" t="s">
        <v>1096</v>
      </c>
      <c r="R1119" s="235"/>
      <c r="S1119" s="235"/>
      <c r="T1119" s="235"/>
      <c r="U1119" s="235"/>
      <c r="V1119" s="235"/>
      <c r="W1119" s="235"/>
      <c r="X1119" s="235"/>
      <c r="Y1119" s="384"/>
      <c r="Z1119" s="235"/>
      <c r="AA1119" s="235"/>
      <c r="AB1119" s="235"/>
      <c r="AC1119" s="235"/>
      <c r="AD1119" s="235"/>
      <c r="AE1119" s="235"/>
      <c r="AF1119" s="235"/>
      <c r="AG1119" s="384" t="s">
        <v>1968</v>
      </c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384" t="s">
        <v>1758</v>
      </c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384" t="s">
        <v>48</v>
      </c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405">
        <v>14087.5</v>
      </c>
      <c r="BR1119" s="235"/>
    </row>
    <row r="1120" spans="1:70" ht="34.5" customHeight="1" x14ac:dyDescent="0.2">
      <c r="A1120" s="384" t="s">
        <v>1507</v>
      </c>
      <c r="B1120" s="235"/>
      <c r="C1120" s="235"/>
      <c r="D1120" s="235"/>
      <c r="E1120" s="384" t="s">
        <v>1757</v>
      </c>
      <c r="F1120" s="235"/>
      <c r="G1120" s="235"/>
      <c r="H1120" s="235"/>
      <c r="I1120" s="235"/>
      <c r="J1120" s="235"/>
      <c r="K1120" s="235"/>
      <c r="L1120" s="235"/>
      <c r="M1120" s="235"/>
      <c r="N1120" s="235"/>
      <c r="O1120" s="235"/>
      <c r="P1120" s="235"/>
      <c r="Q1120" s="384" t="s">
        <v>1730</v>
      </c>
      <c r="R1120" s="235"/>
      <c r="S1120" s="235"/>
      <c r="T1120" s="235"/>
      <c r="U1120" s="235"/>
      <c r="V1120" s="235"/>
      <c r="W1120" s="235"/>
      <c r="X1120" s="235"/>
      <c r="Y1120" s="384"/>
      <c r="Z1120" s="235"/>
      <c r="AA1120" s="235"/>
      <c r="AB1120" s="235"/>
      <c r="AC1120" s="235"/>
      <c r="AD1120" s="235"/>
      <c r="AE1120" s="235"/>
      <c r="AF1120" s="235"/>
      <c r="AG1120" s="384" t="s">
        <v>2980</v>
      </c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384" t="s">
        <v>1758</v>
      </c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384" t="s">
        <v>48</v>
      </c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405">
        <v>7446.25</v>
      </c>
      <c r="BR1120" s="235"/>
    </row>
    <row r="1121" spans="1:70" ht="34.5" customHeight="1" x14ac:dyDescent="0.2">
      <c r="A1121" s="384" t="s">
        <v>1507</v>
      </c>
      <c r="B1121" s="235"/>
      <c r="C1121" s="235"/>
      <c r="D1121" s="235"/>
      <c r="E1121" s="384" t="s">
        <v>1757</v>
      </c>
      <c r="F1121" s="235"/>
      <c r="G1121" s="235"/>
      <c r="H1121" s="235"/>
      <c r="I1121" s="235"/>
      <c r="J1121" s="235"/>
      <c r="K1121" s="235"/>
      <c r="L1121" s="235"/>
      <c r="M1121" s="235"/>
      <c r="N1121" s="235"/>
      <c r="O1121" s="235"/>
      <c r="P1121" s="235"/>
      <c r="Q1121" s="384" t="s">
        <v>1104</v>
      </c>
      <c r="R1121" s="235"/>
      <c r="S1121" s="235"/>
      <c r="T1121" s="235"/>
      <c r="U1121" s="235"/>
      <c r="V1121" s="235"/>
      <c r="W1121" s="235"/>
      <c r="X1121" s="235"/>
      <c r="Y1121" s="384"/>
      <c r="Z1121" s="235"/>
      <c r="AA1121" s="235"/>
      <c r="AB1121" s="235"/>
      <c r="AC1121" s="235"/>
      <c r="AD1121" s="235"/>
      <c r="AE1121" s="235"/>
      <c r="AF1121" s="235"/>
      <c r="AG1121" s="384" t="s">
        <v>1968</v>
      </c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384" t="s">
        <v>1758</v>
      </c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384" t="s">
        <v>48</v>
      </c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405">
        <v>15114.16</v>
      </c>
      <c r="BR1121" s="235"/>
    </row>
    <row r="1122" spans="1:70" ht="34.5" customHeight="1" x14ac:dyDescent="0.2">
      <c r="A1122" s="384" t="s">
        <v>1507</v>
      </c>
      <c r="B1122" s="235"/>
      <c r="C1122" s="235"/>
      <c r="D1122" s="235"/>
      <c r="E1122" s="384" t="s">
        <v>1757</v>
      </c>
      <c r="F1122" s="235"/>
      <c r="G1122" s="235"/>
      <c r="H1122" s="235"/>
      <c r="I1122" s="235"/>
      <c r="J1122" s="235"/>
      <c r="K1122" s="235"/>
      <c r="L1122" s="235"/>
      <c r="M1122" s="235"/>
      <c r="N1122" s="235"/>
      <c r="O1122" s="235"/>
      <c r="P1122" s="235"/>
      <c r="Q1122" s="384" t="s">
        <v>1731</v>
      </c>
      <c r="R1122" s="235"/>
      <c r="S1122" s="235"/>
      <c r="T1122" s="235"/>
      <c r="U1122" s="235"/>
      <c r="V1122" s="235"/>
      <c r="W1122" s="235"/>
      <c r="X1122" s="235"/>
      <c r="Y1122" s="384"/>
      <c r="Z1122" s="235"/>
      <c r="AA1122" s="235"/>
      <c r="AB1122" s="235"/>
      <c r="AC1122" s="235"/>
      <c r="AD1122" s="235"/>
      <c r="AE1122" s="235"/>
      <c r="AF1122" s="235"/>
      <c r="AG1122" s="384" t="s">
        <v>1968</v>
      </c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384" t="s">
        <v>1758</v>
      </c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384" t="s">
        <v>48</v>
      </c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405">
        <v>9458.75</v>
      </c>
      <c r="BR1122" s="235"/>
    </row>
    <row r="1123" spans="1:70" ht="34.5" customHeight="1" x14ac:dyDescent="0.2">
      <c r="A1123" s="384" t="s">
        <v>1507</v>
      </c>
      <c r="B1123" s="235"/>
      <c r="C1123" s="235"/>
      <c r="D1123" s="235"/>
      <c r="E1123" s="384" t="s">
        <v>1757</v>
      </c>
      <c r="F1123" s="235"/>
      <c r="G1123" s="235"/>
      <c r="H1123" s="235"/>
      <c r="I1123" s="235"/>
      <c r="J1123" s="235"/>
      <c r="K1123" s="235"/>
      <c r="L1123" s="235"/>
      <c r="M1123" s="235"/>
      <c r="N1123" s="235"/>
      <c r="O1123" s="235"/>
      <c r="P1123" s="235"/>
      <c r="Q1123" s="384" t="s">
        <v>1732</v>
      </c>
      <c r="R1123" s="235"/>
      <c r="S1123" s="235"/>
      <c r="T1123" s="235"/>
      <c r="U1123" s="235"/>
      <c r="V1123" s="235"/>
      <c r="W1123" s="235"/>
      <c r="X1123" s="235"/>
      <c r="Y1123" s="384"/>
      <c r="Z1123" s="235"/>
      <c r="AA1123" s="235"/>
      <c r="AB1123" s="235"/>
      <c r="AC1123" s="235"/>
      <c r="AD1123" s="235"/>
      <c r="AE1123" s="235"/>
      <c r="AF1123" s="235"/>
      <c r="AG1123" s="384" t="s">
        <v>2978</v>
      </c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384" t="s">
        <v>1758</v>
      </c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384" t="s">
        <v>48</v>
      </c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405">
        <v>10062.5</v>
      </c>
      <c r="BR1123" s="235"/>
    </row>
    <row r="1124" spans="1:70" ht="34.5" customHeight="1" x14ac:dyDescent="0.2">
      <c r="A1124" s="384" t="s">
        <v>1507</v>
      </c>
      <c r="B1124" s="235"/>
      <c r="C1124" s="235"/>
      <c r="D1124" s="235"/>
      <c r="E1124" s="384" t="s">
        <v>1757</v>
      </c>
      <c r="F1124" s="235"/>
      <c r="G1124" s="235"/>
      <c r="H1124" s="235"/>
      <c r="I1124" s="235"/>
      <c r="J1124" s="235"/>
      <c r="K1124" s="235"/>
      <c r="L1124" s="235"/>
      <c r="M1124" s="235"/>
      <c r="N1124" s="235"/>
      <c r="O1124" s="235"/>
      <c r="P1124" s="235"/>
      <c r="Q1124" s="384" t="s">
        <v>1721</v>
      </c>
      <c r="R1124" s="235"/>
      <c r="S1124" s="235"/>
      <c r="T1124" s="235"/>
      <c r="U1124" s="235"/>
      <c r="V1124" s="235"/>
      <c r="W1124" s="235"/>
      <c r="X1124" s="235"/>
      <c r="Y1124" s="384"/>
      <c r="Z1124" s="235"/>
      <c r="AA1124" s="235"/>
      <c r="AB1124" s="235"/>
      <c r="AC1124" s="235"/>
      <c r="AD1124" s="235"/>
      <c r="AE1124" s="235"/>
      <c r="AF1124" s="235"/>
      <c r="AG1124" s="384" t="s">
        <v>2988</v>
      </c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384" t="s">
        <v>1758</v>
      </c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384" t="s">
        <v>48</v>
      </c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405">
        <v>12075</v>
      </c>
      <c r="BR1124" s="235"/>
    </row>
    <row r="1125" spans="1:70" ht="34.5" customHeight="1" x14ac:dyDescent="0.2">
      <c r="A1125" s="384" t="s">
        <v>1507</v>
      </c>
      <c r="B1125" s="235"/>
      <c r="C1125" s="235"/>
      <c r="D1125" s="235"/>
      <c r="E1125" s="384" t="s">
        <v>1757</v>
      </c>
      <c r="F1125" s="235"/>
      <c r="G1125" s="235"/>
      <c r="H1125" s="235"/>
      <c r="I1125" s="235"/>
      <c r="J1125" s="235"/>
      <c r="K1125" s="235"/>
      <c r="L1125" s="235"/>
      <c r="M1125" s="235"/>
      <c r="N1125" s="235"/>
      <c r="O1125" s="235"/>
      <c r="P1125" s="235"/>
      <c r="Q1125" s="384" t="s">
        <v>1720</v>
      </c>
      <c r="R1125" s="235"/>
      <c r="S1125" s="235"/>
      <c r="T1125" s="235"/>
      <c r="U1125" s="235"/>
      <c r="V1125" s="235"/>
      <c r="W1125" s="235"/>
      <c r="X1125" s="235"/>
      <c r="Y1125" s="384"/>
      <c r="Z1125" s="235"/>
      <c r="AA1125" s="235"/>
      <c r="AB1125" s="235"/>
      <c r="AC1125" s="235"/>
      <c r="AD1125" s="235"/>
      <c r="AE1125" s="235"/>
      <c r="AF1125" s="235"/>
      <c r="AG1125" s="384" t="s">
        <v>2983</v>
      </c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384" t="s">
        <v>1758</v>
      </c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384" t="s">
        <v>48</v>
      </c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405">
        <v>13524</v>
      </c>
      <c r="BR1125" s="235"/>
    </row>
    <row r="1126" spans="1:70" ht="34.5" customHeight="1" x14ac:dyDescent="0.2">
      <c r="A1126" s="384" t="s">
        <v>1507</v>
      </c>
      <c r="B1126" s="235"/>
      <c r="C1126" s="235"/>
      <c r="D1126" s="235"/>
      <c r="E1126" s="384" t="s">
        <v>1757</v>
      </c>
      <c r="F1126" s="235"/>
      <c r="G1126" s="235"/>
      <c r="H1126" s="235"/>
      <c r="I1126" s="235"/>
      <c r="J1126" s="235"/>
      <c r="K1126" s="235"/>
      <c r="L1126" s="235"/>
      <c r="M1126" s="235"/>
      <c r="N1126" s="235"/>
      <c r="O1126" s="235"/>
      <c r="P1126" s="235"/>
      <c r="Q1126" s="384" t="s">
        <v>1719</v>
      </c>
      <c r="R1126" s="235"/>
      <c r="S1126" s="235"/>
      <c r="T1126" s="235"/>
      <c r="U1126" s="235"/>
      <c r="V1126" s="235"/>
      <c r="W1126" s="235"/>
      <c r="X1126" s="235"/>
      <c r="Y1126" s="384"/>
      <c r="Z1126" s="235"/>
      <c r="AA1126" s="235"/>
      <c r="AB1126" s="235"/>
      <c r="AC1126" s="235"/>
      <c r="AD1126" s="235"/>
      <c r="AE1126" s="235"/>
      <c r="AF1126" s="235"/>
      <c r="AG1126" s="384" t="s">
        <v>2989</v>
      </c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384" t="s">
        <v>1758</v>
      </c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384" t="s">
        <v>48</v>
      </c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405">
        <v>12075</v>
      </c>
      <c r="BR1126" s="235"/>
    </row>
    <row r="1127" spans="1:70" ht="34.5" customHeight="1" x14ac:dyDescent="0.2">
      <c r="A1127" s="384" t="s">
        <v>1507</v>
      </c>
      <c r="B1127" s="235"/>
      <c r="C1127" s="235"/>
      <c r="D1127" s="235"/>
      <c r="E1127" s="384" t="s">
        <v>1757</v>
      </c>
      <c r="F1127" s="235"/>
      <c r="G1127" s="235"/>
      <c r="H1127" s="235"/>
      <c r="I1127" s="235"/>
      <c r="J1127" s="235"/>
      <c r="K1127" s="235"/>
      <c r="L1127" s="235"/>
      <c r="M1127" s="235"/>
      <c r="N1127" s="235"/>
      <c r="O1127" s="235"/>
      <c r="P1127" s="235"/>
      <c r="Q1127" s="384" t="s">
        <v>1733</v>
      </c>
      <c r="R1127" s="235"/>
      <c r="S1127" s="235"/>
      <c r="T1127" s="235"/>
      <c r="U1127" s="235"/>
      <c r="V1127" s="235"/>
      <c r="W1127" s="235"/>
      <c r="X1127" s="235"/>
      <c r="Y1127" s="384"/>
      <c r="Z1127" s="235"/>
      <c r="AA1127" s="235"/>
      <c r="AB1127" s="235"/>
      <c r="AC1127" s="235"/>
      <c r="AD1127" s="235"/>
      <c r="AE1127" s="235"/>
      <c r="AF1127" s="235"/>
      <c r="AG1127" s="384" t="s">
        <v>2981</v>
      </c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384" t="s">
        <v>1758</v>
      </c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384" t="s">
        <v>48</v>
      </c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405">
        <v>8251.25</v>
      </c>
      <c r="BR1127" s="235"/>
    </row>
    <row r="1128" spans="1:70" ht="34.5" customHeight="1" x14ac:dyDescent="0.2">
      <c r="A1128" s="384" t="s">
        <v>1507</v>
      </c>
      <c r="B1128" s="235"/>
      <c r="C1128" s="235"/>
      <c r="D1128" s="235"/>
      <c r="E1128" s="384" t="s">
        <v>1757</v>
      </c>
      <c r="F1128" s="235"/>
      <c r="G1128" s="235"/>
      <c r="H1128" s="235"/>
      <c r="I1128" s="235"/>
      <c r="J1128" s="235"/>
      <c r="K1128" s="235"/>
      <c r="L1128" s="235"/>
      <c r="M1128" s="235"/>
      <c r="N1128" s="235"/>
      <c r="O1128" s="235"/>
      <c r="P1128" s="235"/>
      <c r="Q1128" s="384" t="s">
        <v>1102</v>
      </c>
      <c r="R1128" s="235"/>
      <c r="S1128" s="235"/>
      <c r="T1128" s="235"/>
      <c r="U1128" s="235"/>
      <c r="V1128" s="235"/>
      <c r="W1128" s="235"/>
      <c r="X1128" s="235"/>
      <c r="Y1128" s="384"/>
      <c r="Z1128" s="235"/>
      <c r="AA1128" s="235"/>
      <c r="AB1128" s="235"/>
      <c r="AC1128" s="235"/>
      <c r="AD1128" s="235"/>
      <c r="AE1128" s="235"/>
      <c r="AF1128" s="235"/>
      <c r="AG1128" s="384" t="s">
        <v>2958</v>
      </c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384" t="s">
        <v>1758</v>
      </c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384" t="s">
        <v>48</v>
      </c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405">
        <v>10284.16</v>
      </c>
      <c r="BR1128" s="235"/>
    </row>
    <row r="1129" spans="1:70" ht="34.5" customHeight="1" x14ac:dyDescent="0.2">
      <c r="A1129" s="384" t="s">
        <v>1507</v>
      </c>
      <c r="B1129" s="235"/>
      <c r="C1129" s="235"/>
      <c r="D1129" s="235"/>
      <c r="E1129" s="384" t="s">
        <v>1757</v>
      </c>
      <c r="F1129" s="235"/>
      <c r="G1129" s="235"/>
      <c r="H1129" s="235"/>
      <c r="I1129" s="235"/>
      <c r="J1129" s="235"/>
      <c r="K1129" s="235"/>
      <c r="L1129" s="235"/>
      <c r="M1129" s="235"/>
      <c r="N1129" s="235"/>
      <c r="O1129" s="235"/>
      <c r="P1129" s="235"/>
      <c r="Q1129" s="384" t="s">
        <v>1101</v>
      </c>
      <c r="R1129" s="235"/>
      <c r="S1129" s="235"/>
      <c r="T1129" s="235"/>
      <c r="U1129" s="235"/>
      <c r="V1129" s="235"/>
      <c r="W1129" s="235"/>
      <c r="X1129" s="235"/>
      <c r="Y1129" s="384"/>
      <c r="Z1129" s="235"/>
      <c r="AA1129" s="235"/>
      <c r="AB1129" s="235"/>
      <c r="AC1129" s="235"/>
      <c r="AD1129" s="235"/>
      <c r="AE1129" s="235"/>
      <c r="AF1129" s="235"/>
      <c r="AG1129" s="384" t="s">
        <v>2958</v>
      </c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384" t="s">
        <v>1758</v>
      </c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384" t="s">
        <v>48</v>
      </c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405">
        <v>10284.16</v>
      </c>
      <c r="BR1129" s="235"/>
    </row>
    <row r="1130" spans="1:70" ht="34.5" customHeight="1" x14ac:dyDescent="0.2">
      <c r="A1130" s="384" t="s">
        <v>1507</v>
      </c>
      <c r="B1130" s="235"/>
      <c r="C1130" s="235"/>
      <c r="D1130" s="235"/>
      <c r="E1130" s="384" t="s">
        <v>1757</v>
      </c>
      <c r="F1130" s="235"/>
      <c r="G1130" s="235"/>
      <c r="H1130" s="235"/>
      <c r="I1130" s="235"/>
      <c r="J1130" s="235"/>
      <c r="K1130" s="235"/>
      <c r="L1130" s="235"/>
      <c r="M1130" s="235"/>
      <c r="N1130" s="235"/>
      <c r="O1130" s="235"/>
      <c r="P1130" s="235"/>
      <c r="Q1130" s="384" t="s">
        <v>1741</v>
      </c>
      <c r="R1130" s="235"/>
      <c r="S1130" s="235"/>
      <c r="T1130" s="235"/>
      <c r="U1130" s="235"/>
      <c r="V1130" s="235"/>
      <c r="W1130" s="235"/>
      <c r="X1130" s="235"/>
      <c r="Y1130" s="384"/>
      <c r="Z1130" s="235"/>
      <c r="AA1130" s="235"/>
      <c r="AB1130" s="235"/>
      <c r="AC1130" s="235"/>
      <c r="AD1130" s="235"/>
      <c r="AE1130" s="235"/>
      <c r="AF1130" s="235"/>
      <c r="AG1130" s="384" t="s">
        <v>1968</v>
      </c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384" t="s">
        <v>1758</v>
      </c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384" t="s">
        <v>48</v>
      </c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405">
        <v>24552.5</v>
      </c>
      <c r="BR1130" s="235"/>
    </row>
    <row r="1131" spans="1:70" ht="34.5" customHeight="1" x14ac:dyDescent="0.2">
      <c r="A1131" s="384" t="s">
        <v>1507</v>
      </c>
      <c r="B1131" s="235"/>
      <c r="C1131" s="235"/>
      <c r="D1131" s="235"/>
      <c r="E1131" s="384" t="s">
        <v>1757</v>
      </c>
      <c r="F1131" s="235"/>
      <c r="G1131" s="235"/>
      <c r="H1131" s="235"/>
      <c r="I1131" s="235"/>
      <c r="J1131" s="235"/>
      <c r="K1131" s="235"/>
      <c r="L1131" s="235"/>
      <c r="M1131" s="235"/>
      <c r="N1131" s="235"/>
      <c r="O1131" s="235"/>
      <c r="P1131" s="235"/>
      <c r="Q1131" s="384" t="s">
        <v>1100</v>
      </c>
      <c r="R1131" s="235"/>
      <c r="S1131" s="235"/>
      <c r="T1131" s="235"/>
      <c r="U1131" s="235"/>
      <c r="V1131" s="235"/>
      <c r="W1131" s="235"/>
      <c r="X1131" s="235"/>
      <c r="Y1131" s="384"/>
      <c r="Z1131" s="235"/>
      <c r="AA1131" s="235"/>
      <c r="AB1131" s="235"/>
      <c r="AC1131" s="235"/>
      <c r="AD1131" s="235"/>
      <c r="AE1131" s="235"/>
      <c r="AF1131" s="235"/>
      <c r="AG1131" s="384" t="s">
        <v>1968</v>
      </c>
      <c r="AH1131" s="235"/>
      <c r="AI1131" s="235"/>
      <c r="AJ1131" s="235"/>
      <c r="AK1131" s="235"/>
      <c r="AL1131" s="235"/>
      <c r="AM1131" s="235"/>
      <c r="AN1131" s="235"/>
      <c r="AO1131" s="235"/>
      <c r="AP1131" s="235"/>
      <c r="AQ1131" s="235"/>
      <c r="AR1131" s="235"/>
      <c r="AS1131" s="384" t="s">
        <v>1758</v>
      </c>
      <c r="AT1131" s="235"/>
      <c r="AU1131" s="235"/>
      <c r="AV1131" s="235"/>
      <c r="AW1131" s="235"/>
      <c r="AX1131" s="235"/>
      <c r="AY1131" s="235"/>
      <c r="AZ1131" s="235"/>
      <c r="BA1131" s="235"/>
      <c r="BB1131" s="235"/>
      <c r="BC1131" s="235"/>
      <c r="BD1131" s="384" t="s">
        <v>48</v>
      </c>
      <c r="BE1131" s="235"/>
      <c r="BF1131" s="235"/>
      <c r="BG1131" s="235"/>
      <c r="BH1131" s="235"/>
      <c r="BI1131" s="235"/>
      <c r="BJ1131" s="235"/>
      <c r="BK1131" s="235"/>
      <c r="BL1131" s="235"/>
      <c r="BM1131" s="235"/>
      <c r="BN1131" s="235"/>
      <c r="BO1131" s="235"/>
      <c r="BP1131" s="235"/>
      <c r="BQ1131" s="405">
        <v>18917.5</v>
      </c>
      <c r="BR1131" s="235"/>
    </row>
    <row r="1132" spans="1:70" ht="34.5" customHeight="1" x14ac:dyDescent="0.2">
      <c r="A1132" s="384" t="s">
        <v>1507</v>
      </c>
      <c r="B1132" s="235"/>
      <c r="C1132" s="235"/>
      <c r="D1132" s="235"/>
      <c r="E1132" s="384" t="s">
        <v>1757</v>
      </c>
      <c r="F1132" s="235"/>
      <c r="G1132" s="235"/>
      <c r="H1132" s="235"/>
      <c r="I1132" s="235"/>
      <c r="J1132" s="235"/>
      <c r="K1132" s="235"/>
      <c r="L1132" s="235"/>
      <c r="M1132" s="235"/>
      <c r="N1132" s="235"/>
      <c r="O1132" s="235"/>
      <c r="P1132" s="235"/>
      <c r="Q1132" s="384" t="s">
        <v>1676</v>
      </c>
      <c r="R1132" s="235"/>
      <c r="S1132" s="235"/>
      <c r="T1132" s="235"/>
      <c r="U1132" s="235"/>
      <c r="V1132" s="235"/>
      <c r="W1132" s="235"/>
      <c r="X1132" s="235"/>
      <c r="Y1132" s="384"/>
      <c r="Z1132" s="235"/>
      <c r="AA1132" s="235"/>
      <c r="AB1132" s="235"/>
      <c r="AC1132" s="235"/>
      <c r="AD1132" s="235"/>
      <c r="AE1132" s="235"/>
      <c r="AF1132" s="235"/>
      <c r="AG1132" s="384" t="s">
        <v>2974</v>
      </c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384" t="s">
        <v>1758</v>
      </c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384" t="s">
        <v>48</v>
      </c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419">
        <v>202.18</v>
      </c>
      <c r="BR1132" s="235"/>
    </row>
    <row r="1133" spans="1:70" ht="34.5" customHeight="1" x14ac:dyDescent="0.2">
      <c r="A1133" s="384" t="s">
        <v>1507</v>
      </c>
      <c r="B1133" s="235"/>
      <c r="C1133" s="235"/>
      <c r="D1133" s="235"/>
      <c r="E1133" s="384" t="s">
        <v>1757</v>
      </c>
      <c r="F1133" s="235"/>
      <c r="G1133" s="235"/>
      <c r="H1133" s="235"/>
      <c r="I1133" s="235"/>
      <c r="J1133" s="235"/>
      <c r="K1133" s="235"/>
      <c r="L1133" s="235"/>
      <c r="M1133" s="235"/>
      <c r="N1133" s="235"/>
      <c r="O1133" s="235"/>
      <c r="P1133" s="235"/>
      <c r="Q1133" s="384" t="s">
        <v>1737</v>
      </c>
      <c r="R1133" s="235"/>
      <c r="S1133" s="235"/>
      <c r="T1133" s="235"/>
      <c r="U1133" s="235"/>
      <c r="V1133" s="235"/>
      <c r="W1133" s="235"/>
      <c r="X1133" s="235"/>
      <c r="Y1133" s="384"/>
      <c r="Z1133" s="235"/>
      <c r="AA1133" s="235"/>
      <c r="AB1133" s="235"/>
      <c r="AC1133" s="235"/>
      <c r="AD1133" s="235"/>
      <c r="AE1133" s="235"/>
      <c r="AF1133" s="235"/>
      <c r="AG1133" s="384" t="s">
        <v>1738</v>
      </c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384" t="s">
        <v>1758</v>
      </c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384" t="s">
        <v>48</v>
      </c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405">
        <v>4347</v>
      </c>
      <c r="BR1133" s="235"/>
    </row>
    <row r="1134" spans="1:70" ht="34.5" customHeight="1" x14ac:dyDescent="0.2">
      <c r="A1134" s="384" t="s">
        <v>1507</v>
      </c>
      <c r="B1134" s="235"/>
      <c r="C1134" s="235"/>
      <c r="D1134" s="235"/>
      <c r="E1134" s="384" t="s">
        <v>1757</v>
      </c>
      <c r="F1134" s="235"/>
      <c r="G1134" s="235"/>
      <c r="H1134" s="235"/>
      <c r="I1134" s="235"/>
      <c r="J1134" s="235"/>
      <c r="K1134" s="235"/>
      <c r="L1134" s="235"/>
      <c r="M1134" s="235"/>
      <c r="N1134" s="235"/>
      <c r="O1134" s="235"/>
      <c r="P1134" s="235"/>
      <c r="Q1134" s="384" t="s">
        <v>1098</v>
      </c>
      <c r="R1134" s="235"/>
      <c r="S1134" s="235"/>
      <c r="T1134" s="235"/>
      <c r="U1134" s="235"/>
      <c r="V1134" s="235"/>
      <c r="W1134" s="235"/>
      <c r="X1134" s="235"/>
      <c r="Y1134" s="384"/>
      <c r="Z1134" s="235"/>
      <c r="AA1134" s="235"/>
      <c r="AB1134" s="235"/>
      <c r="AC1134" s="235"/>
      <c r="AD1134" s="235"/>
      <c r="AE1134" s="235"/>
      <c r="AF1134" s="235"/>
      <c r="AG1134" s="384" t="s">
        <v>2957</v>
      </c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384" t="s">
        <v>1758</v>
      </c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384" t="s">
        <v>48</v>
      </c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405">
        <v>13738.95</v>
      </c>
      <c r="BR1134" s="235"/>
    </row>
    <row r="1135" spans="1:70" ht="34.5" customHeight="1" x14ac:dyDescent="0.2">
      <c r="A1135" s="384" t="s">
        <v>1507</v>
      </c>
      <c r="B1135" s="235"/>
      <c r="C1135" s="235"/>
      <c r="D1135" s="235"/>
      <c r="E1135" s="384" t="s">
        <v>1757</v>
      </c>
      <c r="F1135" s="235"/>
      <c r="G1135" s="235"/>
      <c r="H1135" s="235"/>
      <c r="I1135" s="235"/>
      <c r="J1135" s="235"/>
      <c r="K1135" s="235"/>
      <c r="L1135" s="235"/>
      <c r="M1135" s="235"/>
      <c r="N1135" s="235"/>
      <c r="O1135" s="235"/>
      <c r="P1135" s="235"/>
      <c r="Q1135" s="384" t="s">
        <v>1097</v>
      </c>
      <c r="R1135" s="235"/>
      <c r="S1135" s="235"/>
      <c r="T1135" s="235"/>
      <c r="U1135" s="235"/>
      <c r="V1135" s="235"/>
      <c r="W1135" s="235"/>
      <c r="X1135" s="235"/>
      <c r="Y1135" s="384"/>
      <c r="Z1135" s="235"/>
      <c r="AA1135" s="235"/>
      <c r="AB1135" s="235"/>
      <c r="AC1135" s="235"/>
      <c r="AD1135" s="235"/>
      <c r="AE1135" s="235"/>
      <c r="AF1135" s="235"/>
      <c r="AG1135" s="384" t="s">
        <v>1968</v>
      </c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384" t="s">
        <v>1758</v>
      </c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384" t="s">
        <v>48</v>
      </c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405">
        <v>16724.16</v>
      </c>
      <c r="BR1135" s="235"/>
    </row>
    <row r="1136" spans="1:70" ht="34.5" customHeight="1" x14ac:dyDescent="0.2">
      <c r="A1136" s="384" t="s">
        <v>1507</v>
      </c>
      <c r="B1136" s="235"/>
      <c r="C1136" s="235"/>
      <c r="D1136" s="235"/>
      <c r="E1136" s="384" t="s">
        <v>1757</v>
      </c>
      <c r="F1136" s="235"/>
      <c r="G1136" s="235"/>
      <c r="H1136" s="235"/>
      <c r="I1136" s="235"/>
      <c r="J1136" s="235"/>
      <c r="K1136" s="235"/>
      <c r="L1136" s="235"/>
      <c r="M1136" s="235"/>
      <c r="N1136" s="235"/>
      <c r="O1136" s="235"/>
      <c r="P1136" s="235"/>
      <c r="Q1136" s="384" t="s">
        <v>1736</v>
      </c>
      <c r="R1136" s="235"/>
      <c r="S1136" s="235"/>
      <c r="T1136" s="235"/>
      <c r="U1136" s="235"/>
      <c r="V1136" s="235"/>
      <c r="W1136" s="235"/>
      <c r="X1136" s="235"/>
      <c r="Y1136" s="384"/>
      <c r="Z1136" s="235"/>
      <c r="AA1136" s="235"/>
      <c r="AB1136" s="235"/>
      <c r="AC1136" s="235"/>
      <c r="AD1136" s="235"/>
      <c r="AE1136" s="235"/>
      <c r="AF1136" s="235"/>
      <c r="AG1136" s="384" t="s">
        <v>2982</v>
      </c>
      <c r="AH1136" s="235"/>
      <c r="AI1136" s="235"/>
      <c r="AJ1136" s="235"/>
      <c r="AK1136" s="235"/>
      <c r="AL1136" s="235"/>
      <c r="AM1136" s="235"/>
      <c r="AN1136" s="235"/>
      <c r="AO1136" s="235"/>
      <c r="AP1136" s="235"/>
      <c r="AQ1136" s="235"/>
      <c r="AR1136" s="235"/>
      <c r="AS1136" s="384" t="s">
        <v>1758</v>
      </c>
      <c r="AT1136" s="235"/>
      <c r="AU1136" s="235"/>
      <c r="AV1136" s="235"/>
      <c r="AW1136" s="235"/>
      <c r="AX1136" s="235"/>
      <c r="AY1136" s="235"/>
      <c r="AZ1136" s="235"/>
      <c r="BA1136" s="235"/>
      <c r="BB1136" s="235"/>
      <c r="BC1136" s="235"/>
      <c r="BD1136" s="384" t="s">
        <v>48</v>
      </c>
      <c r="BE1136" s="235"/>
      <c r="BF1136" s="235"/>
      <c r="BG1136" s="235"/>
      <c r="BH1136" s="235"/>
      <c r="BI1136" s="235"/>
      <c r="BJ1136" s="235"/>
      <c r="BK1136" s="235"/>
      <c r="BL1136" s="235"/>
      <c r="BM1136" s="235"/>
      <c r="BN1136" s="235"/>
      <c r="BO1136" s="235"/>
      <c r="BP1136" s="235"/>
      <c r="BQ1136" s="405">
        <v>4347</v>
      </c>
      <c r="BR1136" s="235"/>
    </row>
    <row r="1137" spans="1:70" ht="34.5" customHeight="1" x14ac:dyDescent="0.2">
      <c r="A1137" s="384" t="s">
        <v>1507</v>
      </c>
      <c r="B1137" s="235"/>
      <c r="C1137" s="235"/>
      <c r="D1137" s="235"/>
      <c r="E1137" s="384" t="s">
        <v>1757</v>
      </c>
      <c r="F1137" s="235"/>
      <c r="G1137" s="235"/>
      <c r="H1137" s="235"/>
      <c r="I1137" s="235"/>
      <c r="J1137" s="235"/>
      <c r="K1137" s="235"/>
      <c r="L1137" s="235"/>
      <c r="M1137" s="235"/>
      <c r="N1137" s="235"/>
      <c r="O1137" s="235"/>
      <c r="P1137" s="235"/>
      <c r="Q1137" s="384" t="s">
        <v>1066</v>
      </c>
      <c r="R1137" s="235"/>
      <c r="S1137" s="235"/>
      <c r="T1137" s="235"/>
      <c r="U1137" s="235"/>
      <c r="V1137" s="235"/>
      <c r="W1137" s="235"/>
      <c r="X1137" s="235"/>
      <c r="Y1137" s="384"/>
      <c r="Z1137" s="235"/>
      <c r="AA1137" s="235"/>
      <c r="AB1137" s="235"/>
      <c r="AC1137" s="235"/>
      <c r="AD1137" s="235"/>
      <c r="AE1137" s="235"/>
      <c r="AF1137" s="235"/>
      <c r="AG1137" s="384" t="s">
        <v>1968</v>
      </c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384" t="s">
        <v>1758</v>
      </c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384" t="s">
        <v>48</v>
      </c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405">
        <v>14309.16</v>
      </c>
      <c r="BR1137" s="235"/>
    </row>
    <row r="1138" spans="1:70" ht="34.5" customHeight="1" x14ac:dyDescent="0.2">
      <c r="A1138" s="384" t="s">
        <v>1507</v>
      </c>
      <c r="B1138" s="235"/>
      <c r="C1138" s="235"/>
      <c r="D1138" s="235"/>
      <c r="E1138" s="384" t="s">
        <v>1757</v>
      </c>
      <c r="F1138" s="235"/>
      <c r="G1138" s="235"/>
      <c r="H1138" s="235"/>
      <c r="I1138" s="235"/>
      <c r="J1138" s="235"/>
      <c r="K1138" s="235"/>
      <c r="L1138" s="235"/>
      <c r="M1138" s="235"/>
      <c r="N1138" s="235"/>
      <c r="O1138" s="235"/>
      <c r="P1138" s="235"/>
      <c r="Q1138" s="384" t="s">
        <v>1718</v>
      </c>
      <c r="R1138" s="235"/>
      <c r="S1138" s="235"/>
      <c r="T1138" s="235"/>
      <c r="U1138" s="235"/>
      <c r="V1138" s="235"/>
      <c r="W1138" s="235"/>
      <c r="X1138" s="235"/>
      <c r="Y1138" s="384"/>
      <c r="Z1138" s="235"/>
      <c r="AA1138" s="235"/>
      <c r="AB1138" s="235"/>
      <c r="AC1138" s="235"/>
      <c r="AD1138" s="235"/>
      <c r="AE1138" s="235"/>
      <c r="AF1138" s="235"/>
      <c r="AG1138" s="384" t="s">
        <v>2989</v>
      </c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384" t="s">
        <v>1758</v>
      </c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384" t="s">
        <v>48</v>
      </c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405">
        <v>12075</v>
      </c>
      <c r="BR1138" s="235"/>
    </row>
    <row r="1139" spans="1:70" ht="34.5" customHeight="1" x14ac:dyDescent="0.2">
      <c r="A1139" s="384" t="s">
        <v>1507</v>
      </c>
      <c r="B1139" s="235"/>
      <c r="C1139" s="235"/>
      <c r="D1139" s="235"/>
      <c r="E1139" s="384" t="s">
        <v>1757</v>
      </c>
      <c r="F1139" s="235"/>
      <c r="G1139" s="235"/>
      <c r="H1139" s="235"/>
      <c r="I1139" s="235"/>
      <c r="J1139" s="235"/>
      <c r="K1139" s="235"/>
      <c r="L1139" s="235"/>
      <c r="M1139" s="235"/>
      <c r="N1139" s="235"/>
      <c r="O1139" s="235"/>
      <c r="P1139" s="235"/>
      <c r="Q1139" s="384" t="s">
        <v>1735</v>
      </c>
      <c r="R1139" s="235"/>
      <c r="S1139" s="235"/>
      <c r="T1139" s="235"/>
      <c r="U1139" s="235"/>
      <c r="V1139" s="235"/>
      <c r="W1139" s="235"/>
      <c r="X1139" s="235"/>
      <c r="Y1139" s="384"/>
      <c r="Z1139" s="235"/>
      <c r="AA1139" s="235"/>
      <c r="AB1139" s="235"/>
      <c r="AC1139" s="235"/>
      <c r="AD1139" s="235"/>
      <c r="AE1139" s="235"/>
      <c r="AF1139" s="235"/>
      <c r="AG1139" s="384" t="s">
        <v>1968</v>
      </c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384" t="s">
        <v>1758</v>
      </c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384" t="s">
        <v>48</v>
      </c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405">
        <v>4347</v>
      </c>
      <c r="BR1139" s="235"/>
    </row>
    <row r="1140" spans="1:70" ht="34.5" customHeight="1" x14ac:dyDescent="0.2">
      <c r="A1140" s="384" t="s">
        <v>1507</v>
      </c>
      <c r="B1140" s="235"/>
      <c r="C1140" s="235"/>
      <c r="D1140" s="235"/>
      <c r="E1140" s="384" t="s">
        <v>1763</v>
      </c>
      <c r="F1140" s="235"/>
      <c r="G1140" s="235"/>
      <c r="H1140" s="235"/>
      <c r="I1140" s="235"/>
      <c r="J1140" s="235"/>
      <c r="K1140" s="235"/>
      <c r="L1140" s="235"/>
      <c r="M1140" s="235"/>
      <c r="N1140" s="235"/>
      <c r="O1140" s="235"/>
      <c r="P1140" s="235"/>
      <c r="Q1140" s="384" t="s">
        <v>1066</v>
      </c>
      <c r="R1140" s="235"/>
      <c r="S1140" s="235"/>
      <c r="T1140" s="235"/>
      <c r="U1140" s="235"/>
      <c r="V1140" s="235"/>
      <c r="W1140" s="235"/>
      <c r="X1140" s="235"/>
      <c r="Y1140" s="384"/>
      <c r="Z1140" s="235"/>
      <c r="AA1140" s="235"/>
      <c r="AB1140" s="235"/>
      <c r="AC1140" s="235"/>
      <c r="AD1140" s="235"/>
      <c r="AE1140" s="235"/>
      <c r="AF1140" s="235"/>
      <c r="AG1140" s="384" t="s">
        <v>1968</v>
      </c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384" t="s">
        <v>1764</v>
      </c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384" t="s">
        <v>48</v>
      </c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405">
        <v>14309.16</v>
      </c>
      <c r="BR1140" s="235"/>
    </row>
    <row r="1141" spans="1:70" ht="34.5" customHeight="1" x14ac:dyDescent="0.2">
      <c r="A1141" s="384" t="s">
        <v>1507</v>
      </c>
      <c r="B1141" s="235"/>
      <c r="C1141" s="235"/>
      <c r="D1141" s="235"/>
      <c r="E1141" s="384" t="s">
        <v>1763</v>
      </c>
      <c r="F1141" s="235"/>
      <c r="G1141" s="235"/>
      <c r="H1141" s="235"/>
      <c r="I1141" s="235"/>
      <c r="J1141" s="235"/>
      <c r="K1141" s="235"/>
      <c r="L1141" s="235"/>
      <c r="M1141" s="235"/>
      <c r="N1141" s="235"/>
      <c r="O1141" s="235"/>
      <c r="P1141" s="235"/>
      <c r="Q1141" s="384" t="s">
        <v>1736</v>
      </c>
      <c r="R1141" s="235"/>
      <c r="S1141" s="235"/>
      <c r="T1141" s="235"/>
      <c r="U1141" s="235"/>
      <c r="V1141" s="235"/>
      <c r="W1141" s="235"/>
      <c r="X1141" s="235"/>
      <c r="Y1141" s="384"/>
      <c r="Z1141" s="235"/>
      <c r="AA1141" s="235"/>
      <c r="AB1141" s="235"/>
      <c r="AC1141" s="235"/>
      <c r="AD1141" s="235"/>
      <c r="AE1141" s="235"/>
      <c r="AF1141" s="235"/>
      <c r="AG1141" s="384" t="s">
        <v>2982</v>
      </c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384" t="s">
        <v>1764</v>
      </c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384" t="s">
        <v>48</v>
      </c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405">
        <v>4347</v>
      </c>
      <c r="BR1141" s="235"/>
    </row>
    <row r="1142" spans="1:70" ht="34.5" customHeight="1" x14ac:dyDescent="0.2">
      <c r="A1142" s="384" t="s">
        <v>1507</v>
      </c>
      <c r="B1142" s="235"/>
      <c r="C1142" s="235"/>
      <c r="D1142" s="235"/>
      <c r="E1142" s="384" t="s">
        <v>1763</v>
      </c>
      <c r="F1142" s="235"/>
      <c r="G1142" s="235"/>
      <c r="H1142" s="235"/>
      <c r="I1142" s="235"/>
      <c r="J1142" s="235"/>
      <c r="K1142" s="235"/>
      <c r="L1142" s="235"/>
      <c r="M1142" s="235"/>
      <c r="N1142" s="235"/>
      <c r="O1142" s="235"/>
      <c r="P1142" s="235"/>
      <c r="Q1142" s="384" t="s">
        <v>1097</v>
      </c>
      <c r="R1142" s="235"/>
      <c r="S1142" s="235"/>
      <c r="T1142" s="235"/>
      <c r="U1142" s="235"/>
      <c r="V1142" s="235"/>
      <c r="W1142" s="235"/>
      <c r="X1142" s="235"/>
      <c r="Y1142" s="384"/>
      <c r="Z1142" s="235"/>
      <c r="AA1142" s="235"/>
      <c r="AB1142" s="235"/>
      <c r="AC1142" s="235"/>
      <c r="AD1142" s="235"/>
      <c r="AE1142" s="235"/>
      <c r="AF1142" s="235"/>
      <c r="AG1142" s="384" t="s">
        <v>1968</v>
      </c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384" t="s">
        <v>1764</v>
      </c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384" t="s">
        <v>48</v>
      </c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405">
        <v>16724.16</v>
      </c>
      <c r="BR1142" s="235"/>
    </row>
    <row r="1143" spans="1:70" ht="34.5" customHeight="1" x14ac:dyDescent="0.2">
      <c r="A1143" s="384" t="s">
        <v>1507</v>
      </c>
      <c r="B1143" s="235"/>
      <c r="C1143" s="235"/>
      <c r="D1143" s="235"/>
      <c r="E1143" s="384" t="s">
        <v>1763</v>
      </c>
      <c r="F1143" s="235"/>
      <c r="G1143" s="235"/>
      <c r="H1143" s="235"/>
      <c r="I1143" s="235"/>
      <c r="J1143" s="235"/>
      <c r="K1143" s="235"/>
      <c r="L1143" s="235"/>
      <c r="M1143" s="235"/>
      <c r="N1143" s="235"/>
      <c r="O1143" s="235"/>
      <c r="P1143" s="235"/>
      <c r="Q1143" s="384" t="s">
        <v>1098</v>
      </c>
      <c r="R1143" s="235"/>
      <c r="S1143" s="235"/>
      <c r="T1143" s="235"/>
      <c r="U1143" s="235"/>
      <c r="V1143" s="235"/>
      <c r="W1143" s="235"/>
      <c r="X1143" s="235"/>
      <c r="Y1143" s="384"/>
      <c r="Z1143" s="235"/>
      <c r="AA1143" s="235"/>
      <c r="AB1143" s="235"/>
      <c r="AC1143" s="235"/>
      <c r="AD1143" s="235"/>
      <c r="AE1143" s="235"/>
      <c r="AF1143" s="235"/>
      <c r="AG1143" s="384" t="s">
        <v>2957</v>
      </c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384" t="s">
        <v>1764</v>
      </c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384" t="s">
        <v>48</v>
      </c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405">
        <v>15697.5</v>
      </c>
      <c r="BR1143" s="235"/>
    </row>
    <row r="1144" spans="1:70" ht="34.5" customHeight="1" x14ac:dyDescent="0.2">
      <c r="A1144" s="384" t="s">
        <v>1507</v>
      </c>
      <c r="B1144" s="235"/>
      <c r="C1144" s="235"/>
      <c r="D1144" s="235"/>
      <c r="E1144" s="384" t="s">
        <v>1763</v>
      </c>
      <c r="F1144" s="235"/>
      <c r="G1144" s="235"/>
      <c r="H1144" s="235"/>
      <c r="I1144" s="235"/>
      <c r="J1144" s="235"/>
      <c r="K1144" s="235"/>
      <c r="L1144" s="235"/>
      <c r="M1144" s="235"/>
      <c r="N1144" s="235"/>
      <c r="O1144" s="235"/>
      <c r="P1144" s="235"/>
      <c r="Q1144" s="384" t="s">
        <v>1737</v>
      </c>
      <c r="R1144" s="235"/>
      <c r="S1144" s="235"/>
      <c r="T1144" s="235"/>
      <c r="U1144" s="235"/>
      <c r="V1144" s="235"/>
      <c r="W1144" s="235"/>
      <c r="X1144" s="235"/>
      <c r="Y1144" s="384"/>
      <c r="Z1144" s="235"/>
      <c r="AA1144" s="235"/>
      <c r="AB1144" s="235"/>
      <c r="AC1144" s="235"/>
      <c r="AD1144" s="235"/>
      <c r="AE1144" s="235"/>
      <c r="AF1144" s="235"/>
      <c r="AG1144" s="384" t="s">
        <v>1738</v>
      </c>
      <c r="AH1144" s="235"/>
      <c r="AI1144" s="235"/>
      <c r="AJ1144" s="235"/>
      <c r="AK1144" s="235"/>
      <c r="AL1144" s="235"/>
      <c r="AM1144" s="235"/>
      <c r="AN1144" s="235"/>
      <c r="AO1144" s="235"/>
      <c r="AP1144" s="235"/>
      <c r="AQ1144" s="235"/>
      <c r="AR1144" s="235"/>
      <c r="AS1144" s="384" t="s">
        <v>1764</v>
      </c>
      <c r="AT1144" s="235"/>
      <c r="AU1144" s="235"/>
      <c r="AV1144" s="235"/>
      <c r="AW1144" s="235"/>
      <c r="AX1144" s="235"/>
      <c r="AY1144" s="235"/>
      <c r="AZ1144" s="235"/>
      <c r="BA1144" s="235"/>
      <c r="BB1144" s="235"/>
      <c r="BC1144" s="235"/>
      <c r="BD1144" s="384" t="s">
        <v>48</v>
      </c>
      <c r="BE1144" s="235"/>
      <c r="BF1144" s="235"/>
      <c r="BG1144" s="235"/>
      <c r="BH1144" s="235"/>
      <c r="BI1144" s="235"/>
      <c r="BJ1144" s="235"/>
      <c r="BK1144" s="235"/>
      <c r="BL1144" s="235"/>
      <c r="BM1144" s="235"/>
      <c r="BN1144" s="235"/>
      <c r="BO1144" s="235"/>
      <c r="BP1144" s="235"/>
      <c r="BQ1144" s="405">
        <v>4347</v>
      </c>
      <c r="BR1144" s="235"/>
    </row>
    <row r="1145" spans="1:70" ht="34.5" customHeight="1" x14ac:dyDescent="0.2">
      <c r="A1145" s="384" t="s">
        <v>1507</v>
      </c>
      <c r="B1145" s="235"/>
      <c r="C1145" s="235"/>
      <c r="D1145" s="235"/>
      <c r="E1145" s="384" t="s">
        <v>1763</v>
      </c>
      <c r="F1145" s="235"/>
      <c r="G1145" s="235"/>
      <c r="H1145" s="235"/>
      <c r="I1145" s="235"/>
      <c r="J1145" s="235"/>
      <c r="K1145" s="235"/>
      <c r="L1145" s="235"/>
      <c r="M1145" s="235"/>
      <c r="N1145" s="235"/>
      <c r="O1145" s="235"/>
      <c r="P1145" s="235"/>
      <c r="Q1145" s="384" t="s">
        <v>1100</v>
      </c>
      <c r="R1145" s="235"/>
      <c r="S1145" s="235"/>
      <c r="T1145" s="235"/>
      <c r="U1145" s="235"/>
      <c r="V1145" s="235"/>
      <c r="W1145" s="235"/>
      <c r="X1145" s="235"/>
      <c r="Y1145" s="384"/>
      <c r="Z1145" s="235"/>
      <c r="AA1145" s="235"/>
      <c r="AB1145" s="235"/>
      <c r="AC1145" s="235"/>
      <c r="AD1145" s="235"/>
      <c r="AE1145" s="235"/>
      <c r="AF1145" s="235"/>
      <c r="AG1145" s="384" t="s">
        <v>1968</v>
      </c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384" t="s">
        <v>1764</v>
      </c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384" t="s">
        <v>48</v>
      </c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405">
        <v>18917.5</v>
      </c>
      <c r="BR1145" s="235"/>
    </row>
    <row r="1146" spans="1:70" ht="34.5" customHeight="1" x14ac:dyDescent="0.2">
      <c r="A1146" s="384" t="s">
        <v>1507</v>
      </c>
      <c r="B1146" s="235"/>
      <c r="C1146" s="235"/>
      <c r="D1146" s="235"/>
      <c r="E1146" s="384" t="s">
        <v>1763</v>
      </c>
      <c r="F1146" s="235"/>
      <c r="G1146" s="235"/>
      <c r="H1146" s="235"/>
      <c r="I1146" s="235"/>
      <c r="J1146" s="235"/>
      <c r="K1146" s="235"/>
      <c r="L1146" s="235"/>
      <c r="M1146" s="235"/>
      <c r="N1146" s="235"/>
      <c r="O1146" s="235"/>
      <c r="P1146" s="235"/>
      <c r="Q1146" s="384" t="s">
        <v>1741</v>
      </c>
      <c r="R1146" s="235"/>
      <c r="S1146" s="235"/>
      <c r="T1146" s="235"/>
      <c r="U1146" s="235"/>
      <c r="V1146" s="235"/>
      <c r="W1146" s="235"/>
      <c r="X1146" s="235"/>
      <c r="Y1146" s="384"/>
      <c r="Z1146" s="235"/>
      <c r="AA1146" s="235"/>
      <c r="AB1146" s="235"/>
      <c r="AC1146" s="235"/>
      <c r="AD1146" s="235"/>
      <c r="AE1146" s="235"/>
      <c r="AF1146" s="235"/>
      <c r="AG1146" s="384" t="s">
        <v>1968</v>
      </c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384" t="s">
        <v>1764</v>
      </c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384" t="s">
        <v>48</v>
      </c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405">
        <v>24552.5</v>
      </c>
      <c r="BR1146" s="235"/>
    </row>
    <row r="1147" spans="1:70" ht="34.5" customHeight="1" x14ac:dyDescent="0.2">
      <c r="A1147" s="384" t="s">
        <v>1507</v>
      </c>
      <c r="B1147" s="235"/>
      <c r="C1147" s="235"/>
      <c r="D1147" s="235"/>
      <c r="E1147" s="384" t="s">
        <v>1763</v>
      </c>
      <c r="F1147" s="235"/>
      <c r="G1147" s="235"/>
      <c r="H1147" s="235"/>
      <c r="I1147" s="235"/>
      <c r="J1147" s="235"/>
      <c r="K1147" s="235"/>
      <c r="L1147" s="235"/>
      <c r="M1147" s="235"/>
      <c r="N1147" s="235"/>
      <c r="O1147" s="235"/>
      <c r="P1147" s="235"/>
      <c r="Q1147" s="384" t="s">
        <v>1101</v>
      </c>
      <c r="R1147" s="235"/>
      <c r="S1147" s="235"/>
      <c r="T1147" s="235"/>
      <c r="U1147" s="235"/>
      <c r="V1147" s="235"/>
      <c r="W1147" s="235"/>
      <c r="X1147" s="235"/>
      <c r="Y1147" s="384"/>
      <c r="Z1147" s="235"/>
      <c r="AA1147" s="235"/>
      <c r="AB1147" s="235"/>
      <c r="AC1147" s="235"/>
      <c r="AD1147" s="235"/>
      <c r="AE1147" s="235"/>
      <c r="AF1147" s="235"/>
      <c r="AG1147" s="384" t="s">
        <v>2958</v>
      </c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384" t="s">
        <v>1764</v>
      </c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384" t="s">
        <v>48</v>
      </c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405">
        <v>10284.16</v>
      </c>
      <c r="BR1147" s="235"/>
    </row>
    <row r="1148" spans="1:70" ht="34.5" customHeight="1" x14ac:dyDescent="0.2">
      <c r="A1148" s="384" t="s">
        <v>1507</v>
      </c>
      <c r="B1148" s="235"/>
      <c r="C1148" s="235"/>
      <c r="D1148" s="235"/>
      <c r="E1148" s="384" t="s">
        <v>1763</v>
      </c>
      <c r="F1148" s="235"/>
      <c r="G1148" s="235"/>
      <c r="H1148" s="235"/>
      <c r="I1148" s="235"/>
      <c r="J1148" s="235"/>
      <c r="K1148" s="235"/>
      <c r="L1148" s="235"/>
      <c r="M1148" s="235"/>
      <c r="N1148" s="235"/>
      <c r="O1148" s="235"/>
      <c r="P1148" s="235"/>
      <c r="Q1148" s="384" t="s">
        <v>1102</v>
      </c>
      <c r="R1148" s="235"/>
      <c r="S1148" s="235"/>
      <c r="T1148" s="235"/>
      <c r="U1148" s="235"/>
      <c r="V1148" s="235"/>
      <c r="W1148" s="235"/>
      <c r="X1148" s="235"/>
      <c r="Y1148" s="384"/>
      <c r="Z1148" s="235"/>
      <c r="AA1148" s="235"/>
      <c r="AB1148" s="235"/>
      <c r="AC1148" s="235"/>
      <c r="AD1148" s="235"/>
      <c r="AE1148" s="235"/>
      <c r="AF1148" s="235"/>
      <c r="AG1148" s="384" t="s">
        <v>2958</v>
      </c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384" t="s">
        <v>1764</v>
      </c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384" t="s">
        <v>48</v>
      </c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405">
        <v>10284.16</v>
      </c>
      <c r="BR1148" s="235"/>
    </row>
    <row r="1149" spans="1:70" ht="34.5" customHeight="1" x14ac:dyDescent="0.2">
      <c r="A1149" s="384" t="s">
        <v>1507</v>
      </c>
      <c r="B1149" s="235"/>
      <c r="C1149" s="235"/>
      <c r="D1149" s="235"/>
      <c r="E1149" s="384" t="s">
        <v>1763</v>
      </c>
      <c r="F1149" s="235"/>
      <c r="G1149" s="235"/>
      <c r="H1149" s="235"/>
      <c r="I1149" s="235"/>
      <c r="J1149" s="235"/>
      <c r="K1149" s="235"/>
      <c r="L1149" s="235"/>
      <c r="M1149" s="235"/>
      <c r="N1149" s="235"/>
      <c r="O1149" s="235"/>
      <c r="P1149" s="235"/>
      <c r="Q1149" s="384" t="s">
        <v>1733</v>
      </c>
      <c r="R1149" s="235"/>
      <c r="S1149" s="235"/>
      <c r="T1149" s="235"/>
      <c r="U1149" s="235"/>
      <c r="V1149" s="235"/>
      <c r="W1149" s="235"/>
      <c r="X1149" s="235"/>
      <c r="Y1149" s="384"/>
      <c r="Z1149" s="235"/>
      <c r="AA1149" s="235"/>
      <c r="AB1149" s="235"/>
      <c r="AC1149" s="235"/>
      <c r="AD1149" s="235"/>
      <c r="AE1149" s="235"/>
      <c r="AF1149" s="235"/>
      <c r="AG1149" s="384" t="s">
        <v>2981</v>
      </c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384" t="s">
        <v>1764</v>
      </c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384" t="s">
        <v>48</v>
      </c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405">
        <v>8251.25</v>
      </c>
      <c r="BR1149" s="235"/>
    </row>
    <row r="1150" spans="1:70" ht="34.5" customHeight="1" x14ac:dyDescent="0.2">
      <c r="A1150" s="384" t="s">
        <v>1507</v>
      </c>
      <c r="B1150" s="235"/>
      <c r="C1150" s="235"/>
      <c r="D1150" s="235"/>
      <c r="E1150" s="384" t="s">
        <v>1763</v>
      </c>
      <c r="F1150" s="235"/>
      <c r="G1150" s="235"/>
      <c r="H1150" s="235"/>
      <c r="I1150" s="235"/>
      <c r="J1150" s="235"/>
      <c r="K1150" s="235"/>
      <c r="L1150" s="235"/>
      <c r="M1150" s="235"/>
      <c r="N1150" s="235"/>
      <c r="O1150" s="235"/>
      <c r="P1150" s="235"/>
      <c r="Q1150" s="384" t="s">
        <v>1719</v>
      </c>
      <c r="R1150" s="235"/>
      <c r="S1150" s="235"/>
      <c r="T1150" s="235"/>
      <c r="U1150" s="235"/>
      <c r="V1150" s="235"/>
      <c r="W1150" s="235"/>
      <c r="X1150" s="235"/>
      <c r="Y1150" s="384"/>
      <c r="Z1150" s="235"/>
      <c r="AA1150" s="235"/>
      <c r="AB1150" s="235"/>
      <c r="AC1150" s="235"/>
      <c r="AD1150" s="235"/>
      <c r="AE1150" s="235"/>
      <c r="AF1150" s="235"/>
      <c r="AG1150" s="384" t="s">
        <v>2989</v>
      </c>
      <c r="AH1150" s="235"/>
      <c r="AI1150" s="235"/>
      <c r="AJ1150" s="235"/>
      <c r="AK1150" s="235"/>
      <c r="AL1150" s="235"/>
      <c r="AM1150" s="235"/>
      <c r="AN1150" s="235"/>
      <c r="AO1150" s="235"/>
      <c r="AP1150" s="235"/>
      <c r="AQ1150" s="235"/>
      <c r="AR1150" s="235"/>
      <c r="AS1150" s="384" t="s">
        <v>1764</v>
      </c>
      <c r="AT1150" s="235"/>
      <c r="AU1150" s="235"/>
      <c r="AV1150" s="235"/>
      <c r="AW1150" s="235"/>
      <c r="AX1150" s="235"/>
      <c r="AY1150" s="235"/>
      <c r="AZ1150" s="235"/>
      <c r="BA1150" s="235"/>
      <c r="BB1150" s="235"/>
      <c r="BC1150" s="235"/>
      <c r="BD1150" s="384" t="s">
        <v>48</v>
      </c>
      <c r="BE1150" s="235"/>
      <c r="BF1150" s="235"/>
      <c r="BG1150" s="235"/>
      <c r="BH1150" s="235"/>
      <c r="BI1150" s="235"/>
      <c r="BJ1150" s="235"/>
      <c r="BK1150" s="235"/>
      <c r="BL1150" s="235"/>
      <c r="BM1150" s="235"/>
      <c r="BN1150" s="235"/>
      <c r="BO1150" s="235"/>
      <c r="BP1150" s="235"/>
      <c r="BQ1150" s="405">
        <v>12075</v>
      </c>
      <c r="BR1150" s="235"/>
    </row>
    <row r="1151" spans="1:70" ht="34.5" customHeight="1" x14ac:dyDescent="0.2">
      <c r="A1151" s="384" t="s">
        <v>1507</v>
      </c>
      <c r="B1151" s="235"/>
      <c r="C1151" s="235"/>
      <c r="D1151" s="235"/>
      <c r="E1151" s="384" t="s">
        <v>1763</v>
      </c>
      <c r="F1151" s="235"/>
      <c r="G1151" s="235"/>
      <c r="H1151" s="235"/>
      <c r="I1151" s="235"/>
      <c r="J1151" s="235"/>
      <c r="K1151" s="235"/>
      <c r="L1151" s="235"/>
      <c r="M1151" s="235"/>
      <c r="N1151" s="235"/>
      <c r="O1151" s="235"/>
      <c r="P1151" s="235"/>
      <c r="Q1151" s="384" t="s">
        <v>1720</v>
      </c>
      <c r="R1151" s="235"/>
      <c r="S1151" s="235"/>
      <c r="T1151" s="235"/>
      <c r="U1151" s="235"/>
      <c r="V1151" s="235"/>
      <c r="W1151" s="235"/>
      <c r="X1151" s="235"/>
      <c r="Y1151" s="384"/>
      <c r="Z1151" s="235"/>
      <c r="AA1151" s="235"/>
      <c r="AB1151" s="235"/>
      <c r="AC1151" s="235"/>
      <c r="AD1151" s="235"/>
      <c r="AE1151" s="235"/>
      <c r="AF1151" s="235"/>
      <c r="AG1151" s="384" t="s">
        <v>2983</v>
      </c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384" t="s">
        <v>1764</v>
      </c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384" t="s">
        <v>48</v>
      </c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405">
        <v>13524</v>
      </c>
      <c r="BR1151" s="235"/>
    </row>
    <row r="1152" spans="1:70" ht="34.5" customHeight="1" x14ac:dyDescent="0.2">
      <c r="A1152" s="384" t="s">
        <v>1507</v>
      </c>
      <c r="B1152" s="235"/>
      <c r="C1152" s="235"/>
      <c r="D1152" s="235"/>
      <c r="E1152" s="384" t="s">
        <v>1763</v>
      </c>
      <c r="F1152" s="235"/>
      <c r="G1152" s="235"/>
      <c r="H1152" s="235"/>
      <c r="I1152" s="235"/>
      <c r="J1152" s="235"/>
      <c r="K1152" s="235"/>
      <c r="L1152" s="235"/>
      <c r="M1152" s="235"/>
      <c r="N1152" s="235"/>
      <c r="O1152" s="235"/>
      <c r="P1152" s="235"/>
      <c r="Q1152" s="384" t="s">
        <v>1721</v>
      </c>
      <c r="R1152" s="235"/>
      <c r="S1152" s="235"/>
      <c r="T1152" s="235"/>
      <c r="U1152" s="235"/>
      <c r="V1152" s="235"/>
      <c r="W1152" s="235"/>
      <c r="X1152" s="235"/>
      <c r="Y1152" s="384"/>
      <c r="Z1152" s="235"/>
      <c r="AA1152" s="235"/>
      <c r="AB1152" s="235"/>
      <c r="AC1152" s="235"/>
      <c r="AD1152" s="235"/>
      <c r="AE1152" s="235"/>
      <c r="AF1152" s="235"/>
      <c r="AG1152" s="384" t="s">
        <v>2988</v>
      </c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384" t="s">
        <v>1764</v>
      </c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384" t="s">
        <v>48</v>
      </c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405">
        <v>12075</v>
      </c>
      <c r="BR1152" s="235"/>
    </row>
    <row r="1153" spans="1:70" ht="34.5" customHeight="1" x14ac:dyDescent="0.2">
      <c r="A1153" s="384" t="s">
        <v>1507</v>
      </c>
      <c r="B1153" s="235"/>
      <c r="C1153" s="235"/>
      <c r="D1153" s="235"/>
      <c r="E1153" s="384" t="s">
        <v>1763</v>
      </c>
      <c r="F1153" s="235"/>
      <c r="G1153" s="235"/>
      <c r="H1153" s="235"/>
      <c r="I1153" s="235"/>
      <c r="J1153" s="235"/>
      <c r="K1153" s="235"/>
      <c r="L1153" s="235"/>
      <c r="M1153" s="235"/>
      <c r="N1153" s="235"/>
      <c r="O1153" s="235"/>
      <c r="P1153" s="235"/>
      <c r="Q1153" s="384" t="s">
        <v>1732</v>
      </c>
      <c r="R1153" s="235"/>
      <c r="S1153" s="235"/>
      <c r="T1153" s="235"/>
      <c r="U1153" s="235"/>
      <c r="V1153" s="235"/>
      <c r="W1153" s="235"/>
      <c r="X1153" s="235"/>
      <c r="Y1153" s="384"/>
      <c r="Z1153" s="235"/>
      <c r="AA1153" s="235"/>
      <c r="AB1153" s="235"/>
      <c r="AC1153" s="235"/>
      <c r="AD1153" s="235"/>
      <c r="AE1153" s="235"/>
      <c r="AF1153" s="235"/>
      <c r="AG1153" s="384" t="s">
        <v>2978</v>
      </c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384" t="s">
        <v>1764</v>
      </c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384" t="s">
        <v>48</v>
      </c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405">
        <v>10062.5</v>
      </c>
      <c r="BR1153" s="235"/>
    </row>
    <row r="1154" spans="1:70" ht="34.5" customHeight="1" x14ac:dyDescent="0.2">
      <c r="A1154" s="384" t="s">
        <v>1507</v>
      </c>
      <c r="B1154" s="235"/>
      <c r="C1154" s="235"/>
      <c r="D1154" s="235"/>
      <c r="E1154" s="384" t="s">
        <v>1763</v>
      </c>
      <c r="F1154" s="235"/>
      <c r="G1154" s="235"/>
      <c r="H1154" s="235"/>
      <c r="I1154" s="235"/>
      <c r="J1154" s="235"/>
      <c r="K1154" s="235"/>
      <c r="L1154" s="235"/>
      <c r="M1154" s="235"/>
      <c r="N1154" s="235"/>
      <c r="O1154" s="235"/>
      <c r="P1154" s="235"/>
      <c r="Q1154" s="384" t="s">
        <v>1731</v>
      </c>
      <c r="R1154" s="235"/>
      <c r="S1154" s="235"/>
      <c r="T1154" s="235"/>
      <c r="U1154" s="235"/>
      <c r="V1154" s="235"/>
      <c r="W1154" s="235"/>
      <c r="X1154" s="235"/>
      <c r="Y1154" s="384"/>
      <c r="Z1154" s="235"/>
      <c r="AA1154" s="235"/>
      <c r="AB1154" s="235"/>
      <c r="AC1154" s="235"/>
      <c r="AD1154" s="235"/>
      <c r="AE1154" s="235"/>
      <c r="AF1154" s="235"/>
      <c r="AG1154" s="384" t="s">
        <v>1968</v>
      </c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384" t="s">
        <v>1764</v>
      </c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384" t="s">
        <v>48</v>
      </c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405">
        <v>9458.75</v>
      </c>
      <c r="BR1154" s="235"/>
    </row>
    <row r="1155" spans="1:70" ht="34.5" customHeight="1" x14ac:dyDescent="0.2">
      <c r="A1155" s="384" t="s">
        <v>1507</v>
      </c>
      <c r="B1155" s="235"/>
      <c r="C1155" s="235"/>
      <c r="D1155" s="235"/>
      <c r="E1155" s="384" t="s">
        <v>1763</v>
      </c>
      <c r="F1155" s="235"/>
      <c r="G1155" s="235"/>
      <c r="H1155" s="235"/>
      <c r="I1155" s="235"/>
      <c r="J1155" s="235"/>
      <c r="K1155" s="235"/>
      <c r="L1155" s="235"/>
      <c r="M1155" s="235"/>
      <c r="N1155" s="235"/>
      <c r="O1155" s="235"/>
      <c r="P1155" s="235"/>
      <c r="Q1155" s="384" t="s">
        <v>1104</v>
      </c>
      <c r="R1155" s="235"/>
      <c r="S1155" s="235"/>
      <c r="T1155" s="235"/>
      <c r="U1155" s="235"/>
      <c r="V1155" s="235"/>
      <c r="W1155" s="235"/>
      <c r="X1155" s="235"/>
      <c r="Y1155" s="384"/>
      <c r="Z1155" s="235"/>
      <c r="AA1155" s="235"/>
      <c r="AB1155" s="235"/>
      <c r="AC1155" s="235"/>
      <c r="AD1155" s="235"/>
      <c r="AE1155" s="235"/>
      <c r="AF1155" s="235"/>
      <c r="AG1155" s="384" t="s">
        <v>1968</v>
      </c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384" t="s">
        <v>1764</v>
      </c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384" t="s">
        <v>48</v>
      </c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405">
        <v>15114.16</v>
      </c>
      <c r="BR1155" s="235"/>
    </row>
    <row r="1156" spans="1:70" ht="34.5" customHeight="1" x14ac:dyDescent="0.2">
      <c r="A1156" s="384" t="s">
        <v>1507</v>
      </c>
      <c r="B1156" s="235"/>
      <c r="C1156" s="235"/>
      <c r="D1156" s="235"/>
      <c r="E1156" s="384" t="s">
        <v>1763</v>
      </c>
      <c r="F1156" s="235"/>
      <c r="G1156" s="235"/>
      <c r="H1156" s="235"/>
      <c r="I1156" s="235"/>
      <c r="J1156" s="235"/>
      <c r="K1156" s="235"/>
      <c r="L1156" s="235"/>
      <c r="M1156" s="235"/>
      <c r="N1156" s="235"/>
      <c r="O1156" s="235"/>
      <c r="P1156" s="235"/>
      <c r="Q1156" s="384" t="s">
        <v>1730</v>
      </c>
      <c r="R1156" s="235"/>
      <c r="S1156" s="235"/>
      <c r="T1156" s="235"/>
      <c r="U1156" s="235"/>
      <c r="V1156" s="235"/>
      <c r="W1156" s="235"/>
      <c r="X1156" s="235"/>
      <c r="Y1156" s="384"/>
      <c r="Z1156" s="235"/>
      <c r="AA1156" s="235"/>
      <c r="AB1156" s="235"/>
      <c r="AC1156" s="235"/>
      <c r="AD1156" s="235"/>
      <c r="AE1156" s="235"/>
      <c r="AF1156" s="235"/>
      <c r="AG1156" s="384" t="s">
        <v>2980</v>
      </c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384" t="s">
        <v>1764</v>
      </c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384" t="s">
        <v>48</v>
      </c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405">
        <v>7446.25</v>
      </c>
      <c r="BR1156" s="235"/>
    </row>
    <row r="1157" spans="1:70" ht="34.5" customHeight="1" x14ac:dyDescent="0.2">
      <c r="A1157" s="384" t="s">
        <v>1507</v>
      </c>
      <c r="B1157" s="235"/>
      <c r="C1157" s="235"/>
      <c r="D1157" s="235"/>
      <c r="E1157" s="384" t="s">
        <v>1763</v>
      </c>
      <c r="F1157" s="235"/>
      <c r="G1157" s="235"/>
      <c r="H1157" s="235"/>
      <c r="I1157" s="235"/>
      <c r="J1157" s="235"/>
      <c r="K1157" s="235"/>
      <c r="L1157" s="235"/>
      <c r="M1157" s="235"/>
      <c r="N1157" s="235"/>
      <c r="O1157" s="235"/>
      <c r="P1157" s="235"/>
      <c r="Q1157" s="384" t="s">
        <v>1096</v>
      </c>
      <c r="R1157" s="235"/>
      <c r="S1157" s="235"/>
      <c r="T1157" s="235"/>
      <c r="U1157" s="235"/>
      <c r="V1157" s="235"/>
      <c r="W1157" s="235"/>
      <c r="X1157" s="235"/>
      <c r="Y1157" s="384"/>
      <c r="Z1157" s="235"/>
      <c r="AA1157" s="235"/>
      <c r="AB1157" s="235"/>
      <c r="AC1157" s="235"/>
      <c r="AD1157" s="235"/>
      <c r="AE1157" s="235"/>
      <c r="AF1157" s="235"/>
      <c r="AG1157" s="384" t="s">
        <v>1968</v>
      </c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384" t="s">
        <v>1764</v>
      </c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384" t="s">
        <v>48</v>
      </c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405">
        <v>14087.5</v>
      </c>
      <c r="BR1157" s="235"/>
    </row>
    <row r="1158" spans="1:70" ht="34.5" customHeight="1" x14ac:dyDescent="0.2">
      <c r="A1158" s="384" t="s">
        <v>1507</v>
      </c>
      <c r="B1158" s="235"/>
      <c r="C1158" s="235"/>
      <c r="D1158" s="235"/>
      <c r="E1158" s="384" t="s">
        <v>1763</v>
      </c>
      <c r="F1158" s="235"/>
      <c r="G1158" s="235"/>
      <c r="H1158" s="235"/>
      <c r="I1158" s="235"/>
      <c r="J1158" s="235"/>
      <c r="K1158" s="235"/>
      <c r="L1158" s="235"/>
      <c r="M1158" s="235"/>
      <c r="N1158" s="235"/>
      <c r="O1158" s="235"/>
      <c r="P1158" s="235"/>
      <c r="Q1158" s="384" t="s">
        <v>778</v>
      </c>
      <c r="R1158" s="235"/>
      <c r="S1158" s="235"/>
      <c r="T1158" s="235"/>
      <c r="U1158" s="235"/>
      <c r="V1158" s="235"/>
      <c r="W1158" s="235"/>
      <c r="X1158" s="235"/>
      <c r="Y1158" s="384"/>
      <c r="Z1158" s="235"/>
      <c r="AA1158" s="235"/>
      <c r="AB1158" s="235"/>
      <c r="AC1158" s="235"/>
      <c r="AD1158" s="235"/>
      <c r="AE1158" s="235"/>
      <c r="AF1158" s="235"/>
      <c r="AG1158" s="384" t="s">
        <v>1968</v>
      </c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384" t="s">
        <v>1764</v>
      </c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384" t="s">
        <v>48</v>
      </c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405">
        <v>14309.16</v>
      </c>
      <c r="BR1158" s="235"/>
    </row>
    <row r="1159" spans="1:70" ht="34.5" customHeight="1" x14ac:dyDescent="0.2">
      <c r="A1159" s="384" t="s">
        <v>1507</v>
      </c>
      <c r="B1159" s="235"/>
      <c r="C1159" s="235"/>
      <c r="D1159" s="235"/>
      <c r="E1159" s="384" t="s">
        <v>1763</v>
      </c>
      <c r="F1159" s="235"/>
      <c r="G1159" s="235"/>
      <c r="H1159" s="235"/>
      <c r="I1159" s="235"/>
      <c r="J1159" s="235"/>
      <c r="K1159" s="235"/>
      <c r="L1159" s="235"/>
      <c r="M1159" s="235"/>
      <c r="N1159" s="235"/>
      <c r="O1159" s="235"/>
      <c r="P1159" s="235"/>
      <c r="Q1159" s="384" t="s">
        <v>1095</v>
      </c>
      <c r="R1159" s="235"/>
      <c r="S1159" s="235"/>
      <c r="T1159" s="235"/>
      <c r="U1159" s="235"/>
      <c r="V1159" s="235"/>
      <c r="W1159" s="235"/>
      <c r="X1159" s="235"/>
      <c r="Y1159" s="384"/>
      <c r="Z1159" s="235"/>
      <c r="AA1159" s="235"/>
      <c r="AB1159" s="235"/>
      <c r="AC1159" s="235"/>
      <c r="AD1159" s="235"/>
      <c r="AE1159" s="235"/>
      <c r="AF1159" s="235"/>
      <c r="AG1159" s="384" t="s">
        <v>2975</v>
      </c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384" t="s">
        <v>1764</v>
      </c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384" t="s">
        <v>48</v>
      </c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405">
        <v>14309.16</v>
      </c>
      <c r="BR1159" s="235"/>
    </row>
    <row r="1160" spans="1:70" ht="34.5" customHeight="1" x14ac:dyDescent="0.2">
      <c r="A1160" s="384" t="s">
        <v>1507</v>
      </c>
      <c r="B1160" s="235"/>
      <c r="C1160" s="235"/>
      <c r="D1160" s="235"/>
      <c r="E1160" s="384" t="s">
        <v>1763</v>
      </c>
      <c r="F1160" s="235"/>
      <c r="G1160" s="235"/>
      <c r="H1160" s="235"/>
      <c r="I1160" s="235"/>
      <c r="J1160" s="235"/>
      <c r="K1160" s="235"/>
      <c r="L1160" s="235"/>
      <c r="M1160" s="235"/>
      <c r="N1160" s="235"/>
      <c r="O1160" s="235"/>
      <c r="P1160" s="235"/>
      <c r="Q1160" s="384" t="s">
        <v>1094</v>
      </c>
      <c r="R1160" s="235"/>
      <c r="S1160" s="235"/>
      <c r="T1160" s="235"/>
      <c r="U1160" s="235"/>
      <c r="V1160" s="235"/>
      <c r="W1160" s="235"/>
      <c r="X1160" s="235"/>
      <c r="Y1160" s="384"/>
      <c r="Z1160" s="235"/>
      <c r="AA1160" s="235"/>
      <c r="AB1160" s="235"/>
      <c r="AC1160" s="235"/>
      <c r="AD1160" s="235"/>
      <c r="AE1160" s="235"/>
      <c r="AF1160" s="235"/>
      <c r="AG1160" s="384" t="s">
        <v>1968</v>
      </c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384" t="s">
        <v>1764</v>
      </c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384" t="s">
        <v>48</v>
      </c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405">
        <v>20749.16</v>
      </c>
      <c r="BR1160" s="235"/>
    </row>
    <row r="1161" spans="1:70" ht="34.5" customHeight="1" x14ac:dyDescent="0.2">
      <c r="A1161" s="384" t="s">
        <v>1507</v>
      </c>
      <c r="B1161" s="235"/>
      <c r="C1161" s="235"/>
      <c r="D1161" s="235"/>
      <c r="E1161" s="384" t="s">
        <v>1763</v>
      </c>
      <c r="F1161" s="235"/>
      <c r="G1161" s="235"/>
      <c r="H1161" s="235"/>
      <c r="I1161" s="235"/>
      <c r="J1161" s="235"/>
      <c r="K1161" s="235"/>
      <c r="L1161" s="235"/>
      <c r="M1161" s="235"/>
      <c r="N1161" s="235"/>
      <c r="O1161" s="235"/>
      <c r="P1161" s="235"/>
      <c r="Q1161" s="384" t="s">
        <v>1093</v>
      </c>
      <c r="R1161" s="235"/>
      <c r="S1161" s="235"/>
      <c r="T1161" s="235"/>
      <c r="U1161" s="235"/>
      <c r="V1161" s="235"/>
      <c r="W1161" s="235"/>
      <c r="X1161" s="235"/>
      <c r="Y1161" s="384"/>
      <c r="Z1161" s="235"/>
      <c r="AA1161" s="235"/>
      <c r="AB1161" s="235"/>
      <c r="AC1161" s="235"/>
      <c r="AD1161" s="235"/>
      <c r="AE1161" s="235"/>
      <c r="AF1161" s="235"/>
      <c r="AG1161" s="384" t="s">
        <v>1968</v>
      </c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384" t="s">
        <v>1764</v>
      </c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384" t="s">
        <v>48</v>
      </c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405">
        <v>14139.95</v>
      </c>
      <c r="BR1161" s="235"/>
    </row>
    <row r="1162" spans="1:70" ht="34.5" customHeight="1" x14ac:dyDescent="0.2">
      <c r="A1162" s="384" t="s">
        <v>1507</v>
      </c>
      <c r="B1162" s="235"/>
      <c r="C1162" s="235"/>
      <c r="D1162" s="235"/>
      <c r="E1162" s="384" t="s">
        <v>1763</v>
      </c>
      <c r="F1162" s="235"/>
      <c r="G1162" s="235"/>
      <c r="H1162" s="235"/>
      <c r="I1162" s="235"/>
      <c r="J1162" s="235"/>
      <c r="K1162" s="235"/>
      <c r="L1162" s="235"/>
      <c r="M1162" s="235"/>
      <c r="N1162" s="235"/>
      <c r="O1162" s="235"/>
      <c r="P1162" s="235"/>
      <c r="Q1162" s="384" t="s">
        <v>1092</v>
      </c>
      <c r="R1162" s="235"/>
      <c r="S1162" s="235"/>
      <c r="T1162" s="235"/>
      <c r="U1162" s="235"/>
      <c r="V1162" s="235"/>
      <c r="W1162" s="235"/>
      <c r="X1162" s="235"/>
      <c r="Y1162" s="384"/>
      <c r="Z1162" s="235"/>
      <c r="AA1162" s="235"/>
      <c r="AB1162" s="235"/>
      <c r="AC1162" s="235"/>
      <c r="AD1162" s="235"/>
      <c r="AE1162" s="235"/>
      <c r="AF1162" s="235"/>
      <c r="AG1162" s="384" t="s">
        <v>1968</v>
      </c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384" t="s">
        <v>1764</v>
      </c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384" t="s">
        <v>48</v>
      </c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405">
        <v>15697.5</v>
      </c>
      <c r="BR1162" s="235"/>
    </row>
    <row r="1163" spans="1:70" ht="34.5" customHeight="1" x14ac:dyDescent="0.2">
      <c r="A1163" s="384" t="s">
        <v>1507</v>
      </c>
      <c r="B1163" s="235"/>
      <c r="C1163" s="235"/>
      <c r="D1163" s="235"/>
      <c r="E1163" s="384" t="s">
        <v>1763</v>
      </c>
      <c r="F1163" s="235"/>
      <c r="G1163" s="235"/>
      <c r="H1163" s="235"/>
      <c r="I1163" s="235"/>
      <c r="J1163" s="235"/>
      <c r="K1163" s="235"/>
      <c r="L1163" s="235"/>
      <c r="M1163" s="235"/>
      <c r="N1163" s="235"/>
      <c r="O1163" s="235"/>
      <c r="P1163" s="235"/>
      <c r="Q1163" s="384" t="s">
        <v>1090</v>
      </c>
      <c r="R1163" s="235"/>
      <c r="S1163" s="235"/>
      <c r="T1163" s="235"/>
      <c r="U1163" s="235"/>
      <c r="V1163" s="235"/>
      <c r="W1163" s="235"/>
      <c r="X1163" s="235"/>
      <c r="Y1163" s="384"/>
      <c r="Z1163" s="235"/>
      <c r="AA1163" s="235"/>
      <c r="AB1163" s="235"/>
      <c r="AC1163" s="235"/>
      <c r="AD1163" s="235"/>
      <c r="AE1163" s="235"/>
      <c r="AF1163" s="235"/>
      <c r="AG1163" s="384" t="s">
        <v>1968</v>
      </c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384" t="s">
        <v>1764</v>
      </c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384" t="s">
        <v>48</v>
      </c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405">
        <v>14087.5</v>
      </c>
      <c r="BR1163" s="235"/>
    </row>
    <row r="1164" spans="1:70" ht="34.5" customHeight="1" x14ac:dyDescent="0.2">
      <c r="A1164" s="384" t="s">
        <v>1507</v>
      </c>
      <c r="B1164" s="235"/>
      <c r="C1164" s="235"/>
      <c r="D1164" s="235"/>
      <c r="E1164" s="384" t="s">
        <v>1763</v>
      </c>
      <c r="F1164" s="235"/>
      <c r="G1164" s="235"/>
      <c r="H1164" s="235"/>
      <c r="I1164" s="235"/>
      <c r="J1164" s="235"/>
      <c r="K1164" s="235"/>
      <c r="L1164" s="235"/>
      <c r="M1164" s="235"/>
      <c r="N1164" s="235"/>
      <c r="O1164" s="235"/>
      <c r="P1164" s="235"/>
      <c r="Q1164" s="384" t="s">
        <v>775</v>
      </c>
      <c r="R1164" s="235"/>
      <c r="S1164" s="235"/>
      <c r="T1164" s="235"/>
      <c r="U1164" s="235"/>
      <c r="V1164" s="235"/>
      <c r="W1164" s="235"/>
      <c r="X1164" s="235"/>
      <c r="Y1164" s="384"/>
      <c r="Z1164" s="235"/>
      <c r="AA1164" s="235"/>
      <c r="AB1164" s="235"/>
      <c r="AC1164" s="235"/>
      <c r="AD1164" s="235"/>
      <c r="AE1164" s="235"/>
      <c r="AF1164" s="235"/>
      <c r="AG1164" s="384" t="s">
        <v>1968</v>
      </c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384" t="s">
        <v>1764</v>
      </c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384" t="s">
        <v>48</v>
      </c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405">
        <v>10284.16</v>
      </c>
      <c r="BR1164" s="235"/>
    </row>
    <row r="1165" spans="1:70" ht="34.5" customHeight="1" x14ac:dyDescent="0.2">
      <c r="A1165" s="384" t="s">
        <v>1507</v>
      </c>
      <c r="B1165" s="235"/>
      <c r="C1165" s="235"/>
      <c r="D1165" s="235"/>
      <c r="E1165" s="384" t="s">
        <v>1765</v>
      </c>
      <c r="F1165" s="235"/>
      <c r="G1165" s="235"/>
      <c r="H1165" s="235"/>
      <c r="I1165" s="235"/>
      <c r="J1165" s="235"/>
      <c r="K1165" s="235"/>
      <c r="L1165" s="235"/>
      <c r="M1165" s="235"/>
      <c r="N1165" s="235"/>
      <c r="O1165" s="235"/>
      <c r="P1165" s="235"/>
      <c r="Q1165" s="384" t="s">
        <v>1742</v>
      </c>
      <c r="R1165" s="235"/>
      <c r="S1165" s="235"/>
      <c r="T1165" s="235"/>
      <c r="U1165" s="235"/>
      <c r="V1165" s="235"/>
      <c r="W1165" s="235"/>
      <c r="X1165" s="235"/>
      <c r="Y1165" s="384"/>
      <c r="Z1165" s="235"/>
      <c r="AA1165" s="235"/>
      <c r="AB1165" s="235"/>
      <c r="AC1165" s="235"/>
      <c r="AD1165" s="235"/>
      <c r="AE1165" s="235"/>
      <c r="AF1165" s="235"/>
      <c r="AG1165" s="384" t="s">
        <v>1743</v>
      </c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384" t="s">
        <v>1766</v>
      </c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384" t="s">
        <v>48</v>
      </c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405">
        <v>10263.75</v>
      </c>
      <c r="BR1165" s="235"/>
    </row>
    <row r="1166" spans="1:70" ht="34.5" customHeight="1" x14ac:dyDescent="0.2">
      <c r="A1166" s="384" t="s">
        <v>1507</v>
      </c>
      <c r="B1166" s="235"/>
      <c r="C1166" s="235"/>
      <c r="D1166" s="235"/>
      <c r="E1166" s="384" t="s">
        <v>1767</v>
      </c>
      <c r="F1166" s="235"/>
      <c r="G1166" s="235"/>
      <c r="H1166" s="235"/>
      <c r="I1166" s="235"/>
      <c r="J1166" s="235"/>
      <c r="K1166" s="235"/>
      <c r="L1166" s="235"/>
      <c r="M1166" s="235"/>
      <c r="N1166" s="235"/>
      <c r="O1166" s="235"/>
      <c r="P1166" s="235"/>
      <c r="Q1166" s="384" t="s">
        <v>1087</v>
      </c>
      <c r="R1166" s="235"/>
      <c r="S1166" s="235"/>
      <c r="T1166" s="235"/>
      <c r="U1166" s="235"/>
      <c r="V1166" s="235"/>
      <c r="W1166" s="235"/>
      <c r="X1166" s="235"/>
      <c r="Y1166" s="384"/>
      <c r="Z1166" s="235"/>
      <c r="AA1166" s="235"/>
      <c r="AB1166" s="235"/>
      <c r="AC1166" s="235"/>
      <c r="AD1166" s="235"/>
      <c r="AE1166" s="235"/>
      <c r="AF1166" s="235"/>
      <c r="AG1166" s="384" t="s">
        <v>1968</v>
      </c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384" t="s">
        <v>1768</v>
      </c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384" t="s">
        <v>48</v>
      </c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405">
        <v>20749.16</v>
      </c>
      <c r="BR1166" s="235"/>
    </row>
    <row r="1167" spans="1:70" ht="34.5" customHeight="1" x14ac:dyDescent="0.2">
      <c r="A1167" s="384" t="s">
        <v>1507</v>
      </c>
      <c r="B1167" s="235"/>
      <c r="C1167" s="235"/>
      <c r="D1167" s="235"/>
      <c r="E1167" s="384" t="s">
        <v>1769</v>
      </c>
      <c r="F1167" s="235"/>
      <c r="G1167" s="235"/>
      <c r="H1167" s="235"/>
      <c r="I1167" s="235"/>
      <c r="J1167" s="235"/>
      <c r="K1167" s="235"/>
      <c r="L1167" s="235"/>
      <c r="M1167" s="235"/>
      <c r="N1167" s="235"/>
      <c r="O1167" s="235"/>
      <c r="P1167" s="235"/>
      <c r="Q1167" s="384" t="s">
        <v>1087</v>
      </c>
      <c r="R1167" s="235"/>
      <c r="S1167" s="235"/>
      <c r="T1167" s="235"/>
      <c r="U1167" s="235"/>
      <c r="V1167" s="235"/>
      <c r="W1167" s="235"/>
      <c r="X1167" s="235"/>
      <c r="Y1167" s="384"/>
      <c r="Z1167" s="235"/>
      <c r="AA1167" s="235"/>
      <c r="AB1167" s="235"/>
      <c r="AC1167" s="235"/>
      <c r="AD1167" s="235"/>
      <c r="AE1167" s="235"/>
      <c r="AF1167" s="235"/>
      <c r="AG1167" s="384" t="s">
        <v>1968</v>
      </c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384" t="s">
        <v>2608</v>
      </c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384" t="s">
        <v>48</v>
      </c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405">
        <v>20749.16</v>
      </c>
      <c r="BR1167" s="235"/>
    </row>
    <row r="1168" spans="1:70" ht="34.5" customHeight="1" x14ac:dyDescent="0.2">
      <c r="A1168" s="384" t="s">
        <v>1507</v>
      </c>
      <c r="B1168" s="235"/>
      <c r="C1168" s="235"/>
      <c r="D1168" s="235"/>
      <c r="E1168" s="384" t="s">
        <v>1763</v>
      </c>
      <c r="F1168" s="235"/>
      <c r="G1168" s="235"/>
      <c r="H1168" s="235"/>
      <c r="I1168" s="235"/>
      <c r="J1168" s="235"/>
      <c r="K1168" s="235"/>
      <c r="L1168" s="235"/>
      <c r="M1168" s="235"/>
      <c r="N1168" s="235"/>
      <c r="O1168" s="235"/>
      <c r="P1168" s="235"/>
      <c r="Q1168" s="384" t="s">
        <v>1086</v>
      </c>
      <c r="R1168" s="235"/>
      <c r="S1168" s="235"/>
      <c r="T1168" s="235"/>
      <c r="U1168" s="235"/>
      <c r="V1168" s="235"/>
      <c r="W1168" s="235"/>
      <c r="X1168" s="235"/>
      <c r="Y1168" s="384"/>
      <c r="Z1168" s="235"/>
      <c r="AA1168" s="235"/>
      <c r="AB1168" s="235"/>
      <c r="AC1168" s="235"/>
      <c r="AD1168" s="235"/>
      <c r="AE1168" s="235"/>
      <c r="AF1168" s="235"/>
      <c r="AG1168" s="384" t="s">
        <v>1968</v>
      </c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384" t="s">
        <v>1764</v>
      </c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384" t="s">
        <v>48</v>
      </c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405">
        <v>18917.5</v>
      </c>
      <c r="BR1168" s="235"/>
    </row>
    <row r="1169" spans="1:70" ht="34.5" customHeight="1" x14ac:dyDescent="0.2">
      <c r="A1169" s="384" t="s">
        <v>1507</v>
      </c>
      <c r="B1169" s="235"/>
      <c r="C1169" s="235"/>
      <c r="D1169" s="235"/>
      <c r="E1169" s="384" t="s">
        <v>1763</v>
      </c>
      <c r="F1169" s="235"/>
      <c r="G1169" s="235"/>
      <c r="H1169" s="235"/>
      <c r="I1169" s="235"/>
      <c r="J1169" s="235"/>
      <c r="K1169" s="235"/>
      <c r="L1169" s="235"/>
      <c r="M1169" s="235"/>
      <c r="N1169" s="235"/>
      <c r="O1169" s="235"/>
      <c r="P1169" s="235"/>
      <c r="Q1169" s="384" t="s">
        <v>1728</v>
      </c>
      <c r="R1169" s="235"/>
      <c r="S1169" s="235"/>
      <c r="T1169" s="235"/>
      <c r="U1169" s="235"/>
      <c r="V1169" s="235"/>
      <c r="W1169" s="235"/>
      <c r="X1169" s="235"/>
      <c r="Y1169" s="384"/>
      <c r="Z1169" s="235"/>
      <c r="AA1169" s="235"/>
      <c r="AB1169" s="235"/>
      <c r="AC1169" s="235"/>
      <c r="AD1169" s="235"/>
      <c r="AE1169" s="235"/>
      <c r="AF1169" s="235"/>
      <c r="AG1169" s="384" t="s">
        <v>2991</v>
      </c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384" t="s">
        <v>1764</v>
      </c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384" t="s">
        <v>48</v>
      </c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405">
        <v>4347.1099999999997</v>
      </c>
      <c r="BR1169" s="235"/>
    </row>
    <row r="1170" spans="1:70" ht="34.5" customHeight="1" x14ac:dyDescent="0.2">
      <c r="A1170" s="384" t="s">
        <v>1507</v>
      </c>
      <c r="B1170" s="235"/>
      <c r="C1170" s="235"/>
      <c r="D1170" s="235"/>
      <c r="E1170" s="384" t="s">
        <v>1763</v>
      </c>
      <c r="F1170" s="235"/>
      <c r="G1170" s="235"/>
      <c r="H1170" s="235"/>
      <c r="I1170" s="235"/>
      <c r="J1170" s="235"/>
      <c r="K1170" s="235"/>
      <c r="L1170" s="235"/>
      <c r="M1170" s="235"/>
      <c r="N1170" s="235"/>
      <c r="O1170" s="235"/>
      <c r="P1170" s="235"/>
      <c r="Q1170" s="384" t="s">
        <v>1085</v>
      </c>
      <c r="R1170" s="235"/>
      <c r="S1170" s="235"/>
      <c r="T1170" s="235"/>
      <c r="U1170" s="235"/>
      <c r="V1170" s="235"/>
      <c r="W1170" s="235"/>
      <c r="X1170" s="235"/>
      <c r="Y1170" s="384"/>
      <c r="Z1170" s="235"/>
      <c r="AA1170" s="235"/>
      <c r="AB1170" s="235"/>
      <c r="AC1170" s="235"/>
      <c r="AD1170" s="235"/>
      <c r="AE1170" s="235"/>
      <c r="AF1170" s="235"/>
      <c r="AG1170" s="384" t="s">
        <v>1968</v>
      </c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384" t="s">
        <v>1764</v>
      </c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384" t="s">
        <v>48</v>
      </c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405">
        <v>14309.16</v>
      </c>
      <c r="BR1170" s="235"/>
    </row>
    <row r="1171" spans="1:70" ht="34.5" customHeight="1" x14ac:dyDescent="0.2">
      <c r="A1171" s="384" t="s">
        <v>1507</v>
      </c>
      <c r="B1171" s="235"/>
      <c r="C1171" s="235"/>
      <c r="D1171" s="235"/>
      <c r="E1171" s="384" t="s">
        <v>1763</v>
      </c>
      <c r="F1171" s="235"/>
      <c r="G1171" s="235"/>
      <c r="H1171" s="235"/>
      <c r="I1171" s="235"/>
      <c r="J1171" s="235"/>
      <c r="K1171" s="235"/>
      <c r="L1171" s="235"/>
      <c r="M1171" s="235"/>
      <c r="N1171" s="235"/>
      <c r="O1171" s="235"/>
      <c r="P1171" s="235"/>
      <c r="Q1171" s="384" t="s">
        <v>1084</v>
      </c>
      <c r="R1171" s="235"/>
      <c r="S1171" s="235"/>
      <c r="T1171" s="235"/>
      <c r="U1171" s="235"/>
      <c r="V1171" s="235"/>
      <c r="W1171" s="235"/>
      <c r="X1171" s="235"/>
      <c r="Y1171" s="384"/>
      <c r="Z1171" s="235"/>
      <c r="AA1171" s="235"/>
      <c r="AB1171" s="235"/>
      <c r="AC1171" s="235"/>
      <c r="AD1171" s="235"/>
      <c r="AE1171" s="235"/>
      <c r="AF1171" s="235"/>
      <c r="AG1171" s="384" t="s">
        <v>1968</v>
      </c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384" t="s">
        <v>1764</v>
      </c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384" t="s">
        <v>48</v>
      </c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405">
        <v>14309.16</v>
      </c>
      <c r="BR1171" s="235"/>
    </row>
    <row r="1172" spans="1:70" ht="34.5" customHeight="1" x14ac:dyDescent="0.2">
      <c r="A1172" s="384" t="s">
        <v>1507</v>
      </c>
      <c r="B1172" s="235"/>
      <c r="C1172" s="235"/>
      <c r="D1172" s="235"/>
      <c r="E1172" s="384" t="s">
        <v>1763</v>
      </c>
      <c r="F1172" s="235"/>
      <c r="G1172" s="235"/>
      <c r="H1172" s="235"/>
      <c r="I1172" s="235"/>
      <c r="J1172" s="235"/>
      <c r="K1172" s="235"/>
      <c r="L1172" s="235"/>
      <c r="M1172" s="235"/>
      <c r="N1172" s="235"/>
      <c r="O1172" s="235"/>
      <c r="P1172" s="235"/>
      <c r="Q1172" s="384" t="s">
        <v>1083</v>
      </c>
      <c r="R1172" s="235"/>
      <c r="S1172" s="235"/>
      <c r="T1172" s="235"/>
      <c r="U1172" s="235"/>
      <c r="V1172" s="235"/>
      <c r="W1172" s="235"/>
      <c r="X1172" s="235"/>
      <c r="Y1172" s="384"/>
      <c r="Z1172" s="235"/>
      <c r="AA1172" s="235"/>
      <c r="AB1172" s="235"/>
      <c r="AC1172" s="235"/>
      <c r="AD1172" s="235"/>
      <c r="AE1172" s="235"/>
      <c r="AF1172" s="235"/>
      <c r="AG1172" s="384" t="s">
        <v>1968</v>
      </c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384" t="s">
        <v>1764</v>
      </c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384" t="s">
        <v>48</v>
      </c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405">
        <v>20749.16</v>
      </c>
      <c r="BR1172" s="235"/>
    </row>
    <row r="1173" spans="1:70" ht="34.5" customHeight="1" x14ac:dyDescent="0.2">
      <c r="A1173" s="384" t="s">
        <v>1507</v>
      </c>
      <c r="B1173" s="235"/>
      <c r="C1173" s="235"/>
      <c r="D1173" s="235"/>
      <c r="E1173" s="384" t="s">
        <v>1763</v>
      </c>
      <c r="F1173" s="235"/>
      <c r="G1173" s="235"/>
      <c r="H1173" s="235"/>
      <c r="I1173" s="235"/>
      <c r="J1173" s="235"/>
      <c r="K1173" s="235"/>
      <c r="L1173" s="235"/>
      <c r="M1173" s="235"/>
      <c r="N1173" s="235"/>
      <c r="O1173" s="235"/>
      <c r="P1173" s="235"/>
      <c r="Q1173" s="384" t="s">
        <v>1081</v>
      </c>
      <c r="R1173" s="235"/>
      <c r="S1173" s="235"/>
      <c r="T1173" s="235"/>
      <c r="U1173" s="235"/>
      <c r="V1173" s="235"/>
      <c r="W1173" s="235"/>
      <c r="X1173" s="235"/>
      <c r="Y1173" s="384"/>
      <c r="Z1173" s="235"/>
      <c r="AA1173" s="235"/>
      <c r="AB1173" s="235"/>
      <c r="AC1173" s="235"/>
      <c r="AD1173" s="235"/>
      <c r="AE1173" s="235"/>
      <c r="AF1173" s="235"/>
      <c r="AG1173" s="384" t="s">
        <v>2973</v>
      </c>
      <c r="AH1173" s="235"/>
      <c r="AI1173" s="235"/>
      <c r="AJ1173" s="235"/>
      <c r="AK1173" s="235"/>
      <c r="AL1173" s="235"/>
      <c r="AM1173" s="235"/>
      <c r="AN1173" s="235"/>
      <c r="AO1173" s="235"/>
      <c r="AP1173" s="235"/>
      <c r="AQ1173" s="235"/>
      <c r="AR1173" s="235"/>
      <c r="AS1173" s="384" t="s">
        <v>1764</v>
      </c>
      <c r="AT1173" s="235"/>
      <c r="AU1173" s="235"/>
      <c r="AV1173" s="235"/>
      <c r="AW1173" s="235"/>
      <c r="AX1173" s="235"/>
      <c r="AY1173" s="235"/>
      <c r="AZ1173" s="235"/>
      <c r="BA1173" s="235"/>
      <c r="BB1173" s="235"/>
      <c r="BC1173" s="235"/>
      <c r="BD1173" s="384" t="s">
        <v>48</v>
      </c>
      <c r="BE1173" s="235"/>
      <c r="BF1173" s="235"/>
      <c r="BG1173" s="235"/>
      <c r="BH1173" s="235"/>
      <c r="BI1173" s="235"/>
      <c r="BJ1173" s="235"/>
      <c r="BK1173" s="235"/>
      <c r="BL1173" s="235"/>
      <c r="BM1173" s="235"/>
      <c r="BN1173" s="235"/>
      <c r="BO1173" s="235"/>
      <c r="BP1173" s="235"/>
      <c r="BQ1173" s="405">
        <v>14309.16</v>
      </c>
      <c r="BR1173" s="235"/>
    </row>
    <row r="1174" spans="1:70" ht="34.5" customHeight="1" x14ac:dyDescent="0.2">
      <c r="A1174" s="384" t="s">
        <v>1507</v>
      </c>
      <c r="B1174" s="235"/>
      <c r="C1174" s="235"/>
      <c r="D1174" s="235"/>
      <c r="E1174" s="384" t="s">
        <v>1763</v>
      </c>
      <c r="F1174" s="235"/>
      <c r="G1174" s="235"/>
      <c r="H1174" s="235"/>
      <c r="I1174" s="235"/>
      <c r="J1174" s="235"/>
      <c r="K1174" s="235"/>
      <c r="L1174" s="235"/>
      <c r="M1174" s="235"/>
      <c r="N1174" s="235"/>
      <c r="O1174" s="235"/>
      <c r="P1174" s="235"/>
      <c r="Q1174" s="384" t="s">
        <v>1727</v>
      </c>
      <c r="R1174" s="235"/>
      <c r="S1174" s="235"/>
      <c r="T1174" s="235"/>
      <c r="U1174" s="235"/>
      <c r="V1174" s="235"/>
      <c r="W1174" s="235"/>
      <c r="X1174" s="235"/>
      <c r="Y1174" s="384"/>
      <c r="Z1174" s="235"/>
      <c r="AA1174" s="235"/>
      <c r="AB1174" s="235"/>
      <c r="AC1174" s="235"/>
      <c r="AD1174" s="235"/>
      <c r="AE1174" s="235"/>
      <c r="AF1174" s="235"/>
      <c r="AG1174" s="384" t="s">
        <v>2983</v>
      </c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384" t="s">
        <v>1764</v>
      </c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384" t="s">
        <v>48</v>
      </c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405">
        <v>7446.25</v>
      </c>
      <c r="BR1174" s="235"/>
    </row>
    <row r="1175" spans="1:70" ht="34.5" customHeight="1" x14ac:dyDescent="0.2">
      <c r="A1175" s="384" t="s">
        <v>1507</v>
      </c>
      <c r="B1175" s="235"/>
      <c r="C1175" s="235"/>
      <c r="D1175" s="235"/>
      <c r="E1175" s="384" t="s">
        <v>1763</v>
      </c>
      <c r="F1175" s="235"/>
      <c r="G1175" s="235"/>
      <c r="H1175" s="235"/>
      <c r="I1175" s="235"/>
      <c r="J1175" s="235"/>
      <c r="K1175" s="235"/>
      <c r="L1175" s="235"/>
      <c r="M1175" s="235"/>
      <c r="N1175" s="235"/>
      <c r="O1175" s="235"/>
      <c r="P1175" s="235"/>
      <c r="Q1175" s="384" t="s">
        <v>1079</v>
      </c>
      <c r="R1175" s="235"/>
      <c r="S1175" s="235"/>
      <c r="T1175" s="235"/>
      <c r="U1175" s="235"/>
      <c r="V1175" s="235"/>
      <c r="W1175" s="235"/>
      <c r="X1175" s="235"/>
      <c r="Y1175" s="384"/>
      <c r="Z1175" s="235"/>
      <c r="AA1175" s="235"/>
      <c r="AB1175" s="235"/>
      <c r="AC1175" s="235"/>
      <c r="AD1175" s="235"/>
      <c r="AE1175" s="235"/>
      <c r="AF1175" s="235"/>
      <c r="AG1175" s="384" t="s">
        <v>2976</v>
      </c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384" t="s">
        <v>1764</v>
      </c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384" t="s">
        <v>48</v>
      </c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405">
        <v>16724.16</v>
      </c>
      <c r="BR1175" s="235"/>
    </row>
    <row r="1176" spans="1:70" ht="34.5" customHeight="1" x14ac:dyDescent="0.2">
      <c r="A1176" s="384" t="s">
        <v>1507</v>
      </c>
      <c r="B1176" s="235"/>
      <c r="C1176" s="235"/>
      <c r="D1176" s="235"/>
      <c r="E1176" s="384" t="s">
        <v>1763</v>
      </c>
      <c r="F1176" s="235"/>
      <c r="G1176" s="235"/>
      <c r="H1176" s="235"/>
      <c r="I1176" s="235"/>
      <c r="J1176" s="235"/>
      <c r="K1176" s="235"/>
      <c r="L1176" s="235"/>
      <c r="M1176" s="235"/>
      <c r="N1176" s="235"/>
      <c r="O1176" s="235"/>
      <c r="P1176" s="235"/>
      <c r="Q1176" s="384" t="s">
        <v>1077</v>
      </c>
      <c r="R1176" s="235"/>
      <c r="S1176" s="235"/>
      <c r="T1176" s="235"/>
      <c r="U1176" s="235"/>
      <c r="V1176" s="235"/>
      <c r="W1176" s="235"/>
      <c r="X1176" s="235"/>
      <c r="Y1176" s="384"/>
      <c r="Z1176" s="235"/>
      <c r="AA1176" s="235"/>
      <c r="AB1176" s="235"/>
      <c r="AC1176" s="235"/>
      <c r="AD1176" s="235"/>
      <c r="AE1176" s="235"/>
      <c r="AF1176" s="235"/>
      <c r="AG1176" s="384" t="s">
        <v>1968</v>
      </c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384" t="s">
        <v>1764</v>
      </c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384" t="s">
        <v>48</v>
      </c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405">
        <v>12699.16</v>
      </c>
      <c r="BR1176" s="235"/>
    </row>
    <row r="1177" spans="1:70" ht="34.5" customHeight="1" x14ac:dyDescent="0.2">
      <c r="A1177" s="384" t="s">
        <v>1507</v>
      </c>
      <c r="B1177" s="235"/>
      <c r="C1177" s="235"/>
      <c r="D1177" s="235"/>
      <c r="E1177" s="384" t="s">
        <v>1763</v>
      </c>
      <c r="F1177" s="235"/>
      <c r="G1177" s="235"/>
      <c r="H1177" s="235"/>
      <c r="I1177" s="235"/>
      <c r="J1177" s="235"/>
      <c r="K1177" s="235"/>
      <c r="L1177" s="235"/>
      <c r="M1177" s="235"/>
      <c r="N1177" s="235"/>
      <c r="O1177" s="235"/>
      <c r="P1177" s="235"/>
      <c r="Q1177" s="384" t="s">
        <v>1726</v>
      </c>
      <c r="R1177" s="235"/>
      <c r="S1177" s="235"/>
      <c r="T1177" s="235"/>
      <c r="U1177" s="235"/>
      <c r="V1177" s="235"/>
      <c r="W1177" s="235"/>
      <c r="X1177" s="235"/>
      <c r="Y1177" s="384"/>
      <c r="Z1177" s="235"/>
      <c r="AA1177" s="235"/>
      <c r="AB1177" s="235"/>
      <c r="AC1177" s="235"/>
      <c r="AD1177" s="235"/>
      <c r="AE1177" s="235"/>
      <c r="AF1177" s="235"/>
      <c r="AG1177" s="384" t="s">
        <v>2984</v>
      </c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384" t="s">
        <v>1764</v>
      </c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384" t="s">
        <v>48</v>
      </c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405">
        <v>4347</v>
      </c>
      <c r="BR1177" s="235"/>
    </row>
    <row r="1178" spans="1:70" ht="34.5" customHeight="1" x14ac:dyDescent="0.2">
      <c r="A1178" s="384" t="s">
        <v>1507</v>
      </c>
      <c r="B1178" s="235"/>
      <c r="C1178" s="235"/>
      <c r="D1178" s="235"/>
      <c r="E1178" s="384" t="s">
        <v>1763</v>
      </c>
      <c r="F1178" s="235"/>
      <c r="G1178" s="235"/>
      <c r="H1178" s="235"/>
      <c r="I1178" s="235"/>
      <c r="J1178" s="235"/>
      <c r="K1178" s="235"/>
      <c r="L1178" s="235"/>
      <c r="M1178" s="235"/>
      <c r="N1178" s="235"/>
      <c r="O1178" s="235"/>
      <c r="P1178" s="235"/>
      <c r="Q1178" s="384" t="s">
        <v>1674</v>
      </c>
      <c r="R1178" s="235"/>
      <c r="S1178" s="235"/>
      <c r="T1178" s="235"/>
      <c r="U1178" s="235"/>
      <c r="V1178" s="235"/>
      <c r="W1178" s="235"/>
      <c r="X1178" s="235"/>
      <c r="Y1178" s="384"/>
      <c r="Z1178" s="235"/>
      <c r="AA1178" s="235"/>
      <c r="AB1178" s="235"/>
      <c r="AC1178" s="235"/>
      <c r="AD1178" s="235"/>
      <c r="AE1178" s="235"/>
      <c r="AF1178" s="235"/>
      <c r="AG1178" s="384" t="s">
        <v>1968</v>
      </c>
      <c r="AH1178" s="235"/>
      <c r="AI1178" s="235"/>
      <c r="AJ1178" s="235"/>
      <c r="AK1178" s="235"/>
      <c r="AL1178" s="235"/>
      <c r="AM1178" s="235"/>
      <c r="AN1178" s="235"/>
      <c r="AO1178" s="235"/>
      <c r="AP1178" s="235"/>
      <c r="AQ1178" s="235"/>
      <c r="AR1178" s="235"/>
      <c r="AS1178" s="384" t="s">
        <v>1764</v>
      </c>
      <c r="AT1178" s="235"/>
      <c r="AU1178" s="235"/>
      <c r="AV1178" s="235"/>
      <c r="AW1178" s="235"/>
      <c r="AX1178" s="235"/>
      <c r="AY1178" s="235"/>
      <c r="AZ1178" s="235"/>
      <c r="BA1178" s="235"/>
      <c r="BB1178" s="235"/>
      <c r="BC1178" s="235"/>
      <c r="BD1178" s="384" t="s">
        <v>48</v>
      </c>
      <c r="BE1178" s="235"/>
      <c r="BF1178" s="235"/>
      <c r="BG1178" s="235"/>
      <c r="BH1178" s="235"/>
      <c r="BI1178" s="235"/>
      <c r="BJ1178" s="235"/>
      <c r="BK1178" s="235"/>
      <c r="BL1178" s="235"/>
      <c r="BM1178" s="235"/>
      <c r="BN1178" s="235"/>
      <c r="BO1178" s="235"/>
      <c r="BP1178" s="235"/>
      <c r="BQ1178" s="405">
        <v>4447.91</v>
      </c>
      <c r="BR1178" s="235"/>
    </row>
    <row r="1179" spans="1:70" ht="34.5" customHeight="1" x14ac:dyDescent="0.2">
      <c r="A1179" s="384" t="s">
        <v>1507</v>
      </c>
      <c r="B1179" s="235"/>
      <c r="C1179" s="235"/>
      <c r="D1179" s="235"/>
      <c r="E1179" s="384" t="s">
        <v>1763</v>
      </c>
      <c r="F1179" s="235"/>
      <c r="G1179" s="235"/>
      <c r="H1179" s="235"/>
      <c r="I1179" s="235"/>
      <c r="J1179" s="235"/>
      <c r="K1179" s="235"/>
      <c r="L1179" s="235"/>
      <c r="M1179" s="235"/>
      <c r="N1179" s="235"/>
      <c r="O1179" s="235"/>
      <c r="P1179" s="235"/>
      <c r="Q1179" s="384" t="s">
        <v>1725</v>
      </c>
      <c r="R1179" s="235"/>
      <c r="S1179" s="235"/>
      <c r="T1179" s="235"/>
      <c r="U1179" s="235"/>
      <c r="V1179" s="235"/>
      <c r="W1179" s="235"/>
      <c r="X1179" s="235"/>
      <c r="Y1179" s="384"/>
      <c r="Z1179" s="235"/>
      <c r="AA1179" s="235"/>
      <c r="AB1179" s="235"/>
      <c r="AC1179" s="235"/>
      <c r="AD1179" s="235"/>
      <c r="AE1179" s="235"/>
      <c r="AF1179" s="235"/>
      <c r="AG1179" s="384" t="s">
        <v>1968</v>
      </c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384" t="s">
        <v>1764</v>
      </c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384" t="s">
        <v>48</v>
      </c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405">
        <v>4347</v>
      </c>
      <c r="BR1179" s="235"/>
    </row>
    <row r="1180" spans="1:70" ht="34.5" customHeight="1" x14ac:dyDescent="0.2">
      <c r="A1180" s="384" t="s">
        <v>1507</v>
      </c>
      <c r="B1180" s="235"/>
      <c r="C1180" s="235"/>
      <c r="D1180" s="235"/>
      <c r="E1180" s="384" t="s">
        <v>1763</v>
      </c>
      <c r="F1180" s="235"/>
      <c r="G1180" s="235"/>
      <c r="H1180" s="235"/>
      <c r="I1180" s="235"/>
      <c r="J1180" s="235"/>
      <c r="K1180" s="235"/>
      <c r="L1180" s="235"/>
      <c r="M1180" s="235"/>
      <c r="N1180" s="235"/>
      <c r="O1180" s="235"/>
      <c r="P1180" s="235"/>
      <c r="Q1180" s="384" t="s">
        <v>1724</v>
      </c>
      <c r="R1180" s="235"/>
      <c r="S1180" s="235"/>
      <c r="T1180" s="235"/>
      <c r="U1180" s="235"/>
      <c r="V1180" s="235"/>
      <c r="W1180" s="235"/>
      <c r="X1180" s="235"/>
      <c r="Y1180" s="384"/>
      <c r="Z1180" s="235"/>
      <c r="AA1180" s="235"/>
      <c r="AB1180" s="235"/>
      <c r="AC1180" s="235"/>
      <c r="AD1180" s="235"/>
      <c r="AE1180" s="235"/>
      <c r="AF1180" s="235"/>
      <c r="AG1180" s="384" t="s">
        <v>2986</v>
      </c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384" t="s">
        <v>1764</v>
      </c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384" t="s">
        <v>48</v>
      </c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405">
        <v>4347</v>
      </c>
      <c r="BR1180" s="235"/>
    </row>
    <row r="1181" spans="1:70" ht="34.5" customHeight="1" x14ac:dyDescent="0.2">
      <c r="A1181" s="384" t="s">
        <v>1507</v>
      </c>
      <c r="B1181" s="235"/>
      <c r="C1181" s="235"/>
      <c r="D1181" s="235"/>
      <c r="E1181" s="384" t="s">
        <v>1763</v>
      </c>
      <c r="F1181" s="235"/>
      <c r="G1181" s="235"/>
      <c r="H1181" s="235"/>
      <c r="I1181" s="235"/>
      <c r="J1181" s="235"/>
      <c r="K1181" s="235"/>
      <c r="L1181" s="235"/>
      <c r="M1181" s="235"/>
      <c r="N1181" s="235"/>
      <c r="O1181" s="235"/>
      <c r="P1181" s="235"/>
      <c r="Q1181" s="384" t="s">
        <v>1714</v>
      </c>
      <c r="R1181" s="235"/>
      <c r="S1181" s="235"/>
      <c r="T1181" s="235"/>
      <c r="U1181" s="235"/>
      <c r="V1181" s="235"/>
      <c r="W1181" s="235"/>
      <c r="X1181" s="235"/>
      <c r="Y1181" s="384"/>
      <c r="Z1181" s="235"/>
      <c r="AA1181" s="235"/>
      <c r="AB1181" s="235"/>
      <c r="AC1181" s="235"/>
      <c r="AD1181" s="235"/>
      <c r="AE1181" s="235"/>
      <c r="AF1181" s="235"/>
      <c r="AG1181" s="384" t="s">
        <v>2985</v>
      </c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384" t="s">
        <v>1764</v>
      </c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384" t="s">
        <v>48</v>
      </c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405">
        <v>12075</v>
      </c>
      <c r="BR1181" s="235"/>
    </row>
    <row r="1182" spans="1:70" ht="34.5" customHeight="1" x14ac:dyDescent="0.2">
      <c r="A1182" s="384" t="s">
        <v>1507</v>
      </c>
      <c r="B1182" s="235"/>
      <c r="C1182" s="235"/>
      <c r="D1182" s="235"/>
      <c r="E1182" s="384" t="s">
        <v>1763</v>
      </c>
      <c r="F1182" s="235"/>
      <c r="G1182" s="235"/>
      <c r="H1182" s="235"/>
      <c r="I1182" s="235"/>
      <c r="J1182" s="235"/>
      <c r="K1182" s="235"/>
      <c r="L1182" s="235"/>
      <c r="M1182" s="235"/>
      <c r="N1182" s="235"/>
      <c r="O1182" s="235"/>
      <c r="P1182" s="235"/>
      <c r="Q1182" s="384" t="s">
        <v>1723</v>
      </c>
      <c r="R1182" s="235"/>
      <c r="S1182" s="235"/>
      <c r="T1182" s="235"/>
      <c r="U1182" s="235"/>
      <c r="V1182" s="235"/>
      <c r="W1182" s="235"/>
      <c r="X1182" s="235"/>
      <c r="Y1182" s="384"/>
      <c r="Z1182" s="235"/>
      <c r="AA1182" s="235"/>
      <c r="AB1182" s="235"/>
      <c r="AC1182" s="235"/>
      <c r="AD1182" s="235"/>
      <c r="AE1182" s="235"/>
      <c r="AF1182" s="235"/>
      <c r="AG1182" s="384" t="s">
        <v>2987</v>
      </c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384" t="s">
        <v>1764</v>
      </c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384" t="s">
        <v>48</v>
      </c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405">
        <v>15154.61</v>
      </c>
      <c r="BR1182" s="235"/>
    </row>
    <row r="1183" spans="1:70" ht="34.5" customHeight="1" x14ac:dyDescent="0.2">
      <c r="A1183" s="384" t="s">
        <v>1507</v>
      </c>
      <c r="B1183" s="235"/>
      <c r="C1183" s="235"/>
      <c r="D1183" s="235"/>
      <c r="E1183" s="384" t="s">
        <v>1763</v>
      </c>
      <c r="F1183" s="235"/>
      <c r="G1183" s="235"/>
      <c r="H1183" s="235"/>
      <c r="I1183" s="235"/>
      <c r="J1183" s="235"/>
      <c r="K1183" s="235"/>
      <c r="L1183" s="235"/>
      <c r="M1183" s="235"/>
      <c r="N1183" s="235"/>
      <c r="O1183" s="235"/>
      <c r="P1183" s="235"/>
      <c r="Q1183" s="384" t="s">
        <v>1074</v>
      </c>
      <c r="R1183" s="235"/>
      <c r="S1183" s="235"/>
      <c r="T1183" s="235"/>
      <c r="U1183" s="235"/>
      <c r="V1183" s="235"/>
      <c r="W1183" s="235"/>
      <c r="X1183" s="235"/>
      <c r="Y1183" s="384"/>
      <c r="Z1183" s="235"/>
      <c r="AA1183" s="235"/>
      <c r="AB1183" s="235"/>
      <c r="AC1183" s="235"/>
      <c r="AD1183" s="235"/>
      <c r="AE1183" s="235"/>
      <c r="AF1183" s="235"/>
      <c r="AG1183" s="384" t="s">
        <v>2955</v>
      </c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384" t="s">
        <v>1764</v>
      </c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384" t="s">
        <v>48</v>
      </c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405">
        <v>16724.16</v>
      </c>
      <c r="BR1183" s="235"/>
    </row>
    <row r="1184" spans="1:70" ht="34.5" customHeight="1" x14ac:dyDescent="0.2">
      <c r="A1184" s="384" t="s">
        <v>1507</v>
      </c>
      <c r="B1184" s="235"/>
      <c r="C1184" s="235"/>
      <c r="D1184" s="235"/>
      <c r="E1184" s="384" t="s">
        <v>1763</v>
      </c>
      <c r="F1184" s="235"/>
      <c r="G1184" s="235"/>
      <c r="H1184" s="235"/>
      <c r="I1184" s="235"/>
      <c r="J1184" s="235"/>
      <c r="K1184" s="235"/>
      <c r="L1184" s="235"/>
      <c r="M1184" s="235"/>
      <c r="N1184" s="235"/>
      <c r="O1184" s="235"/>
      <c r="P1184" s="235"/>
      <c r="Q1184" s="384" t="s">
        <v>1715</v>
      </c>
      <c r="R1184" s="235"/>
      <c r="S1184" s="235"/>
      <c r="T1184" s="235"/>
      <c r="U1184" s="235"/>
      <c r="V1184" s="235"/>
      <c r="W1184" s="235"/>
      <c r="X1184" s="235"/>
      <c r="Y1184" s="384"/>
      <c r="Z1184" s="235"/>
      <c r="AA1184" s="235"/>
      <c r="AB1184" s="235"/>
      <c r="AC1184" s="235"/>
      <c r="AD1184" s="235"/>
      <c r="AE1184" s="235"/>
      <c r="AF1184" s="235"/>
      <c r="AG1184" s="384" t="s">
        <v>2977</v>
      </c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384" t="s">
        <v>1764</v>
      </c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384" t="s">
        <v>48</v>
      </c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405">
        <v>13524</v>
      </c>
      <c r="BR1184" s="235"/>
    </row>
    <row r="1185" spans="1:70" ht="34.5" customHeight="1" x14ac:dyDescent="0.2">
      <c r="A1185" s="384" t="s">
        <v>1507</v>
      </c>
      <c r="B1185" s="235"/>
      <c r="C1185" s="235"/>
      <c r="D1185" s="235"/>
      <c r="E1185" s="384" t="s">
        <v>1763</v>
      </c>
      <c r="F1185" s="235"/>
      <c r="G1185" s="235"/>
      <c r="H1185" s="235"/>
      <c r="I1185" s="235"/>
      <c r="J1185" s="235"/>
      <c r="K1185" s="235"/>
      <c r="L1185" s="235"/>
      <c r="M1185" s="235"/>
      <c r="N1185" s="235"/>
      <c r="O1185" s="235"/>
      <c r="P1185" s="235"/>
      <c r="Q1185" s="384" t="s">
        <v>1072</v>
      </c>
      <c r="R1185" s="235"/>
      <c r="S1185" s="235"/>
      <c r="T1185" s="235"/>
      <c r="U1185" s="235"/>
      <c r="V1185" s="235"/>
      <c r="W1185" s="235"/>
      <c r="X1185" s="235"/>
      <c r="Y1185" s="384"/>
      <c r="Z1185" s="235"/>
      <c r="AA1185" s="235"/>
      <c r="AB1185" s="235"/>
      <c r="AC1185" s="235"/>
      <c r="AD1185" s="235"/>
      <c r="AE1185" s="235"/>
      <c r="AF1185" s="235"/>
      <c r="AG1185" s="384" t="s">
        <v>1968</v>
      </c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384" t="s">
        <v>1764</v>
      </c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384" t="s">
        <v>48</v>
      </c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405">
        <v>14309.16</v>
      </c>
      <c r="BR1185" s="235"/>
    </row>
    <row r="1186" spans="1:70" ht="34.5" customHeight="1" x14ac:dyDescent="0.2">
      <c r="A1186" s="384" t="s">
        <v>1507</v>
      </c>
      <c r="B1186" s="235"/>
      <c r="C1186" s="235"/>
      <c r="D1186" s="235"/>
      <c r="E1186" s="384" t="s">
        <v>1763</v>
      </c>
      <c r="F1186" s="235"/>
      <c r="G1186" s="235"/>
      <c r="H1186" s="235"/>
      <c r="I1186" s="235"/>
      <c r="J1186" s="235"/>
      <c r="K1186" s="235"/>
      <c r="L1186" s="235"/>
      <c r="M1186" s="235"/>
      <c r="N1186" s="235"/>
      <c r="O1186" s="235"/>
      <c r="P1186" s="235"/>
      <c r="Q1186" s="384" t="s">
        <v>1716</v>
      </c>
      <c r="R1186" s="235"/>
      <c r="S1186" s="235"/>
      <c r="T1186" s="235"/>
      <c r="U1186" s="235"/>
      <c r="V1186" s="235"/>
      <c r="W1186" s="235"/>
      <c r="X1186" s="235"/>
      <c r="Y1186" s="384"/>
      <c r="Z1186" s="235"/>
      <c r="AA1186" s="235"/>
      <c r="AB1186" s="235"/>
      <c r="AC1186" s="235"/>
      <c r="AD1186" s="235"/>
      <c r="AE1186" s="235"/>
      <c r="AF1186" s="235"/>
      <c r="AG1186" s="384" t="s">
        <v>2990</v>
      </c>
      <c r="AH1186" s="235"/>
      <c r="AI1186" s="235"/>
      <c r="AJ1186" s="235"/>
      <c r="AK1186" s="235"/>
      <c r="AL1186" s="235"/>
      <c r="AM1186" s="235"/>
      <c r="AN1186" s="235"/>
      <c r="AO1186" s="235"/>
      <c r="AP1186" s="235"/>
      <c r="AQ1186" s="235"/>
      <c r="AR1186" s="235"/>
      <c r="AS1186" s="384" t="s">
        <v>1764</v>
      </c>
      <c r="AT1186" s="235"/>
      <c r="AU1186" s="235"/>
      <c r="AV1186" s="235"/>
      <c r="AW1186" s="235"/>
      <c r="AX1186" s="235"/>
      <c r="AY1186" s="235"/>
      <c r="AZ1186" s="235"/>
      <c r="BA1186" s="235"/>
      <c r="BB1186" s="235"/>
      <c r="BC1186" s="235"/>
      <c r="BD1186" s="384" t="s">
        <v>48</v>
      </c>
      <c r="BE1186" s="235"/>
      <c r="BF1186" s="235"/>
      <c r="BG1186" s="235"/>
      <c r="BH1186" s="235"/>
      <c r="BI1186" s="235"/>
      <c r="BJ1186" s="235"/>
      <c r="BK1186" s="235"/>
      <c r="BL1186" s="235"/>
      <c r="BM1186" s="235"/>
      <c r="BN1186" s="235"/>
      <c r="BO1186" s="235"/>
      <c r="BP1186" s="235"/>
      <c r="BQ1186" s="405">
        <v>12075</v>
      </c>
      <c r="BR1186" s="235"/>
    </row>
    <row r="1187" spans="1:70" ht="34.5" customHeight="1" x14ac:dyDescent="0.2">
      <c r="A1187" s="384" t="s">
        <v>1507</v>
      </c>
      <c r="B1187" s="235"/>
      <c r="C1187" s="235"/>
      <c r="D1187" s="235"/>
      <c r="E1187" s="384" t="s">
        <v>1763</v>
      </c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384" t="s">
        <v>1717</v>
      </c>
      <c r="R1187" s="235"/>
      <c r="S1187" s="235"/>
      <c r="T1187" s="235"/>
      <c r="U1187" s="235"/>
      <c r="V1187" s="235"/>
      <c r="W1187" s="235"/>
      <c r="X1187" s="235"/>
      <c r="Y1187" s="384"/>
      <c r="Z1187" s="235"/>
      <c r="AA1187" s="235"/>
      <c r="AB1187" s="235"/>
      <c r="AC1187" s="235"/>
      <c r="AD1187" s="235"/>
      <c r="AE1187" s="235"/>
      <c r="AF1187" s="235"/>
      <c r="AG1187" s="384" t="s">
        <v>2992</v>
      </c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384" t="s">
        <v>1764</v>
      </c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384" t="s">
        <v>48</v>
      </c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405">
        <v>12075</v>
      </c>
      <c r="BR1187" s="235"/>
    </row>
    <row r="1188" spans="1:70" ht="34.5" customHeight="1" x14ac:dyDescent="0.2">
      <c r="A1188" s="384" t="s">
        <v>1507</v>
      </c>
      <c r="B1188" s="235"/>
      <c r="C1188" s="235"/>
      <c r="D1188" s="235"/>
      <c r="E1188" s="384" t="s">
        <v>1763</v>
      </c>
      <c r="F1188" s="235"/>
      <c r="G1188" s="235"/>
      <c r="H1188" s="235"/>
      <c r="I1188" s="235"/>
      <c r="J1188" s="235"/>
      <c r="K1188" s="235"/>
      <c r="L1188" s="235"/>
      <c r="M1188" s="235"/>
      <c r="N1188" s="235"/>
      <c r="O1188" s="235"/>
      <c r="P1188" s="235"/>
      <c r="Q1188" s="384" t="s">
        <v>1071</v>
      </c>
      <c r="R1188" s="235"/>
      <c r="S1188" s="235"/>
      <c r="T1188" s="235"/>
      <c r="U1188" s="235"/>
      <c r="V1188" s="235"/>
      <c r="W1188" s="235"/>
      <c r="X1188" s="235"/>
      <c r="Y1188" s="384"/>
      <c r="Z1188" s="235"/>
      <c r="AA1188" s="235"/>
      <c r="AB1188" s="235"/>
      <c r="AC1188" s="235"/>
      <c r="AD1188" s="235"/>
      <c r="AE1188" s="235"/>
      <c r="AF1188" s="235"/>
      <c r="AG1188" s="384" t="s">
        <v>1968</v>
      </c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384" t="s">
        <v>1764</v>
      </c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384" t="s">
        <v>48</v>
      </c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405">
        <v>16724.16</v>
      </c>
      <c r="BR1188" s="235"/>
    </row>
    <row r="1189" spans="1:70" ht="34.5" customHeight="1" x14ac:dyDescent="0.2">
      <c r="A1189" s="384" t="s">
        <v>1507</v>
      </c>
      <c r="B1189" s="235"/>
      <c r="C1189" s="235"/>
      <c r="D1189" s="235"/>
      <c r="E1189" s="384" t="s">
        <v>1763</v>
      </c>
      <c r="F1189" s="235"/>
      <c r="G1189" s="235"/>
      <c r="H1189" s="235"/>
      <c r="I1189" s="235"/>
      <c r="J1189" s="235"/>
      <c r="K1189" s="235"/>
      <c r="L1189" s="235"/>
      <c r="M1189" s="235"/>
      <c r="N1189" s="235"/>
      <c r="O1189" s="235"/>
      <c r="P1189" s="235"/>
      <c r="Q1189" s="384" t="s">
        <v>1734</v>
      </c>
      <c r="R1189" s="235"/>
      <c r="S1189" s="235"/>
      <c r="T1189" s="235"/>
      <c r="U1189" s="235"/>
      <c r="V1189" s="235"/>
      <c r="W1189" s="235"/>
      <c r="X1189" s="235"/>
      <c r="Y1189" s="384"/>
      <c r="Z1189" s="235"/>
      <c r="AA1189" s="235"/>
      <c r="AB1189" s="235"/>
      <c r="AC1189" s="235"/>
      <c r="AD1189" s="235"/>
      <c r="AE1189" s="235"/>
      <c r="AF1189" s="235"/>
      <c r="AG1189" s="384" t="s">
        <v>2979</v>
      </c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384" t="s">
        <v>1764</v>
      </c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384" t="s">
        <v>48</v>
      </c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405">
        <v>4347</v>
      </c>
      <c r="BR1189" s="235"/>
    </row>
    <row r="1190" spans="1:70" ht="34.5" customHeight="1" x14ac:dyDescent="0.2">
      <c r="A1190" s="384" t="s">
        <v>1507</v>
      </c>
      <c r="B1190" s="235"/>
      <c r="C1190" s="235"/>
      <c r="D1190" s="235"/>
      <c r="E1190" s="384" t="s">
        <v>1763</v>
      </c>
      <c r="F1190" s="235"/>
      <c r="G1190" s="235"/>
      <c r="H1190" s="235"/>
      <c r="I1190" s="235"/>
      <c r="J1190" s="235"/>
      <c r="K1190" s="235"/>
      <c r="L1190" s="235"/>
      <c r="M1190" s="235"/>
      <c r="N1190" s="235"/>
      <c r="O1190" s="235"/>
      <c r="P1190" s="235"/>
      <c r="Q1190" s="384" t="s">
        <v>1070</v>
      </c>
      <c r="R1190" s="235"/>
      <c r="S1190" s="235"/>
      <c r="T1190" s="235"/>
      <c r="U1190" s="235"/>
      <c r="V1190" s="235"/>
      <c r="W1190" s="235"/>
      <c r="X1190" s="235"/>
      <c r="Y1190" s="384"/>
      <c r="Z1190" s="235"/>
      <c r="AA1190" s="235"/>
      <c r="AB1190" s="235"/>
      <c r="AC1190" s="235"/>
      <c r="AD1190" s="235"/>
      <c r="AE1190" s="235"/>
      <c r="AF1190" s="235"/>
      <c r="AG1190" s="384" t="s">
        <v>1968</v>
      </c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384" t="s">
        <v>1764</v>
      </c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384" t="s">
        <v>48</v>
      </c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405">
        <v>16724.16</v>
      </c>
      <c r="BR1190" s="235"/>
    </row>
    <row r="1191" spans="1:70" ht="34.5" customHeight="1" x14ac:dyDescent="0.2">
      <c r="A1191" s="384" t="s">
        <v>1507</v>
      </c>
      <c r="B1191" s="235"/>
      <c r="C1191" s="235"/>
      <c r="D1191" s="235"/>
      <c r="E1191" s="384" t="s">
        <v>1763</v>
      </c>
      <c r="F1191" s="235"/>
      <c r="G1191" s="235"/>
      <c r="H1191" s="235"/>
      <c r="I1191" s="235"/>
      <c r="J1191" s="235"/>
      <c r="K1191" s="235"/>
      <c r="L1191" s="235"/>
      <c r="M1191" s="235"/>
      <c r="N1191" s="235"/>
      <c r="O1191" s="235"/>
      <c r="P1191" s="235"/>
      <c r="Q1191" s="384" t="s">
        <v>1069</v>
      </c>
      <c r="R1191" s="235"/>
      <c r="S1191" s="235"/>
      <c r="T1191" s="235"/>
      <c r="U1191" s="235"/>
      <c r="V1191" s="235"/>
      <c r="W1191" s="235"/>
      <c r="X1191" s="235"/>
      <c r="Y1191" s="384"/>
      <c r="Z1191" s="235"/>
      <c r="AA1191" s="235"/>
      <c r="AB1191" s="235"/>
      <c r="AC1191" s="235"/>
      <c r="AD1191" s="235"/>
      <c r="AE1191" s="235"/>
      <c r="AF1191" s="235"/>
      <c r="AG1191" s="384" t="s">
        <v>1968</v>
      </c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384" t="s">
        <v>1764</v>
      </c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384" t="s">
        <v>48</v>
      </c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405">
        <v>20749.16</v>
      </c>
      <c r="BR1191" s="235"/>
    </row>
    <row r="1192" spans="1:70" ht="34.5" customHeight="1" x14ac:dyDescent="0.2">
      <c r="A1192" s="384" t="s">
        <v>1507</v>
      </c>
      <c r="B1192" s="235"/>
      <c r="C1192" s="235"/>
      <c r="D1192" s="235"/>
      <c r="E1192" s="384" t="s">
        <v>1763</v>
      </c>
      <c r="F1192" s="235"/>
      <c r="G1192" s="235"/>
      <c r="H1192" s="235"/>
      <c r="I1192" s="235"/>
      <c r="J1192" s="235"/>
      <c r="K1192" s="235"/>
      <c r="L1192" s="235"/>
      <c r="M1192" s="235"/>
      <c r="N1192" s="235"/>
      <c r="O1192" s="235"/>
      <c r="P1192" s="235"/>
      <c r="Q1192" s="384" t="s">
        <v>1068</v>
      </c>
      <c r="R1192" s="235"/>
      <c r="S1192" s="235"/>
      <c r="T1192" s="235"/>
      <c r="U1192" s="235"/>
      <c r="V1192" s="235"/>
      <c r="W1192" s="235"/>
      <c r="X1192" s="235"/>
      <c r="Y1192" s="384"/>
      <c r="Z1192" s="235"/>
      <c r="AA1192" s="235"/>
      <c r="AB1192" s="235"/>
      <c r="AC1192" s="235"/>
      <c r="AD1192" s="235"/>
      <c r="AE1192" s="235"/>
      <c r="AF1192" s="235"/>
      <c r="AG1192" s="384" t="s">
        <v>1968</v>
      </c>
      <c r="AH1192" s="235"/>
      <c r="AI1192" s="235"/>
      <c r="AJ1192" s="235"/>
      <c r="AK1192" s="235"/>
      <c r="AL1192" s="235"/>
      <c r="AM1192" s="235"/>
      <c r="AN1192" s="235"/>
      <c r="AO1192" s="235"/>
      <c r="AP1192" s="235"/>
      <c r="AQ1192" s="235"/>
      <c r="AR1192" s="235"/>
      <c r="AS1192" s="384" t="s">
        <v>1764</v>
      </c>
      <c r="AT1192" s="235"/>
      <c r="AU1192" s="235"/>
      <c r="AV1192" s="235"/>
      <c r="AW1192" s="235"/>
      <c r="AX1192" s="235"/>
      <c r="AY1192" s="235"/>
      <c r="AZ1192" s="235"/>
      <c r="BA1192" s="235"/>
      <c r="BB1192" s="235"/>
      <c r="BC1192" s="235"/>
      <c r="BD1192" s="384" t="s">
        <v>48</v>
      </c>
      <c r="BE1192" s="235"/>
      <c r="BF1192" s="235"/>
      <c r="BG1192" s="235"/>
      <c r="BH1192" s="235"/>
      <c r="BI1192" s="235"/>
      <c r="BJ1192" s="235"/>
      <c r="BK1192" s="235"/>
      <c r="BL1192" s="235"/>
      <c r="BM1192" s="235"/>
      <c r="BN1192" s="235"/>
      <c r="BO1192" s="235"/>
      <c r="BP1192" s="235"/>
      <c r="BQ1192" s="405">
        <v>15919.16</v>
      </c>
      <c r="BR1192" s="235"/>
    </row>
    <row r="1193" spans="1:70" ht="34.5" customHeight="1" x14ac:dyDescent="0.2">
      <c r="A1193" s="384" t="s">
        <v>1507</v>
      </c>
      <c r="B1193" s="235"/>
      <c r="C1193" s="235"/>
      <c r="D1193" s="235"/>
      <c r="E1193" s="384" t="s">
        <v>1763</v>
      </c>
      <c r="F1193" s="235"/>
      <c r="G1193" s="235"/>
      <c r="H1193" s="235"/>
      <c r="I1193" s="235"/>
      <c r="J1193" s="235"/>
      <c r="K1193" s="235"/>
      <c r="L1193" s="235"/>
      <c r="M1193" s="235"/>
      <c r="N1193" s="235"/>
      <c r="O1193" s="235"/>
      <c r="P1193" s="235"/>
      <c r="Q1193" s="384" t="s">
        <v>1735</v>
      </c>
      <c r="R1193" s="235"/>
      <c r="S1193" s="235"/>
      <c r="T1193" s="235"/>
      <c r="U1193" s="235"/>
      <c r="V1193" s="235"/>
      <c r="W1193" s="235"/>
      <c r="X1193" s="235"/>
      <c r="Y1193" s="384"/>
      <c r="Z1193" s="235"/>
      <c r="AA1193" s="235"/>
      <c r="AB1193" s="235"/>
      <c r="AC1193" s="235"/>
      <c r="AD1193" s="235"/>
      <c r="AE1193" s="235"/>
      <c r="AF1193" s="235"/>
      <c r="AG1193" s="384" t="s">
        <v>1968</v>
      </c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384" t="s">
        <v>1764</v>
      </c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384" t="s">
        <v>48</v>
      </c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405">
        <v>4347</v>
      </c>
      <c r="BR1193" s="235"/>
    </row>
    <row r="1194" spans="1:70" ht="34.5" customHeight="1" x14ac:dyDescent="0.2">
      <c r="A1194" s="384" t="s">
        <v>1507</v>
      </c>
      <c r="B1194" s="235"/>
      <c r="C1194" s="235"/>
      <c r="D1194" s="235"/>
      <c r="E1194" s="384" t="s">
        <v>1763</v>
      </c>
      <c r="F1194" s="235"/>
      <c r="G1194" s="235"/>
      <c r="H1194" s="235"/>
      <c r="I1194" s="235"/>
      <c r="J1194" s="235"/>
      <c r="K1194" s="235"/>
      <c r="L1194" s="235"/>
      <c r="M1194" s="235"/>
      <c r="N1194" s="235"/>
      <c r="O1194" s="235"/>
      <c r="P1194" s="235"/>
      <c r="Q1194" s="384" t="s">
        <v>1718</v>
      </c>
      <c r="R1194" s="235"/>
      <c r="S1194" s="235"/>
      <c r="T1194" s="235"/>
      <c r="U1194" s="235"/>
      <c r="V1194" s="235"/>
      <c r="W1194" s="235"/>
      <c r="X1194" s="235"/>
      <c r="Y1194" s="384"/>
      <c r="Z1194" s="235"/>
      <c r="AA1194" s="235"/>
      <c r="AB1194" s="235"/>
      <c r="AC1194" s="235"/>
      <c r="AD1194" s="235"/>
      <c r="AE1194" s="235"/>
      <c r="AF1194" s="235"/>
      <c r="AG1194" s="384" t="s">
        <v>2989</v>
      </c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384" t="s">
        <v>1764</v>
      </c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384" t="s">
        <v>48</v>
      </c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405">
        <v>12075</v>
      </c>
      <c r="BR1194" s="235"/>
    </row>
    <row r="1195" spans="1:70" ht="34.5" customHeight="1" x14ac:dyDescent="0.2">
      <c r="A1195" s="384" t="s">
        <v>1507</v>
      </c>
      <c r="B1195" s="235"/>
      <c r="C1195" s="235"/>
      <c r="D1195" s="235"/>
      <c r="E1195" s="384" t="s">
        <v>1770</v>
      </c>
      <c r="F1195" s="235"/>
      <c r="G1195" s="235"/>
      <c r="H1195" s="235"/>
      <c r="I1195" s="235"/>
      <c r="J1195" s="235"/>
      <c r="K1195" s="235"/>
      <c r="L1195" s="235"/>
      <c r="M1195" s="235"/>
      <c r="N1195" s="235"/>
      <c r="O1195" s="235"/>
      <c r="P1195" s="235"/>
      <c r="Q1195" s="384" t="s">
        <v>1066</v>
      </c>
      <c r="R1195" s="235"/>
      <c r="S1195" s="235"/>
      <c r="T1195" s="235"/>
      <c r="U1195" s="235"/>
      <c r="V1195" s="235"/>
      <c r="W1195" s="235"/>
      <c r="X1195" s="235"/>
      <c r="Y1195" s="384"/>
      <c r="Z1195" s="235"/>
      <c r="AA1195" s="235"/>
      <c r="AB1195" s="235"/>
      <c r="AC1195" s="235"/>
      <c r="AD1195" s="235"/>
      <c r="AE1195" s="235"/>
      <c r="AF1195" s="235"/>
      <c r="AG1195" s="384" t="s">
        <v>1968</v>
      </c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384" t="s">
        <v>2609</v>
      </c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384" t="s">
        <v>48</v>
      </c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405">
        <v>14319.19</v>
      </c>
      <c r="BR1195" s="235"/>
    </row>
    <row r="1196" spans="1:70" ht="34.5" customHeight="1" x14ac:dyDescent="0.2">
      <c r="A1196" s="384" t="s">
        <v>1507</v>
      </c>
      <c r="B1196" s="235"/>
      <c r="C1196" s="235"/>
      <c r="D1196" s="235"/>
      <c r="E1196" s="384" t="s">
        <v>1770</v>
      </c>
      <c r="F1196" s="235"/>
      <c r="G1196" s="235"/>
      <c r="H1196" s="235"/>
      <c r="I1196" s="235"/>
      <c r="J1196" s="235"/>
      <c r="K1196" s="235"/>
      <c r="L1196" s="235"/>
      <c r="M1196" s="235"/>
      <c r="N1196" s="235"/>
      <c r="O1196" s="235"/>
      <c r="P1196" s="235"/>
      <c r="Q1196" s="384" t="s">
        <v>1736</v>
      </c>
      <c r="R1196" s="235"/>
      <c r="S1196" s="235"/>
      <c r="T1196" s="235"/>
      <c r="U1196" s="235"/>
      <c r="V1196" s="235"/>
      <c r="W1196" s="235"/>
      <c r="X1196" s="235"/>
      <c r="Y1196" s="384"/>
      <c r="Z1196" s="235"/>
      <c r="AA1196" s="235"/>
      <c r="AB1196" s="235"/>
      <c r="AC1196" s="235"/>
      <c r="AD1196" s="235"/>
      <c r="AE1196" s="235"/>
      <c r="AF1196" s="235"/>
      <c r="AG1196" s="384" t="s">
        <v>2982</v>
      </c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384" t="s">
        <v>2609</v>
      </c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384" t="s">
        <v>48</v>
      </c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405">
        <v>4349</v>
      </c>
      <c r="BR1196" s="235"/>
    </row>
    <row r="1197" spans="1:70" ht="34.5" customHeight="1" x14ac:dyDescent="0.2">
      <c r="A1197" s="384" t="s">
        <v>1507</v>
      </c>
      <c r="B1197" s="235"/>
      <c r="C1197" s="235"/>
      <c r="D1197" s="235"/>
      <c r="E1197" s="384" t="s">
        <v>1770</v>
      </c>
      <c r="F1197" s="235"/>
      <c r="G1197" s="235"/>
      <c r="H1197" s="235"/>
      <c r="I1197" s="235"/>
      <c r="J1197" s="235"/>
      <c r="K1197" s="235"/>
      <c r="L1197" s="235"/>
      <c r="M1197" s="235"/>
      <c r="N1197" s="235"/>
      <c r="O1197" s="235"/>
      <c r="P1197" s="235"/>
      <c r="Q1197" s="384" t="s">
        <v>1097</v>
      </c>
      <c r="R1197" s="235"/>
      <c r="S1197" s="235"/>
      <c r="T1197" s="235"/>
      <c r="U1197" s="235"/>
      <c r="V1197" s="235"/>
      <c r="W1197" s="235"/>
      <c r="X1197" s="235"/>
      <c r="Y1197" s="384"/>
      <c r="Z1197" s="235"/>
      <c r="AA1197" s="235"/>
      <c r="AB1197" s="235"/>
      <c r="AC1197" s="235"/>
      <c r="AD1197" s="235"/>
      <c r="AE1197" s="235"/>
      <c r="AF1197" s="235"/>
      <c r="AG1197" s="384" t="s">
        <v>1968</v>
      </c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384" t="s">
        <v>2609</v>
      </c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384" t="s">
        <v>48</v>
      </c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405">
        <v>16734.189999999999</v>
      </c>
      <c r="BR1197" s="235"/>
    </row>
    <row r="1198" spans="1:70" ht="34.5" customHeight="1" x14ac:dyDescent="0.2">
      <c r="A1198" s="384" t="s">
        <v>1507</v>
      </c>
      <c r="B1198" s="235"/>
      <c r="C1198" s="235"/>
      <c r="D1198" s="235"/>
      <c r="E1198" s="384" t="s">
        <v>1770</v>
      </c>
      <c r="F1198" s="235"/>
      <c r="G1198" s="235"/>
      <c r="H1198" s="235"/>
      <c r="I1198" s="235"/>
      <c r="J1198" s="235"/>
      <c r="K1198" s="235"/>
      <c r="L1198" s="235"/>
      <c r="M1198" s="235"/>
      <c r="N1198" s="235"/>
      <c r="O1198" s="235"/>
      <c r="P1198" s="235"/>
      <c r="Q1198" s="384" t="s">
        <v>1098</v>
      </c>
      <c r="R1198" s="235"/>
      <c r="S1198" s="235"/>
      <c r="T1198" s="235"/>
      <c r="U1198" s="235"/>
      <c r="V1198" s="235"/>
      <c r="W1198" s="235"/>
      <c r="X1198" s="235"/>
      <c r="Y1198" s="384"/>
      <c r="Z1198" s="235"/>
      <c r="AA1198" s="235"/>
      <c r="AB1198" s="235"/>
      <c r="AC1198" s="235"/>
      <c r="AD1198" s="235"/>
      <c r="AE1198" s="235"/>
      <c r="AF1198" s="235"/>
      <c r="AG1198" s="384" t="s">
        <v>2957</v>
      </c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384" t="s">
        <v>2609</v>
      </c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384" t="s">
        <v>48</v>
      </c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405">
        <v>15697.5</v>
      </c>
      <c r="BR1198" s="235"/>
    </row>
    <row r="1199" spans="1:70" ht="34.5" customHeight="1" x14ac:dyDescent="0.2">
      <c r="A1199" s="384" t="s">
        <v>1507</v>
      </c>
      <c r="B1199" s="235"/>
      <c r="C1199" s="235"/>
      <c r="D1199" s="235"/>
      <c r="E1199" s="384" t="s">
        <v>1770</v>
      </c>
      <c r="F1199" s="235"/>
      <c r="G1199" s="235"/>
      <c r="H1199" s="235"/>
      <c r="I1199" s="235"/>
      <c r="J1199" s="235"/>
      <c r="K1199" s="235"/>
      <c r="L1199" s="235"/>
      <c r="M1199" s="235"/>
      <c r="N1199" s="235"/>
      <c r="O1199" s="235"/>
      <c r="P1199" s="235"/>
      <c r="Q1199" s="384" t="s">
        <v>1737</v>
      </c>
      <c r="R1199" s="235"/>
      <c r="S1199" s="235"/>
      <c r="T1199" s="235"/>
      <c r="U1199" s="235"/>
      <c r="V1199" s="235"/>
      <c r="W1199" s="235"/>
      <c r="X1199" s="235"/>
      <c r="Y1199" s="384"/>
      <c r="Z1199" s="235"/>
      <c r="AA1199" s="235"/>
      <c r="AB1199" s="235"/>
      <c r="AC1199" s="235"/>
      <c r="AD1199" s="235"/>
      <c r="AE1199" s="235"/>
      <c r="AF1199" s="235"/>
      <c r="AG1199" s="384" t="s">
        <v>1738</v>
      </c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384" t="s">
        <v>2609</v>
      </c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384" t="s">
        <v>48</v>
      </c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405">
        <v>4347</v>
      </c>
      <c r="BR1199" s="235"/>
    </row>
    <row r="1200" spans="1:70" ht="34.5" customHeight="1" x14ac:dyDescent="0.2">
      <c r="A1200" s="384" t="s">
        <v>1507</v>
      </c>
      <c r="B1200" s="235"/>
      <c r="C1200" s="235"/>
      <c r="D1200" s="235"/>
      <c r="E1200" s="384" t="s">
        <v>1770</v>
      </c>
      <c r="F1200" s="235"/>
      <c r="G1200" s="235"/>
      <c r="H1200" s="235"/>
      <c r="I1200" s="235"/>
      <c r="J1200" s="235"/>
      <c r="K1200" s="235"/>
      <c r="L1200" s="235"/>
      <c r="M1200" s="235"/>
      <c r="N1200" s="235"/>
      <c r="O1200" s="235"/>
      <c r="P1200" s="235"/>
      <c r="Q1200" s="384" t="s">
        <v>1100</v>
      </c>
      <c r="R1200" s="235"/>
      <c r="S1200" s="235"/>
      <c r="T1200" s="235"/>
      <c r="U1200" s="235"/>
      <c r="V1200" s="235"/>
      <c r="W1200" s="235"/>
      <c r="X1200" s="235"/>
      <c r="Y1200" s="384"/>
      <c r="Z1200" s="235"/>
      <c r="AA1200" s="235"/>
      <c r="AB1200" s="235"/>
      <c r="AC1200" s="235"/>
      <c r="AD1200" s="235"/>
      <c r="AE1200" s="235"/>
      <c r="AF1200" s="235"/>
      <c r="AG1200" s="384" t="s">
        <v>1968</v>
      </c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384" t="s">
        <v>2609</v>
      </c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384" t="s">
        <v>48</v>
      </c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405">
        <v>18917.5</v>
      </c>
      <c r="BR1200" s="235"/>
    </row>
    <row r="1201" spans="1:70" ht="34.5" customHeight="1" x14ac:dyDescent="0.2">
      <c r="A1201" s="384" t="s">
        <v>1507</v>
      </c>
      <c r="B1201" s="235"/>
      <c r="C1201" s="235"/>
      <c r="D1201" s="235"/>
      <c r="E1201" s="384" t="s">
        <v>1770</v>
      </c>
      <c r="F1201" s="235"/>
      <c r="G1201" s="235"/>
      <c r="H1201" s="235"/>
      <c r="I1201" s="235"/>
      <c r="J1201" s="235"/>
      <c r="K1201" s="235"/>
      <c r="L1201" s="235"/>
      <c r="M1201" s="235"/>
      <c r="N1201" s="235"/>
      <c r="O1201" s="235"/>
      <c r="P1201" s="235"/>
      <c r="Q1201" s="384" t="s">
        <v>1741</v>
      </c>
      <c r="R1201" s="235"/>
      <c r="S1201" s="235"/>
      <c r="T1201" s="235"/>
      <c r="U1201" s="235"/>
      <c r="V1201" s="235"/>
      <c r="W1201" s="235"/>
      <c r="X1201" s="235"/>
      <c r="Y1201" s="384"/>
      <c r="Z1201" s="235"/>
      <c r="AA1201" s="235"/>
      <c r="AB1201" s="235"/>
      <c r="AC1201" s="235"/>
      <c r="AD1201" s="235"/>
      <c r="AE1201" s="235"/>
      <c r="AF1201" s="235"/>
      <c r="AG1201" s="384" t="s">
        <v>1968</v>
      </c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384" t="s">
        <v>2609</v>
      </c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384" t="s">
        <v>48</v>
      </c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405">
        <v>24552.5</v>
      </c>
      <c r="BR1201" s="235"/>
    </row>
    <row r="1202" spans="1:70" ht="34.5" customHeight="1" x14ac:dyDescent="0.2">
      <c r="A1202" s="384" t="s">
        <v>1507</v>
      </c>
      <c r="B1202" s="235"/>
      <c r="C1202" s="235"/>
      <c r="D1202" s="235"/>
      <c r="E1202" s="384" t="s">
        <v>1770</v>
      </c>
      <c r="F1202" s="235"/>
      <c r="G1202" s="235"/>
      <c r="H1202" s="235"/>
      <c r="I1202" s="235"/>
      <c r="J1202" s="235"/>
      <c r="K1202" s="235"/>
      <c r="L1202" s="235"/>
      <c r="M1202" s="235"/>
      <c r="N1202" s="235"/>
      <c r="O1202" s="235"/>
      <c r="P1202" s="235"/>
      <c r="Q1202" s="384" t="s">
        <v>1101</v>
      </c>
      <c r="R1202" s="235"/>
      <c r="S1202" s="235"/>
      <c r="T1202" s="235"/>
      <c r="U1202" s="235"/>
      <c r="V1202" s="235"/>
      <c r="W1202" s="235"/>
      <c r="X1202" s="235"/>
      <c r="Y1202" s="384"/>
      <c r="Z1202" s="235"/>
      <c r="AA1202" s="235"/>
      <c r="AB1202" s="235"/>
      <c r="AC1202" s="235"/>
      <c r="AD1202" s="235"/>
      <c r="AE1202" s="235"/>
      <c r="AF1202" s="235"/>
      <c r="AG1202" s="384" t="s">
        <v>2958</v>
      </c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384" t="s">
        <v>2609</v>
      </c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384" t="s">
        <v>48</v>
      </c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405">
        <v>10294.19</v>
      </c>
      <c r="BR1202" s="235"/>
    </row>
    <row r="1203" spans="1:70" ht="34.5" customHeight="1" x14ac:dyDescent="0.2">
      <c r="A1203" s="384" t="s">
        <v>1507</v>
      </c>
      <c r="B1203" s="235"/>
      <c r="C1203" s="235"/>
      <c r="D1203" s="235"/>
      <c r="E1203" s="384" t="s">
        <v>1770</v>
      </c>
      <c r="F1203" s="235"/>
      <c r="G1203" s="235"/>
      <c r="H1203" s="235"/>
      <c r="I1203" s="235"/>
      <c r="J1203" s="235"/>
      <c r="K1203" s="235"/>
      <c r="L1203" s="235"/>
      <c r="M1203" s="235"/>
      <c r="N1203" s="235"/>
      <c r="O1203" s="235"/>
      <c r="P1203" s="235"/>
      <c r="Q1203" s="384" t="s">
        <v>1102</v>
      </c>
      <c r="R1203" s="235"/>
      <c r="S1203" s="235"/>
      <c r="T1203" s="235"/>
      <c r="U1203" s="235"/>
      <c r="V1203" s="235"/>
      <c r="W1203" s="235"/>
      <c r="X1203" s="235"/>
      <c r="Y1203" s="384"/>
      <c r="Z1203" s="235"/>
      <c r="AA1203" s="235"/>
      <c r="AB1203" s="235"/>
      <c r="AC1203" s="235"/>
      <c r="AD1203" s="235"/>
      <c r="AE1203" s="235"/>
      <c r="AF1203" s="235"/>
      <c r="AG1203" s="384" t="s">
        <v>2958</v>
      </c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384" t="s">
        <v>2609</v>
      </c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384" t="s">
        <v>48</v>
      </c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405">
        <v>10294.19</v>
      </c>
      <c r="BR1203" s="235"/>
    </row>
    <row r="1204" spans="1:70" ht="34.5" customHeight="1" x14ac:dyDescent="0.2">
      <c r="A1204" s="384" t="s">
        <v>1507</v>
      </c>
      <c r="B1204" s="235"/>
      <c r="C1204" s="235"/>
      <c r="D1204" s="235"/>
      <c r="E1204" s="384" t="s">
        <v>1770</v>
      </c>
      <c r="F1204" s="235"/>
      <c r="G1204" s="235"/>
      <c r="H1204" s="235"/>
      <c r="I1204" s="235"/>
      <c r="J1204" s="235"/>
      <c r="K1204" s="235"/>
      <c r="L1204" s="235"/>
      <c r="M1204" s="235"/>
      <c r="N1204" s="235"/>
      <c r="O1204" s="235"/>
      <c r="P1204" s="235"/>
      <c r="Q1204" s="384" t="s">
        <v>1733</v>
      </c>
      <c r="R1204" s="235"/>
      <c r="S1204" s="235"/>
      <c r="T1204" s="235"/>
      <c r="U1204" s="235"/>
      <c r="V1204" s="235"/>
      <c r="W1204" s="235"/>
      <c r="X1204" s="235"/>
      <c r="Y1204" s="384"/>
      <c r="Z1204" s="235"/>
      <c r="AA1204" s="235"/>
      <c r="AB1204" s="235"/>
      <c r="AC1204" s="235"/>
      <c r="AD1204" s="235"/>
      <c r="AE1204" s="235"/>
      <c r="AF1204" s="235"/>
      <c r="AG1204" s="384" t="s">
        <v>2981</v>
      </c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384" t="s">
        <v>2609</v>
      </c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384" t="s">
        <v>48</v>
      </c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405">
        <v>8251.25</v>
      </c>
      <c r="BR1204" s="235"/>
    </row>
    <row r="1205" spans="1:70" ht="34.5" customHeight="1" x14ac:dyDescent="0.2">
      <c r="A1205" s="384" t="s">
        <v>1507</v>
      </c>
      <c r="B1205" s="235"/>
      <c r="C1205" s="235"/>
      <c r="D1205" s="235"/>
      <c r="E1205" s="384" t="s">
        <v>1770</v>
      </c>
      <c r="F1205" s="235"/>
      <c r="G1205" s="235"/>
      <c r="H1205" s="235"/>
      <c r="I1205" s="235"/>
      <c r="J1205" s="235"/>
      <c r="K1205" s="235"/>
      <c r="L1205" s="235"/>
      <c r="M1205" s="235"/>
      <c r="N1205" s="235"/>
      <c r="O1205" s="235"/>
      <c r="P1205" s="235"/>
      <c r="Q1205" s="384" t="s">
        <v>1719</v>
      </c>
      <c r="R1205" s="235"/>
      <c r="S1205" s="235"/>
      <c r="T1205" s="235"/>
      <c r="U1205" s="235"/>
      <c r="V1205" s="235"/>
      <c r="W1205" s="235"/>
      <c r="X1205" s="235"/>
      <c r="Y1205" s="384"/>
      <c r="Z1205" s="235"/>
      <c r="AA1205" s="235"/>
      <c r="AB1205" s="235"/>
      <c r="AC1205" s="235"/>
      <c r="AD1205" s="235"/>
      <c r="AE1205" s="235"/>
      <c r="AF1205" s="235"/>
      <c r="AG1205" s="384" t="s">
        <v>2989</v>
      </c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384" t="s">
        <v>2609</v>
      </c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384" t="s">
        <v>48</v>
      </c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405">
        <v>12075</v>
      </c>
      <c r="BR1205" s="235"/>
    </row>
    <row r="1206" spans="1:70" ht="34.5" customHeight="1" x14ac:dyDescent="0.2">
      <c r="A1206" s="384" t="s">
        <v>1507</v>
      </c>
      <c r="B1206" s="235"/>
      <c r="C1206" s="235"/>
      <c r="D1206" s="235"/>
      <c r="E1206" s="384" t="s">
        <v>1770</v>
      </c>
      <c r="F1206" s="235"/>
      <c r="G1206" s="235"/>
      <c r="H1206" s="235"/>
      <c r="I1206" s="235"/>
      <c r="J1206" s="235"/>
      <c r="K1206" s="235"/>
      <c r="L1206" s="235"/>
      <c r="M1206" s="235"/>
      <c r="N1206" s="235"/>
      <c r="O1206" s="235"/>
      <c r="P1206" s="235"/>
      <c r="Q1206" s="384" t="s">
        <v>1720</v>
      </c>
      <c r="R1206" s="235"/>
      <c r="S1206" s="235"/>
      <c r="T1206" s="235"/>
      <c r="U1206" s="235"/>
      <c r="V1206" s="235"/>
      <c r="W1206" s="235"/>
      <c r="X1206" s="235"/>
      <c r="Y1206" s="384"/>
      <c r="Z1206" s="235"/>
      <c r="AA1206" s="235"/>
      <c r="AB1206" s="235"/>
      <c r="AC1206" s="235"/>
      <c r="AD1206" s="235"/>
      <c r="AE1206" s="235"/>
      <c r="AF1206" s="235"/>
      <c r="AG1206" s="384" t="s">
        <v>2983</v>
      </c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384" t="s">
        <v>2609</v>
      </c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384" t="s">
        <v>48</v>
      </c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405">
        <v>13524</v>
      </c>
      <c r="BR1206" s="235"/>
    </row>
    <row r="1207" spans="1:70" ht="34.5" customHeight="1" x14ac:dyDescent="0.2">
      <c r="A1207" s="384" t="s">
        <v>1507</v>
      </c>
      <c r="B1207" s="235"/>
      <c r="C1207" s="235"/>
      <c r="D1207" s="235"/>
      <c r="E1207" s="384" t="s">
        <v>1770</v>
      </c>
      <c r="F1207" s="235"/>
      <c r="G1207" s="235"/>
      <c r="H1207" s="235"/>
      <c r="I1207" s="235"/>
      <c r="J1207" s="235"/>
      <c r="K1207" s="235"/>
      <c r="L1207" s="235"/>
      <c r="M1207" s="235"/>
      <c r="N1207" s="235"/>
      <c r="O1207" s="235"/>
      <c r="P1207" s="235"/>
      <c r="Q1207" s="384" t="s">
        <v>1721</v>
      </c>
      <c r="R1207" s="235"/>
      <c r="S1207" s="235"/>
      <c r="T1207" s="235"/>
      <c r="U1207" s="235"/>
      <c r="V1207" s="235"/>
      <c r="W1207" s="235"/>
      <c r="X1207" s="235"/>
      <c r="Y1207" s="384"/>
      <c r="Z1207" s="235"/>
      <c r="AA1207" s="235"/>
      <c r="AB1207" s="235"/>
      <c r="AC1207" s="235"/>
      <c r="AD1207" s="235"/>
      <c r="AE1207" s="235"/>
      <c r="AF1207" s="235"/>
      <c r="AG1207" s="384" t="s">
        <v>2988</v>
      </c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384" t="s">
        <v>2609</v>
      </c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384" t="s">
        <v>48</v>
      </c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405">
        <v>12075</v>
      </c>
      <c r="BR1207" s="235"/>
    </row>
    <row r="1208" spans="1:70" ht="34.5" customHeight="1" x14ac:dyDescent="0.2">
      <c r="A1208" s="384" t="s">
        <v>1507</v>
      </c>
      <c r="B1208" s="235"/>
      <c r="C1208" s="235"/>
      <c r="D1208" s="235"/>
      <c r="E1208" s="384" t="s">
        <v>1770</v>
      </c>
      <c r="F1208" s="235"/>
      <c r="G1208" s="235"/>
      <c r="H1208" s="235"/>
      <c r="I1208" s="235"/>
      <c r="J1208" s="235"/>
      <c r="K1208" s="235"/>
      <c r="L1208" s="235"/>
      <c r="M1208" s="235"/>
      <c r="N1208" s="235"/>
      <c r="O1208" s="235"/>
      <c r="P1208" s="235"/>
      <c r="Q1208" s="384" t="s">
        <v>1732</v>
      </c>
      <c r="R1208" s="235"/>
      <c r="S1208" s="235"/>
      <c r="T1208" s="235"/>
      <c r="U1208" s="235"/>
      <c r="V1208" s="235"/>
      <c r="W1208" s="235"/>
      <c r="X1208" s="235"/>
      <c r="Y1208" s="384"/>
      <c r="Z1208" s="235"/>
      <c r="AA1208" s="235"/>
      <c r="AB1208" s="235"/>
      <c r="AC1208" s="235"/>
      <c r="AD1208" s="235"/>
      <c r="AE1208" s="235"/>
      <c r="AF1208" s="235"/>
      <c r="AG1208" s="384" t="s">
        <v>2978</v>
      </c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384" t="s">
        <v>2609</v>
      </c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384" t="s">
        <v>48</v>
      </c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405">
        <v>10062.5</v>
      </c>
      <c r="BR1208" s="235"/>
    </row>
    <row r="1209" spans="1:70" ht="34.5" customHeight="1" x14ac:dyDescent="0.2">
      <c r="A1209" s="384" t="s">
        <v>1507</v>
      </c>
      <c r="B1209" s="235"/>
      <c r="C1209" s="235"/>
      <c r="D1209" s="235"/>
      <c r="E1209" s="384" t="s">
        <v>1770</v>
      </c>
      <c r="F1209" s="235"/>
      <c r="G1209" s="235"/>
      <c r="H1209" s="235"/>
      <c r="I1209" s="235"/>
      <c r="J1209" s="235"/>
      <c r="K1209" s="235"/>
      <c r="L1209" s="235"/>
      <c r="M1209" s="235"/>
      <c r="N1209" s="235"/>
      <c r="O1209" s="235"/>
      <c r="P1209" s="235"/>
      <c r="Q1209" s="384" t="s">
        <v>1731</v>
      </c>
      <c r="R1209" s="235"/>
      <c r="S1209" s="235"/>
      <c r="T1209" s="235"/>
      <c r="U1209" s="235"/>
      <c r="V1209" s="235"/>
      <c r="W1209" s="235"/>
      <c r="X1209" s="235"/>
      <c r="Y1209" s="384"/>
      <c r="Z1209" s="235"/>
      <c r="AA1209" s="235"/>
      <c r="AB1209" s="235"/>
      <c r="AC1209" s="235"/>
      <c r="AD1209" s="235"/>
      <c r="AE1209" s="235"/>
      <c r="AF1209" s="235"/>
      <c r="AG1209" s="384" t="s">
        <v>1968</v>
      </c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384" t="s">
        <v>2609</v>
      </c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384" t="s">
        <v>48</v>
      </c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405">
        <v>9458.75</v>
      </c>
      <c r="BR1209" s="235"/>
    </row>
    <row r="1210" spans="1:70" ht="34.5" customHeight="1" x14ac:dyDescent="0.2">
      <c r="A1210" s="384" t="s">
        <v>1507</v>
      </c>
      <c r="B1210" s="235"/>
      <c r="C1210" s="235"/>
      <c r="D1210" s="235"/>
      <c r="E1210" s="384" t="s">
        <v>1770</v>
      </c>
      <c r="F1210" s="235"/>
      <c r="G1210" s="235"/>
      <c r="H1210" s="235"/>
      <c r="I1210" s="235"/>
      <c r="J1210" s="235"/>
      <c r="K1210" s="235"/>
      <c r="L1210" s="235"/>
      <c r="M1210" s="235"/>
      <c r="N1210" s="235"/>
      <c r="O1210" s="235"/>
      <c r="P1210" s="235"/>
      <c r="Q1210" s="384" t="s">
        <v>1104</v>
      </c>
      <c r="R1210" s="235"/>
      <c r="S1210" s="235"/>
      <c r="T1210" s="235"/>
      <c r="U1210" s="235"/>
      <c r="V1210" s="235"/>
      <c r="W1210" s="235"/>
      <c r="X1210" s="235"/>
      <c r="Y1210" s="384"/>
      <c r="Z1210" s="235"/>
      <c r="AA1210" s="235"/>
      <c r="AB1210" s="235"/>
      <c r="AC1210" s="235"/>
      <c r="AD1210" s="235"/>
      <c r="AE1210" s="235"/>
      <c r="AF1210" s="235"/>
      <c r="AG1210" s="384" t="s">
        <v>1968</v>
      </c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384" t="s">
        <v>2609</v>
      </c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384" t="s">
        <v>48</v>
      </c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405">
        <v>15124.19</v>
      </c>
      <c r="BR1210" s="235"/>
    </row>
    <row r="1211" spans="1:70" ht="34.5" customHeight="1" x14ac:dyDescent="0.2">
      <c r="A1211" s="384" t="s">
        <v>1507</v>
      </c>
      <c r="B1211" s="235"/>
      <c r="C1211" s="235"/>
      <c r="D1211" s="235"/>
      <c r="E1211" s="384" t="s">
        <v>1770</v>
      </c>
      <c r="F1211" s="235"/>
      <c r="G1211" s="235"/>
      <c r="H1211" s="235"/>
      <c r="I1211" s="235"/>
      <c r="J1211" s="235"/>
      <c r="K1211" s="235"/>
      <c r="L1211" s="235"/>
      <c r="M1211" s="235"/>
      <c r="N1211" s="235"/>
      <c r="O1211" s="235"/>
      <c r="P1211" s="235"/>
      <c r="Q1211" s="384" t="s">
        <v>1730</v>
      </c>
      <c r="R1211" s="235"/>
      <c r="S1211" s="235"/>
      <c r="T1211" s="235"/>
      <c r="U1211" s="235"/>
      <c r="V1211" s="235"/>
      <c r="W1211" s="235"/>
      <c r="X1211" s="235"/>
      <c r="Y1211" s="384"/>
      <c r="Z1211" s="235"/>
      <c r="AA1211" s="235"/>
      <c r="AB1211" s="235"/>
      <c r="AC1211" s="235"/>
      <c r="AD1211" s="235"/>
      <c r="AE1211" s="235"/>
      <c r="AF1211" s="235"/>
      <c r="AG1211" s="384" t="s">
        <v>2980</v>
      </c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384" t="s">
        <v>2609</v>
      </c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384" t="s">
        <v>48</v>
      </c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405">
        <v>7446.25</v>
      </c>
      <c r="BR1211" s="235"/>
    </row>
    <row r="1212" spans="1:70" ht="34.5" customHeight="1" x14ac:dyDescent="0.2">
      <c r="A1212" s="384" t="s">
        <v>1507</v>
      </c>
      <c r="B1212" s="235"/>
      <c r="C1212" s="235"/>
      <c r="D1212" s="235"/>
      <c r="E1212" s="384" t="s">
        <v>1770</v>
      </c>
      <c r="F1212" s="235"/>
      <c r="G1212" s="235"/>
      <c r="H1212" s="235"/>
      <c r="I1212" s="235"/>
      <c r="J1212" s="235"/>
      <c r="K1212" s="235"/>
      <c r="L1212" s="235"/>
      <c r="M1212" s="235"/>
      <c r="N1212" s="235"/>
      <c r="O1212" s="235"/>
      <c r="P1212" s="235"/>
      <c r="Q1212" s="384" t="s">
        <v>1096</v>
      </c>
      <c r="R1212" s="235"/>
      <c r="S1212" s="235"/>
      <c r="T1212" s="235"/>
      <c r="U1212" s="235"/>
      <c r="V1212" s="235"/>
      <c r="W1212" s="235"/>
      <c r="X1212" s="235"/>
      <c r="Y1212" s="384"/>
      <c r="Z1212" s="235"/>
      <c r="AA1212" s="235"/>
      <c r="AB1212" s="235"/>
      <c r="AC1212" s="235"/>
      <c r="AD1212" s="235"/>
      <c r="AE1212" s="235"/>
      <c r="AF1212" s="235"/>
      <c r="AG1212" s="384" t="s">
        <v>1968</v>
      </c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384" t="s">
        <v>2609</v>
      </c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384" t="s">
        <v>48</v>
      </c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405">
        <v>14087.5</v>
      </c>
      <c r="BR1212" s="235"/>
    </row>
    <row r="1213" spans="1:70" ht="34.5" customHeight="1" x14ac:dyDescent="0.2">
      <c r="A1213" s="384" t="s">
        <v>1507</v>
      </c>
      <c r="B1213" s="235"/>
      <c r="C1213" s="235"/>
      <c r="D1213" s="235"/>
      <c r="E1213" s="384" t="s">
        <v>1770</v>
      </c>
      <c r="F1213" s="235"/>
      <c r="G1213" s="235"/>
      <c r="H1213" s="235"/>
      <c r="I1213" s="235"/>
      <c r="J1213" s="235"/>
      <c r="K1213" s="235"/>
      <c r="L1213" s="235"/>
      <c r="M1213" s="235"/>
      <c r="N1213" s="235"/>
      <c r="O1213" s="235"/>
      <c r="P1213" s="235"/>
      <c r="Q1213" s="384" t="s">
        <v>778</v>
      </c>
      <c r="R1213" s="235"/>
      <c r="S1213" s="235"/>
      <c r="T1213" s="235"/>
      <c r="U1213" s="235"/>
      <c r="V1213" s="235"/>
      <c r="W1213" s="235"/>
      <c r="X1213" s="235"/>
      <c r="Y1213" s="384"/>
      <c r="Z1213" s="235"/>
      <c r="AA1213" s="235"/>
      <c r="AB1213" s="235"/>
      <c r="AC1213" s="235"/>
      <c r="AD1213" s="235"/>
      <c r="AE1213" s="235"/>
      <c r="AF1213" s="235"/>
      <c r="AG1213" s="384" t="s">
        <v>1968</v>
      </c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384" t="s">
        <v>2609</v>
      </c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384" t="s">
        <v>48</v>
      </c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405">
        <v>14319.19</v>
      </c>
      <c r="BR1213" s="235"/>
    </row>
    <row r="1214" spans="1:70" ht="34.5" customHeight="1" x14ac:dyDescent="0.2">
      <c r="A1214" s="384" t="s">
        <v>1507</v>
      </c>
      <c r="B1214" s="235"/>
      <c r="C1214" s="235"/>
      <c r="D1214" s="235"/>
      <c r="E1214" s="384" t="s">
        <v>1770</v>
      </c>
      <c r="F1214" s="235"/>
      <c r="G1214" s="235"/>
      <c r="H1214" s="235"/>
      <c r="I1214" s="235"/>
      <c r="J1214" s="235"/>
      <c r="K1214" s="235"/>
      <c r="L1214" s="235"/>
      <c r="M1214" s="235"/>
      <c r="N1214" s="235"/>
      <c r="O1214" s="235"/>
      <c r="P1214" s="235"/>
      <c r="Q1214" s="384" t="s">
        <v>1095</v>
      </c>
      <c r="R1214" s="235"/>
      <c r="S1214" s="235"/>
      <c r="T1214" s="235"/>
      <c r="U1214" s="235"/>
      <c r="V1214" s="235"/>
      <c r="W1214" s="235"/>
      <c r="X1214" s="235"/>
      <c r="Y1214" s="384"/>
      <c r="Z1214" s="235"/>
      <c r="AA1214" s="235"/>
      <c r="AB1214" s="235"/>
      <c r="AC1214" s="235"/>
      <c r="AD1214" s="235"/>
      <c r="AE1214" s="235"/>
      <c r="AF1214" s="235"/>
      <c r="AG1214" s="384" t="s">
        <v>2975</v>
      </c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384" t="s">
        <v>2609</v>
      </c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384" t="s">
        <v>48</v>
      </c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405">
        <v>14319.19</v>
      </c>
      <c r="BR1214" s="235"/>
    </row>
    <row r="1215" spans="1:70" ht="34.5" customHeight="1" x14ac:dyDescent="0.2">
      <c r="A1215" s="384" t="s">
        <v>1507</v>
      </c>
      <c r="B1215" s="235"/>
      <c r="C1215" s="235"/>
      <c r="D1215" s="235"/>
      <c r="E1215" s="384" t="s">
        <v>1770</v>
      </c>
      <c r="F1215" s="235"/>
      <c r="G1215" s="235"/>
      <c r="H1215" s="235"/>
      <c r="I1215" s="235"/>
      <c r="J1215" s="235"/>
      <c r="K1215" s="235"/>
      <c r="L1215" s="235"/>
      <c r="M1215" s="235"/>
      <c r="N1215" s="235"/>
      <c r="O1215" s="235"/>
      <c r="P1215" s="235"/>
      <c r="Q1215" s="384" t="s">
        <v>1094</v>
      </c>
      <c r="R1215" s="235"/>
      <c r="S1215" s="235"/>
      <c r="T1215" s="235"/>
      <c r="U1215" s="235"/>
      <c r="V1215" s="235"/>
      <c r="W1215" s="235"/>
      <c r="X1215" s="235"/>
      <c r="Y1215" s="384"/>
      <c r="Z1215" s="235"/>
      <c r="AA1215" s="235"/>
      <c r="AB1215" s="235"/>
      <c r="AC1215" s="235"/>
      <c r="AD1215" s="235"/>
      <c r="AE1215" s="235"/>
      <c r="AF1215" s="235"/>
      <c r="AG1215" s="384" t="s">
        <v>1968</v>
      </c>
      <c r="AH1215" s="235"/>
      <c r="AI1215" s="235"/>
      <c r="AJ1215" s="235"/>
      <c r="AK1215" s="235"/>
      <c r="AL1215" s="235"/>
      <c r="AM1215" s="235"/>
      <c r="AN1215" s="235"/>
      <c r="AO1215" s="235"/>
      <c r="AP1215" s="235"/>
      <c r="AQ1215" s="235"/>
      <c r="AR1215" s="235"/>
      <c r="AS1215" s="384" t="s">
        <v>2609</v>
      </c>
      <c r="AT1215" s="235"/>
      <c r="AU1215" s="235"/>
      <c r="AV1215" s="235"/>
      <c r="AW1215" s="235"/>
      <c r="AX1215" s="235"/>
      <c r="AY1215" s="235"/>
      <c r="AZ1215" s="235"/>
      <c r="BA1215" s="235"/>
      <c r="BB1215" s="235"/>
      <c r="BC1215" s="235"/>
      <c r="BD1215" s="384" t="s">
        <v>48</v>
      </c>
      <c r="BE1215" s="235"/>
      <c r="BF1215" s="235"/>
      <c r="BG1215" s="235"/>
      <c r="BH1215" s="235"/>
      <c r="BI1215" s="235"/>
      <c r="BJ1215" s="235"/>
      <c r="BK1215" s="235"/>
      <c r="BL1215" s="235"/>
      <c r="BM1215" s="235"/>
      <c r="BN1215" s="235"/>
      <c r="BO1215" s="235"/>
      <c r="BP1215" s="235"/>
      <c r="BQ1215" s="405">
        <v>20759.189999999999</v>
      </c>
      <c r="BR1215" s="235"/>
    </row>
    <row r="1216" spans="1:70" ht="34.5" customHeight="1" x14ac:dyDescent="0.2">
      <c r="A1216" s="384" t="s">
        <v>1507</v>
      </c>
      <c r="B1216" s="235"/>
      <c r="C1216" s="235"/>
      <c r="D1216" s="235"/>
      <c r="E1216" s="384" t="s">
        <v>1770</v>
      </c>
      <c r="F1216" s="235"/>
      <c r="G1216" s="235"/>
      <c r="H1216" s="235"/>
      <c r="I1216" s="235"/>
      <c r="J1216" s="235"/>
      <c r="K1216" s="235"/>
      <c r="L1216" s="235"/>
      <c r="M1216" s="235"/>
      <c r="N1216" s="235"/>
      <c r="O1216" s="235"/>
      <c r="P1216" s="235"/>
      <c r="Q1216" s="384" t="s">
        <v>1093</v>
      </c>
      <c r="R1216" s="235"/>
      <c r="S1216" s="235"/>
      <c r="T1216" s="235"/>
      <c r="U1216" s="235"/>
      <c r="V1216" s="235"/>
      <c r="W1216" s="235"/>
      <c r="X1216" s="235"/>
      <c r="Y1216" s="384"/>
      <c r="Z1216" s="235"/>
      <c r="AA1216" s="235"/>
      <c r="AB1216" s="235"/>
      <c r="AC1216" s="235"/>
      <c r="AD1216" s="235"/>
      <c r="AE1216" s="235"/>
      <c r="AF1216" s="235"/>
      <c r="AG1216" s="384" t="s">
        <v>1968</v>
      </c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384" t="s">
        <v>2609</v>
      </c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384" t="s">
        <v>48</v>
      </c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405">
        <v>14144.09</v>
      </c>
      <c r="BR1216" s="235"/>
    </row>
    <row r="1217" spans="1:70" ht="34.5" customHeight="1" x14ac:dyDescent="0.2">
      <c r="A1217" s="384" t="s">
        <v>1507</v>
      </c>
      <c r="B1217" s="235"/>
      <c r="C1217" s="235"/>
      <c r="D1217" s="235"/>
      <c r="E1217" s="384" t="s">
        <v>1770</v>
      </c>
      <c r="F1217" s="235"/>
      <c r="G1217" s="235"/>
      <c r="H1217" s="235"/>
      <c r="I1217" s="235"/>
      <c r="J1217" s="235"/>
      <c r="K1217" s="235"/>
      <c r="L1217" s="235"/>
      <c r="M1217" s="235"/>
      <c r="N1217" s="235"/>
      <c r="O1217" s="235"/>
      <c r="P1217" s="235"/>
      <c r="Q1217" s="384" t="s">
        <v>1092</v>
      </c>
      <c r="R1217" s="235"/>
      <c r="S1217" s="235"/>
      <c r="T1217" s="235"/>
      <c r="U1217" s="235"/>
      <c r="V1217" s="235"/>
      <c r="W1217" s="235"/>
      <c r="X1217" s="235"/>
      <c r="Y1217" s="384"/>
      <c r="Z1217" s="235"/>
      <c r="AA1217" s="235"/>
      <c r="AB1217" s="235"/>
      <c r="AC1217" s="235"/>
      <c r="AD1217" s="235"/>
      <c r="AE1217" s="235"/>
      <c r="AF1217" s="235"/>
      <c r="AG1217" s="384" t="s">
        <v>1968</v>
      </c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384" t="s">
        <v>2609</v>
      </c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384" t="s">
        <v>48</v>
      </c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405">
        <v>15697.5</v>
      </c>
      <c r="BR1217" s="235"/>
    </row>
    <row r="1218" spans="1:70" ht="34.5" customHeight="1" x14ac:dyDescent="0.2">
      <c r="A1218" s="384" t="s">
        <v>1507</v>
      </c>
      <c r="B1218" s="235"/>
      <c r="C1218" s="235"/>
      <c r="D1218" s="235"/>
      <c r="E1218" s="384" t="s">
        <v>1770</v>
      </c>
      <c r="F1218" s="235"/>
      <c r="G1218" s="235"/>
      <c r="H1218" s="235"/>
      <c r="I1218" s="235"/>
      <c r="J1218" s="235"/>
      <c r="K1218" s="235"/>
      <c r="L1218" s="235"/>
      <c r="M1218" s="235"/>
      <c r="N1218" s="235"/>
      <c r="O1218" s="235"/>
      <c r="P1218" s="235"/>
      <c r="Q1218" s="384" t="s">
        <v>1090</v>
      </c>
      <c r="R1218" s="235"/>
      <c r="S1218" s="235"/>
      <c r="T1218" s="235"/>
      <c r="U1218" s="235"/>
      <c r="V1218" s="235"/>
      <c r="W1218" s="235"/>
      <c r="X1218" s="235"/>
      <c r="Y1218" s="384"/>
      <c r="Z1218" s="235"/>
      <c r="AA1218" s="235"/>
      <c r="AB1218" s="235"/>
      <c r="AC1218" s="235"/>
      <c r="AD1218" s="235"/>
      <c r="AE1218" s="235"/>
      <c r="AF1218" s="235"/>
      <c r="AG1218" s="384" t="s">
        <v>1968</v>
      </c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384" t="s">
        <v>2609</v>
      </c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384" t="s">
        <v>48</v>
      </c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405">
        <v>14087.5</v>
      </c>
      <c r="BR1218" s="235"/>
    </row>
    <row r="1219" spans="1:70" ht="34.5" customHeight="1" x14ac:dyDescent="0.2">
      <c r="A1219" s="384" t="s">
        <v>1507</v>
      </c>
      <c r="B1219" s="235"/>
      <c r="C1219" s="235"/>
      <c r="D1219" s="235"/>
      <c r="E1219" s="384" t="s">
        <v>1770</v>
      </c>
      <c r="F1219" s="235"/>
      <c r="G1219" s="235"/>
      <c r="H1219" s="235"/>
      <c r="I1219" s="235"/>
      <c r="J1219" s="235"/>
      <c r="K1219" s="235"/>
      <c r="L1219" s="235"/>
      <c r="M1219" s="235"/>
      <c r="N1219" s="235"/>
      <c r="O1219" s="235"/>
      <c r="P1219" s="235"/>
      <c r="Q1219" s="384" t="s">
        <v>775</v>
      </c>
      <c r="R1219" s="235"/>
      <c r="S1219" s="235"/>
      <c r="T1219" s="235"/>
      <c r="U1219" s="235"/>
      <c r="V1219" s="235"/>
      <c r="W1219" s="235"/>
      <c r="X1219" s="235"/>
      <c r="Y1219" s="384"/>
      <c r="Z1219" s="235"/>
      <c r="AA1219" s="235"/>
      <c r="AB1219" s="235"/>
      <c r="AC1219" s="235"/>
      <c r="AD1219" s="235"/>
      <c r="AE1219" s="235"/>
      <c r="AF1219" s="235"/>
      <c r="AG1219" s="384" t="s">
        <v>1968</v>
      </c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384" t="s">
        <v>2609</v>
      </c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384" t="s">
        <v>48</v>
      </c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405">
        <v>10294.19</v>
      </c>
      <c r="BR1219" s="235"/>
    </row>
    <row r="1220" spans="1:70" ht="34.5" customHeight="1" x14ac:dyDescent="0.2">
      <c r="A1220" s="384" t="s">
        <v>1507</v>
      </c>
      <c r="B1220" s="235"/>
      <c r="C1220" s="235"/>
      <c r="D1220" s="235"/>
      <c r="E1220" s="384" t="s">
        <v>1771</v>
      </c>
      <c r="F1220" s="235"/>
      <c r="G1220" s="235"/>
      <c r="H1220" s="235"/>
      <c r="I1220" s="235"/>
      <c r="J1220" s="235"/>
      <c r="K1220" s="235"/>
      <c r="L1220" s="235"/>
      <c r="M1220" s="235"/>
      <c r="N1220" s="235"/>
      <c r="O1220" s="235"/>
      <c r="P1220" s="235"/>
      <c r="Q1220" s="384" t="s">
        <v>1742</v>
      </c>
      <c r="R1220" s="235"/>
      <c r="S1220" s="235"/>
      <c r="T1220" s="235"/>
      <c r="U1220" s="235"/>
      <c r="V1220" s="235"/>
      <c r="W1220" s="235"/>
      <c r="X1220" s="235"/>
      <c r="Y1220" s="384"/>
      <c r="Z1220" s="235"/>
      <c r="AA1220" s="235"/>
      <c r="AB1220" s="235"/>
      <c r="AC1220" s="235"/>
      <c r="AD1220" s="235"/>
      <c r="AE1220" s="235"/>
      <c r="AF1220" s="235"/>
      <c r="AG1220" s="384" t="s">
        <v>1743</v>
      </c>
      <c r="AH1220" s="235"/>
      <c r="AI1220" s="235"/>
      <c r="AJ1220" s="235"/>
      <c r="AK1220" s="235"/>
      <c r="AL1220" s="235"/>
      <c r="AM1220" s="235"/>
      <c r="AN1220" s="235"/>
      <c r="AO1220" s="235"/>
      <c r="AP1220" s="235"/>
      <c r="AQ1220" s="235"/>
      <c r="AR1220" s="235"/>
      <c r="AS1220" s="384" t="s">
        <v>2610</v>
      </c>
      <c r="AT1220" s="235"/>
      <c r="AU1220" s="235"/>
      <c r="AV1220" s="235"/>
      <c r="AW1220" s="235"/>
      <c r="AX1220" s="235"/>
      <c r="AY1220" s="235"/>
      <c r="AZ1220" s="235"/>
      <c r="BA1220" s="235"/>
      <c r="BB1220" s="235"/>
      <c r="BC1220" s="235"/>
      <c r="BD1220" s="384" t="s">
        <v>48</v>
      </c>
      <c r="BE1220" s="235"/>
      <c r="BF1220" s="235"/>
      <c r="BG1220" s="235"/>
      <c r="BH1220" s="235"/>
      <c r="BI1220" s="235"/>
      <c r="BJ1220" s="235"/>
      <c r="BK1220" s="235"/>
      <c r="BL1220" s="235"/>
      <c r="BM1220" s="235"/>
      <c r="BN1220" s="235"/>
      <c r="BO1220" s="235"/>
      <c r="BP1220" s="235"/>
      <c r="BQ1220" s="405">
        <v>10263.75</v>
      </c>
      <c r="BR1220" s="235"/>
    </row>
    <row r="1221" spans="1:70" ht="34.5" customHeight="1" x14ac:dyDescent="0.2">
      <c r="A1221" s="384" t="s">
        <v>1507</v>
      </c>
      <c r="B1221" s="235"/>
      <c r="C1221" s="235"/>
      <c r="D1221" s="235"/>
      <c r="E1221" s="384" t="s">
        <v>1770</v>
      </c>
      <c r="F1221" s="235"/>
      <c r="G1221" s="235"/>
      <c r="H1221" s="235"/>
      <c r="I1221" s="235"/>
      <c r="J1221" s="235"/>
      <c r="K1221" s="235"/>
      <c r="L1221" s="235"/>
      <c r="M1221" s="235"/>
      <c r="N1221" s="235"/>
      <c r="O1221" s="235"/>
      <c r="P1221" s="235"/>
      <c r="Q1221" s="384" t="s">
        <v>1086</v>
      </c>
      <c r="R1221" s="235"/>
      <c r="S1221" s="235"/>
      <c r="T1221" s="235"/>
      <c r="U1221" s="235"/>
      <c r="V1221" s="235"/>
      <c r="W1221" s="235"/>
      <c r="X1221" s="235"/>
      <c r="Y1221" s="384"/>
      <c r="Z1221" s="235"/>
      <c r="AA1221" s="235"/>
      <c r="AB1221" s="235"/>
      <c r="AC1221" s="235"/>
      <c r="AD1221" s="235"/>
      <c r="AE1221" s="235"/>
      <c r="AF1221" s="235"/>
      <c r="AG1221" s="384" t="s">
        <v>1968</v>
      </c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384" t="s">
        <v>2609</v>
      </c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384" t="s">
        <v>48</v>
      </c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405">
        <v>18917.5</v>
      </c>
      <c r="BR1221" s="235"/>
    </row>
    <row r="1222" spans="1:70" ht="34.5" customHeight="1" x14ac:dyDescent="0.2">
      <c r="A1222" s="384" t="s">
        <v>1507</v>
      </c>
      <c r="B1222" s="235"/>
      <c r="C1222" s="235"/>
      <c r="D1222" s="235"/>
      <c r="E1222" s="384" t="s">
        <v>1770</v>
      </c>
      <c r="F1222" s="235"/>
      <c r="G1222" s="235"/>
      <c r="H1222" s="235"/>
      <c r="I1222" s="235"/>
      <c r="J1222" s="235"/>
      <c r="K1222" s="235"/>
      <c r="L1222" s="235"/>
      <c r="M1222" s="235"/>
      <c r="N1222" s="235"/>
      <c r="O1222" s="235"/>
      <c r="P1222" s="235"/>
      <c r="Q1222" s="384" t="s">
        <v>1728</v>
      </c>
      <c r="R1222" s="235"/>
      <c r="S1222" s="235"/>
      <c r="T1222" s="235"/>
      <c r="U1222" s="235"/>
      <c r="V1222" s="235"/>
      <c r="W1222" s="235"/>
      <c r="X1222" s="235"/>
      <c r="Y1222" s="384"/>
      <c r="Z1222" s="235"/>
      <c r="AA1222" s="235"/>
      <c r="AB1222" s="235"/>
      <c r="AC1222" s="235"/>
      <c r="AD1222" s="235"/>
      <c r="AE1222" s="235"/>
      <c r="AF1222" s="235"/>
      <c r="AG1222" s="384" t="s">
        <v>2991</v>
      </c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384" t="s">
        <v>2609</v>
      </c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384" t="s">
        <v>48</v>
      </c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405">
        <v>4347</v>
      </c>
      <c r="BR1222" s="235"/>
    </row>
    <row r="1223" spans="1:70" ht="34.5" customHeight="1" x14ac:dyDescent="0.2">
      <c r="A1223" s="384" t="s">
        <v>1507</v>
      </c>
      <c r="B1223" s="235"/>
      <c r="C1223" s="235"/>
      <c r="D1223" s="235"/>
      <c r="E1223" s="384" t="s">
        <v>1770</v>
      </c>
      <c r="F1223" s="235"/>
      <c r="G1223" s="235"/>
      <c r="H1223" s="235"/>
      <c r="I1223" s="235"/>
      <c r="J1223" s="235"/>
      <c r="K1223" s="235"/>
      <c r="L1223" s="235"/>
      <c r="M1223" s="235"/>
      <c r="N1223" s="235"/>
      <c r="O1223" s="235"/>
      <c r="P1223" s="235"/>
      <c r="Q1223" s="384" t="s">
        <v>1085</v>
      </c>
      <c r="R1223" s="235"/>
      <c r="S1223" s="235"/>
      <c r="T1223" s="235"/>
      <c r="U1223" s="235"/>
      <c r="V1223" s="235"/>
      <c r="W1223" s="235"/>
      <c r="X1223" s="235"/>
      <c r="Y1223" s="384"/>
      <c r="Z1223" s="235"/>
      <c r="AA1223" s="235"/>
      <c r="AB1223" s="235"/>
      <c r="AC1223" s="235"/>
      <c r="AD1223" s="235"/>
      <c r="AE1223" s="235"/>
      <c r="AF1223" s="235"/>
      <c r="AG1223" s="384" t="s">
        <v>1968</v>
      </c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384" t="s">
        <v>2609</v>
      </c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384" t="s">
        <v>48</v>
      </c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405">
        <v>14319.19</v>
      </c>
      <c r="BR1223" s="235"/>
    </row>
    <row r="1224" spans="1:70" ht="34.5" customHeight="1" x14ac:dyDescent="0.2">
      <c r="A1224" s="384" t="s">
        <v>1507</v>
      </c>
      <c r="B1224" s="235"/>
      <c r="C1224" s="235"/>
      <c r="D1224" s="235"/>
      <c r="E1224" s="384" t="s">
        <v>1770</v>
      </c>
      <c r="F1224" s="235"/>
      <c r="G1224" s="235"/>
      <c r="H1224" s="235"/>
      <c r="I1224" s="235"/>
      <c r="J1224" s="235"/>
      <c r="K1224" s="235"/>
      <c r="L1224" s="235"/>
      <c r="M1224" s="235"/>
      <c r="N1224" s="235"/>
      <c r="O1224" s="235"/>
      <c r="P1224" s="235"/>
      <c r="Q1224" s="384" t="s">
        <v>1084</v>
      </c>
      <c r="R1224" s="235"/>
      <c r="S1224" s="235"/>
      <c r="T1224" s="235"/>
      <c r="U1224" s="235"/>
      <c r="V1224" s="235"/>
      <c r="W1224" s="235"/>
      <c r="X1224" s="235"/>
      <c r="Y1224" s="384"/>
      <c r="Z1224" s="235"/>
      <c r="AA1224" s="235"/>
      <c r="AB1224" s="235"/>
      <c r="AC1224" s="235"/>
      <c r="AD1224" s="235"/>
      <c r="AE1224" s="235"/>
      <c r="AF1224" s="235"/>
      <c r="AG1224" s="384" t="s">
        <v>1968</v>
      </c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384" t="s">
        <v>2609</v>
      </c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384" t="s">
        <v>48</v>
      </c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405">
        <v>14319.19</v>
      </c>
      <c r="BR1224" s="235"/>
    </row>
    <row r="1225" spans="1:70" ht="34.5" customHeight="1" x14ac:dyDescent="0.2">
      <c r="A1225" s="384" t="s">
        <v>1507</v>
      </c>
      <c r="B1225" s="235"/>
      <c r="C1225" s="235"/>
      <c r="D1225" s="235"/>
      <c r="E1225" s="384" t="s">
        <v>1770</v>
      </c>
      <c r="F1225" s="235"/>
      <c r="G1225" s="235"/>
      <c r="H1225" s="235"/>
      <c r="I1225" s="235"/>
      <c r="J1225" s="235"/>
      <c r="K1225" s="235"/>
      <c r="L1225" s="235"/>
      <c r="M1225" s="235"/>
      <c r="N1225" s="235"/>
      <c r="O1225" s="235"/>
      <c r="P1225" s="235"/>
      <c r="Q1225" s="384" t="s">
        <v>1083</v>
      </c>
      <c r="R1225" s="235"/>
      <c r="S1225" s="235"/>
      <c r="T1225" s="235"/>
      <c r="U1225" s="235"/>
      <c r="V1225" s="235"/>
      <c r="W1225" s="235"/>
      <c r="X1225" s="235"/>
      <c r="Y1225" s="384"/>
      <c r="Z1225" s="235"/>
      <c r="AA1225" s="235"/>
      <c r="AB1225" s="235"/>
      <c r="AC1225" s="235"/>
      <c r="AD1225" s="235"/>
      <c r="AE1225" s="235"/>
      <c r="AF1225" s="235"/>
      <c r="AG1225" s="384" t="s">
        <v>1968</v>
      </c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384" t="s">
        <v>2609</v>
      </c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384" t="s">
        <v>48</v>
      </c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405">
        <v>20759.189999999999</v>
      </c>
      <c r="BR1225" s="235"/>
    </row>
    <row r="1226" spans="1:70" ht="34.5" customHeight="1" x14ac:dyDescent="0.2">
      <c r="A1226" s="384" t="s">
        <v>1507</v>
      </c>
      <c r="B1226" s="235"/>
      <c r="C1226" s="235"/>
      <c r="D1226" s="235"/>
      <c r="E1226" s="384" t="s">
        <v>1770</v>
      </c>
      <c r="F1226" s="235"/>
      <c r="G1226" s="235"/>
      <c r="H1226" s="235"/>
      <c r="I1226" s="235"/>
      <c r="J1226" s="235"/>
      <c r="K1226" s="235"/>
      <c r="L1226" s="235"/>
      <c r="M1226" s="235"/>
      <c r="N1226" s="235"/>
      <c r="O1226" s="235"/>
      <c r="P1226" s="235"/>
      <c r="Q1226" s="384" t="s">
        <v>1081</v>
      </c>
      <c r="R1226" s="235"/>
      <c r="S1226" s="235"/>
      <c r="T1226" s="235"/>
      <c r="U1226" s="235"/>
      <c r="V1226" s="235"/>
      <c r="W1226" s="235"/>
      <c r="X1226" s="235"/>
      <c r="Y1226" s="384"/>
      <c r="Z1226" s="235"/>
      <c r="AA1226" s="235"/>
      <c r="AB1226" s="235"/>
      <c r="AC1226" s="235"/>
      <c r="AD1226" s="235"/>
      <c r="AE1226" s="235"/>
      <c r="AF1226" s="235"/>
      <c r="AG1226" s="384" t="s">
        <v>2973</v>
      </c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384" t="s">
        <v>2609</v>
      </c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384" t="s">
        <v>48</v>
      </c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405">
        <v>14319.19</v>
      </c>
      <c r="BR1226" s="235"/>
    </row>
    <row r="1227" spans="1:70" ht="34.5" customHeight="1" x14ac:dyDescent="0.2">
      <c r="A1227" s="384" t="s">
        <v>1507</v>
      </c>
      <c r="B1227" s="235"/>
      <c r="C1227" s="235"/>
      <c r="D1227" s="235"/>
      <c r="E1227" s="384" t="s">
        <v>1770</v>
      </c>
      <c r="F1227" s="235"/>
      <c r="G1227" s="235"/>
      <c r="H1227" s="235"/>
      <c r="I1227" s="235"/>
      <c r="J1227" s="235"/>
      <c r="K1227" s="235"/>
      <c r="L1227" s="235"/>
      <c r="M1227" s="235"/>
      <c r="N1227" s="235"/>
      <c r="O1227" s="235"/>
      <c r="P1227" s="235"/>
      <c r="Q1227" s="384" t="s">
        <v>1727</v>
      </c>
      <c r="R1227" s="235"/>
      <c r="S1227" s="235"/>
      <c r="T1227" s="235"/>
      <c r="U1227" s="235"/>
      <c r="V1227" s="235"/>
      <c r="W1227" s="235"/>
      <c r="X1227" s="235"/>
      <c r="Y1227" s="384"/>
      <c r="Z1227" s="235"/>
      <c r="AA1227" s="235"/>
      <c r="AB1227" s="235"/>
      <c r="AC1227" s="235"/>
      <c r="AD1227" s="235"/>
      <c r="AE1227" s="235"/>
      <c r="AF1227" s="235"/>
      <c r="AG1227" s="384" t="s">
        <v>2983</v>
      </c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384" t="s">
        <v>2609</v>
      </c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384" t="s">
        <v>48</v>
      </c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405">
        <v>7447.25</v>
      </c>
      <c r="BR1227" s="235"/>
    </row>
    <row r="1228" spans="1:70" ht="34.5" customHeight="1" x14ac:dyDescent="0.2">
      <c r="A1228" s="384" t="s">
        <v>1507</v>
      </c>
      <c r="B1228" s="235"/>
      <c r="C1228" s="235"/>
      <c r="D1228" s="235"/>
      <c r="E1228" s="384" t="s">
        <v>1770</v>
      </c>
      <c r="F1228" s="235"/>
      <c r="G1228" s="235"/>
      <c r="H1228" s="235"/>
      <c r="I1228" s="235"/>
      <c r="J1228" s="235"/>
      <c r="K1228" s="235"/>
      <c r="L1228" s="235"/>
      <c r="M1228" s="235"/>
      <c r="N1228" s="235"/>
      <c r="O1228" s="235"/>
      <c r="P1228" s="235"/>
      <c r="Q1228" s="384" t="s">
        <v>1079</v>
      </c>
      <c r="R1228" s="235"/>
      <c r="S1228" s="235"/>
      <c r="T1228" s="235"/>
      <c r="U1228" s="235"/>
      <c r="V1228" s="235"/>
      <c r="W1228" s="235"/>
      <c r="X1228" s="235"/>
      <c r="Y1228" s="384"/>
      <c r="Z1228" s="235"/>
      <c r="AA1228" s="235"/>
      <c r="AB1228" s="235"/>
      <c r="AC1228" s="235"/>
      <c r="AD1228" s="235"/>
      <c r="AE1228" s="235"/>
      <c r="AF1228" s="235"/>
      <c r="AG1228" s="384" t="s">
        <v>2976</v>
      </c>
      <c r="AH1228" s="235"/>
      <c r="AI1228" s="235"/>
      <c r="AJ1228" s="235"/>
      <c r="AK1228" s="235"/>
      <c r="AL1228" s="235"/>
      <c r="AM1228" s="235"/>
      <c r="AN1228" s="235"/>
      <c r="AO1228" s="235"/>
      <c r="AP1228" s="235"/>
      <c r="AQ1228" s="235"/>
      <c r="AR1228" s="235"/>
      <c r="AS1228" s="384" t="s">
        <v>2609</v>
      </c>
      <c r="AT1228" s="235"/>
      <c r="AU1228" s="235"/>
      <c r="AV1228" s="235"/>
      <c r="AW1228" s="235"/>
      <c r="AX1228" s="235"/>
      <c r="AY1228" s="235"/>
      <c r="AZ1228" s="235"/>
      <c r="BA1228" s="235"/>
      <c r="BB1228" s="235"/>
      <c r="BC1228" s="235"/>
      <c r="BD1228" s="384" t="s">
        <v>48</v>
      </c>
      <c r="BE1228" s="235"/>
      <c r="BF1228" s="235"/>
      <c r="BG1228" s="235"/>
      <c r="BH1228" s="235"/>
      <c r="BI1228" s="235"/>
      <c r="BJ1228" s="235"/>
      <c r="BK1228" s="235"/>
      <c r="BL1228" s="235"/>
      <c r="BM1228" s="235"/>
      <c r="BN1228" s="235"/>
      <c r="BO1228" s="235"/>
      <c r="BP1228" s="235"/>
      <c r="BQ1228" s="405">
        <v>16738.189999999999</v>
      </c>
      <c r="BR1228" s="235"/>
    </row>
    <row r="1229" spans="1:70" ht="34.5" customHeight="1" x14ac:dyDescent="0.2">
      <c r="A1229" s="384" t="s">
        <v>1507</v>
      </c>
      <c r="B1229" s="235"/>
      <c r="C1229" s="235"/>
      <c r="D1229" s="235"/>
      <c r="E1229" s="384" t="s">
        <v>1770</v>
      </c>
      <c r="F1229" s="235"/>
      <c r="G1229" s="235"/>
      <c r="H1229" s="235"/>
      <c r="I1229" s="235"/>
      <c r="J1229" s="235"/>
      <c r="K1229" s="235"/>
      <c r="L1229" s="235"/>
      <c r="M1229" s="235"/>
      <c r="N1229" s="235"/>
      <c r="O1229" s="235"/>
      <c r="P1229" s="235"/>
      <c r="Q1229" s="384" t="s">
        <v>1077</v>
      </c>
      <c r="R1229" s="235"/>
      <c r="S1229" s="235"/>
      <c r="T1229" s="235"/>
      <c r="U1229" s="235"/>
      <c r="V1229" s="235"/>
      <c r="W1229" s="235"/>
      <c r="X1229" s="235"/>
      <c r="Y1229" s="384"/>
      <c r="Z1229" s="235"/>
      <c r="AA1229" s="235"/>
      <c r="AB1229" s="235"/>
      <c r="AC1229" s="235"/>
      <c r="AD1229" s="235"/>
      <c r="AE1229" s="235"/>
      <c r="AF1229" s="235"/>
      <c r="AG1229" s="384" t="s">
        <v>1968</v>
      </c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384" t="s">
        <v>2609</v>
      </c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384" t="s">
        <v>48</v>
      </c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405">
        <v>12709.19</v>
      </c>
      <c r="BR1229" s="235"/>
    </row>
    <row r="1230" spans="1:70" ht="34.5" customHeight="1" x14ac:dyDescent="0.2">
      <c r="A1230" s="384" t="s">
        <v>1507</v>
      </c>
      <c r="B1230" s="235"/>
      <c r="C1230" s="235"/>
      <c r="D1230" s="235"/>
      <c r="E1230" s="384" t="s">
        <v>1770</v>
      </c>
      <c r="F1230" s="235"/>
      <c r="G1230" s="235"/>
      <c r="H1230" s="235"/>
      <c r="I1230" s="235"/>
      <c r="J1230" s="235"/>
      <c r="K1230" s="235"/>
      <c r="L1230" s="235"/>
      <c r="M1230" s="235"/>
      <c r="N1230" s="235"/>
      <c r="O1230" s="235"/>
      <c r="P1230" s="235"/>
      <c r="Q1230" s="384" t="s">
        <v>1726</v>
      </c>
      <c r="R1230" s="235"/>
      <c r="S1230" s="235"/>
      <c r="T1230" s="235"/>
      <c r="U1230" s="235"/>
      <c r="V1230" s="235"/>
      <c r="W1230" s="235"/>
      <c r="X1230" s="235"/>
      <c r="Y1230" s="384"/>
      <c r="Z1230" s="235"/>
      <c r="AA1230" s="235"/>
      <c r="AB1230" s="235"/>
      <c r="AC1230" s="235"/>
      <c r="AD1230" s="235"/>
      <c r="AE1230" s="235"/>
      <c r="AF1230" s="235"/>
      <c r="AG1230" s="384" t="s">
        <v>2984</v>
      </c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384" t="s">
        <v>2609</v>
      </c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384" t="s">
        <v>48</v>
      </c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405">
        <v>4347</v>
      </c>
      <c r="BR1230" s="235"/>
    </row>
    <row r="1231" spans="1:70" ht="34.5" customHeight="1" x14ac:dyDescent="0.2">
      <c r="A1231" s="384" t="s">
        <v>1507</v>
      </c>
      <c r="B1231" s="235"/>
      <c r="C1231" s="235"/>
      <c r="D1231" s="235"/>
      <c r="E1231" s="384" t="s">
        <v>1770</v>
      </c>
      <c r="F1231" s="235"/>
      <c r="G1231" s="235"/>
      <c r="H1231" s="235"/>
      <c r="I1231" s="235"/>
      <c r="J1231" s="235"/>
      <c r="K1231" s="235"/>
      <c r="L1231" s="235"/>
      <c r="M1231" s="235"/>
      <c r="N1231" s="235"/>
      <c r="O1231" s="235"/>
      <c r="P1231" s="235"/>
      <c r="Q1231" s="384" t="s">
        <v>1674</v>
      </c>
      <c r="R1231" s="235"/>
      <c r="S1231" s="235"/>
      <c r="T1231" s="235"/>
      <c r="U1231" s="235"/>
      <c r="V1231" s="235"/>
      <c r="W1231" s="235"/>
      <c r="X1231" s="235"/>
      <c r="Y1231" s="384"/>
      <c r="Z1231" s="235"/>
      <c r="AA1231" s="235"/>
      <c r="AB1231" s="235"/>
      <c r="AC1231" s="235"/>
      <c r="AD1231" s="235"/>
      <c r="AE1231" s="235"/>
      <c r="AF1231" s="235"/>
      <c r="AG1231" s="384" t="s">
        <v>1968</v>
      </c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384" t="s">
        <v>2609</v>
      </c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384" t="s">
        <v>48</v>
      </c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405">
        <v>4457.9399999999996</v>
      </c>
      <c r="BR1231" s="235"/>
    </row>
    <row r="1232" spans="1:70" ht="34.5" customHeight="1" x14ac:dyDescent="0.2">
      <c r="A1232" s="384" t="s">
        <v>1507</v>
      </c>
      <c r="B1232" s="235"/>
      <c r="C1232" s="235"/>
      <c r="D1232" s="235"/>
      <c r="E1232" s="384" t="s">
        <v>1770</v>
      </c>
      <c r="F1232" s="235"/>
      <c r="G1232" s="235"/>
      <c r="H1232" s="235"/>
      <c r="I1232" s="235"/>
      <c r="J1232" s="235"/>
      <c r="K1232" s="235"/>
      <c r="L1232" s="235"/>
      <c r="M1232" s="235"/>
      <c r="N1232" s="235"/>
      <c r="O1232" s="235"/>
      <c r="P1232" s="235"/>
      <c r="Q1232" s="384" t="s">
        <v>1725</v>
      </c>
      <c r="R1232" s="235"/>
      <c r="S1232" s="235"/>
      <c r="T1232" s="235"/>
      <c r="U1232" s="235"/>
      <c r="V1232" s="235"/>
      <c r="W1232" s="235"/>
      <c r="X1232" s="235"/>
      <c r="Y1232" s="384"/>
      <c r="Z1232" s="235"/>
      <c r="AA1232" s="235"/>
      <c r="AB1232" s="235"/>
      <c r="AC1232" s="235"/>
      <c r="AD1232" s="235"/>
      <c r="AE1232" s="235"/>
      <c r="AF1232" s="235"/>
      <c r="AG1232" s="384" t="s">
        <v>1968</v>
      </c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384" t="s">
        <v>2609</v>
      </c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384" t="s">
        <v>48</v>
      </c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405">
        <v>4347</v>
      </c>
      <c r="BR1232" s="235"/>
    </row>
    <row r="1233" spans="1:70" ht="34.5" customHeight="1" x14ac:dyDescent="0.2">
      <c r="A1233" s="384" t="s">
        <v>1507</v>
      </c>
      <c r="B1233" s="235"/>
      <c r="C1233" s="235"/>
      <c r="D1233" s="235"/>
      <c r="E1233" s="384" t="s">
        <v>1770</v>
      </c>
      <c r="F1233" s="235"/>
      <c r="G1233" s="235"/>
      <c r="H1233" s="235"/>
      <c r="I1233" s="235"/>
      <c r="J1233" s="235"/>
      <c r="K1233" s="235"/>
      <c r="L1233" s="235"/>
      <c r="M1233" s="235"/>
      <c r="N1233" s="235"/>
      <c r="O1233" s="235"/>
      <c r="P1233" s="235"/>
      <c r="Q1233" s="384" t="s">
        <v>1724</v>
      </c>
      <c r="R1233" s="235"/>
      <c r="S1233" s="235"/>
      <c r="T1233" s="235"/>
      <c r="U1233" s="235"/>
      <c r="V1233" s="235"/>
      <c r="W1233" s="235"/>
      <c r="X1233" s="235"/>
      <c r="Y1233" s="384"/>
      <c r="Z1233" s="235"/>
      <c r="AA1233" s="235"/>
      <c r="AB1233" s="235"/>
      <c r="AC1233" s="235"/>
      <c r="AD1233" s="235"/>
      <c r="AE1233" s="235"/>
      <c r="AF1233" s="235"/>
      <c r="AG1233" s="384" t="s">
        <v>2986</v>
      </c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384" t="s">
        <v>2609</v>
      </c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384" t="s">
        <v>48</v>
      </c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405">
        <v>4347</v>
      </c>
      <c r="BR1233" s="235"/>
    </row>
    <row r="1234" spans="1:70" ht="34.5" customHeight="1" x14ac:dyDescent="0.2">
      <c r="A1234" s="384" t="s">
        <v>1507</v>
      </c>
      <c r="B1234" s="235"/>
      <c r="C1234" s="235"/>
      <c r="D1234" s="235"/>
      <c r="E1234" s="384" t="s">
        <v>1770</v>
      </c>
      <c r="F1234" s="235"/>
      <c r="G1234" s="235"/>
      <c r="H1234" s="235"/>
      <c r="I1234" s="235"/>
      <c r="J1234" s="235"/>
      <c r="K1234" s="235"/>
      <c r="L1234" s="235"/>
      <c r="M1234" s="235"/>
      <c r="N1234" s="235"/>
      <c r="O1234" s="235"/>
      <c r="P1234" s="235"/>
      <c r="Q1234" s="384" t="s">
        <v>1714</v>
      </c>
      <c r="R1234" s="235"/>
      <c r="S1234" s="235"/>
      <c r="T1234" s="235"/>
      <c r="U1234" s="235"/>
      <c r="V1234" s="235"/>
      <c r="W1234" s="235"/>
      <c r="X1234" s="235"/>
      <c r="Y1234" s="384"/>
      <c r="Z1234" s="235"/>
      <c r="AA1234" s="235"/>
      <c r="AB1234" s="235"/>
      <c r="AC1234" s="235"/>
      <c r="AD1234" s="235"/>
      <c r="AE1234" s="235"/>
      <c r="AF1234" s="235"/>
      <c r="AG1234" s="384" t="s">
        <v>2985</v>
      </c>
      <c r="AH1234" s="235"/>
      <c r="AI1234" s="235"/>
      <c r="AJ1234" s="235"/>
      <c r="AK1234" s="235"/>
      <c r="AL1234" s="235"/>
      <c r="AM1234" s="235"/>
      <c r="AN1234" s="235"/>
      <c r="AO1234" s="235"/>
      <c r="AP1234" s="235"/>
      <c r="AQ1234" s="235"/>
      <c r="AR1234" s="235"/>
      <c r="AS1234" s="384" t="s">
        <v>2609</v>
      </c>
      <c r="AT1234" s="235"/>
      <c r="AU1234" s="235"/>
      <c r="AV1234" s="235"/>
      <c r="AW1234" s="235"/>
      <c r="AX1234" s="235"/>
      <c r="AY1234" s="235"/>
      <c r="AZ1234" s="235"/>
      <c r="BA1234" s="235"/>
      <c r="BB1234" s="235"/>
      <c r="BC1234" s="235"/>
      <c r="BD1234" s="384" t="s">
        <v>48</v>
      </c>
      <c r="BE1234" s="235"/>
      <c r="BF1234" s="235"/>
      <c r="BG1234" s="235"/>
      <c r="BH1234" s="235"/>
      <c r="BI1234" s="235"/>
      <c r="BJ1234" s="235"/>
      <c r="BK1234" s="235"/>
      <c r="BL1234" s="235"/>
      <c r="BM1234" s="235"/>
      <c r="BN1234" s="235"/>
      <c r="BO1234" s="235"/>
      <c r="BP1234" s="235"/>
      <c r="BQ1234" s="405">
        <v>12075</v>
      </c>
      <c r="BR1234" s="235"/>
    </row>
    <row r="1235" spans="1:70" ht="34.5" customHeight="1" x14ac:dyDescent="0.2">
      <c r="A1235" s="384" t="s">
        <v>1507</v>
      </c>
      <c r="B1235" s="235"/>
      <c r="C1235" s="235"/>
      <c r="D1235" s="235"/>
      <c r="E1235" s="384" t="s">
        <v>1770</v>
      </c>
      <c r="F1235" s="235"/>
      <c r="G1235" s="235"/>
      <c r="H1235" s="235"/>
      <c r="I1235" s="235"/>
      <c r="J1235" s="235"/>
      <c r="K1235" s="235"/>
      <c r="L1235" s="235"/>
      <c r="M1235" s="235"/>
      <c r="N1235" s="235"/>
      <c r="O1235" s="235"/>
      <c r="P1235" s="235"/>
      <c r="Q1235" s="384" t="s">
        <v>1723</v>
      </c>
      <c r="R1235" s="235"/>
      <c r="S1235" s="235"/>
      <c r="T1235" s="235"/>
      <c r="U1235" s="235"/>
      <c r="V1235" s="235"/>
      <c r="W1235" s="235"/>
      <c r="X1235" s="235"/>
      <c r="Y1235" s="384"/>
      <c r="Z1235" s="235"/>
      <c r="AA1235" s="235"/>
      <c r="AB1235" s="235"/>
      <c r="AC1235" s="235"/>
      <c r="AD1235" s="235"/>
      <c r="AE1235" s="235"/>
      <c r="AF1235" s="235"/>
      <c r="AG1235" s="384" t="s">
        <v>2987</v>
      </c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384" t="s">
        <v>2609</v>
      </c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384" t="s">
        <v>48</v>
      </c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405">
        <v>16502.5</v>
      </c>
      <c r="BR1235" s="235"/>
    </row>
    <row r="1236" spans="1:70" ht="34.5" customHeight="1" x14ac:dyDescent="0.2">
      <c r="A1236" s="384" t="s">
        <v>1507</v>
      </c>
      <c r="B1236" s="235"/>
      <c r="C1236" s="235"/>
      <c r="D1236" s="235"/>
      <c r="E1236" s="384" t="s">
        <v>1770</v>
      </c>
      <c r="F1236" s="235"/>
      <c r="G1236" s="235"/>
      <c r="H1236" s="235"/>
      <c r="I1236" s="235"/>
      <c r="J1236" s="235"/>
      <c r="K1236" s="235"/>
      <c r="L1236" s="235"/>
      <c r="M1236" s="235"/>
      <c r="N1236" s="235"/>
      <c r="O1236" s="235"/>
      <c r="P1236" s="235"/>
      <c r="Q1236" s="384" t="s">
        <v>1074</v>
      </c>
      <c r="R1236" s="235"/>
      <c r="S1236" s="235"/>
      <c r="T1236" s="235"/>
      <c r="U1236" s="235"/>
      <c r="V1236" s="235"/>
      <c r="W1236" s="235"/>
      <c r="X1236" s="235"/>
      <c r="Y1236" s="384"/>
      <c r="Z1236" s="235"/>
      <c r="AA1236" s="235"/>
      <c r="AB1236" s="235"/>
      <c r="AC1236" s="235"/>
      <c r="AD1236" s="235"/>
      <c r="AE1236" s="235"/>
      <c r="AF1236" s="235"/>
      <c r="AG1236" s="384" t="s">
        <v>2955</v>
      </c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384" t="s">
        <v>2609</v>
      </c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384" t="s">
        <v>48</v>
      </c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405">
        <v>16734.189999999999</v>
      </c>
      <c r="BR1236" s="235"/>
    </row>
    <row r="1237" spans="1:70" ht="34.5" customHeight="1" x14ac:dyDescent="0.2">
      <c r="A1237" s="384" t="s">
        <v>1507</v>
      </c>
      <c r="B1237" s="235"/>
      <c r="C1237" s="235"/>
      <c r="D1237" s="235"/>
      <c r="E1237" s="384" t="s">
        <v>1770</v>
      </c>
      <c r="F1237" s="235"/>
      <c r="G1237" s="235"/>
      <c r="H1237" s="235"/>
      <c r="I1237" s="235"/>
      <c r="J1237" s="235"/>
      <c r="K1237" s="235"/>
      <c r="L1237" s="235"/>
      <c r="M1237" s="235"/>
      <c r="N1237" s="235"/>
      <c r="O1237" s="235"/>
      <c r="P1237" s="235"/>
      <c r="Q1237" s="384" t="s">
        <v>1715</v>
      </c>
      <c r="R1237" s="235"/>
      <c r="S1237" s="235"/>
      <c r="T1237" s="235"/>
      <c r="U1237" s="235"/>
      <c r="V1237" s="235"/>
      <c r="W1237" s="235"/>
      <c r="X1237" s="235"/>
      <c r="Y1237" s="384"/>
      <c r="Z1237" s="235"/>
      <c r="AA1237" s="235"/>
      <c r="AB1237" s="235"/>
      <c r="AC1237" s="235"/>
      <c r="AD1237" s="235"/>
      <c r="AE1237" s="235"/>
      <c r="AF1237" s="235"/>
      <c r="AG1237" s="384" t="s">
        <v>2977</v>
      </c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384" t="s">
        <v>2609</v>
      </c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384" t="s">
        <v>48</v>
      </c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405">
        <v>13524</v>
      </c>
      <c r="BR1237" s="235"/>
    </row>
    <row r="1238" spans="1:70" ht="34.5" customHeight="1" x14ac:dyDescent="0.2">
      <c r="A1238" s="384" t="s">
        <v>1507</v>
      </c>
      <c r="B1238" s="235"/>
      <c r="C1238" s="235"/>
      <c r="D1238" s="235"/>
      <c r="E1238" s="384" t="s">
        <v>1770</v>
      </c>
      <c r="F1238" s="235"/>
      <c r="G1238" s="235"/>
      <c r="H1238" s="235"/>
      <c r="I1238" s="235"/>
      <c r="J1238" s="235"/>
      <c r="K1238" s="235"/>
      <c r="L1238" s="235"/>
      <c r="M1238" s="235"/>
      <c r="N1238" s="235"/>
      <c r="O1238" s="235"/>
      <c r="P1238" s="235"/>
      <c r="Q1238" s="384" t="s">
        <v>780</v>
      </c>
      <c r="R1238" s="235"/>
      <c r="S1238" s="235"/>
      <c r="T1238" s="235"/>
      <c r="U1238" s="235"/>
      <c r="V1238" s="235"/>
      <c r="W1238" s="235"/>
      <c r="X1238" s="235"/>
      <c r="Y1238" s="384"/>
      <c r="Z1238" s="235"/>
      <c r="AA1238" s="235"/>
      <c r="AB1238" s="235"/>
      <c r="AC1238" s="235"/>
      <c r="AD1238" s="235"/>
      <c r="AE1238" s="235"/>
      <c r="AF1238" s="235"/>
      <c r="AG1238" s="384" t="s">
        <v>1968</v>
      </c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384" t="s">
        <v>2609</v>
      </c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384" t="s">
        <v>48</v>
      </c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419">
        <v>671.83</v>
      </c>
      <c r="BR1238" s="235"/>
    </row>
    <row r="1239" spans="1:70" ht="34.5" customHeight="1" x14ac:dyDescent="0.2">
      <c r="A1239" s="384" t="s">
        <v>1507</v>
      </c>
      <c r="B1239" s="235"/>
      <c r="C1239" s="235"/>
      <c r="D1239" s="235"/>
      <c r="E1239" s="384" t="s">
        <v>1770</v>
      </c>
      <c r="F1239" s="235"/>
      <c r="G1239" s="235"/>
      <c r="H1239" s="235"/>
      <c r="I1239" s="235"/>
      <c r="J1239" s="235"/>
      <c r="K1239" s="235"/>
      <c r="L1239" s="235"/>
      <c r="M1239" s="235"/>
      <c r="N1239" s="235"/>
      <c r="O1239" s="235"/>
      <c r="P1239" s="235"/>
      <c r="Q1239" s="384" t="s">
        <v>1072</v>
      </c>
      <c r="R1239" s="235"/>
      <c r="S1239" s="235"/>
      <c r="T1239" s="235"/>
      <c r="U1239" s="235"/>
      <c r="V1239" s="235"/>
      <c r="W1239" s="235"/>
      <c r="X1239" s="235"/>
      <c r="Y1239" s="384"/>
      <c r="Z1239" s="235"/>
      <c r="AA1239" s="235"/>
      <c r="AB1239" s="235"/>
      <c r="AC1239" s="235"/>
      <c r="AD1239" s="235"/>
      <c r="AE1239" s="235"/>
      <c r="AF1239" s="235"/>
      <c r="AG1239" s="384" t="s">
        <v>1968</v>
      </c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384" t="s">
        <v>2609</v>
      </c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384" t="s">
        <v>48</v>
      </c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405">
        <v>14319.09</v>
      </c>
      <c r="BR1239" s="235"/>
    </row>
    <row r="1240" spans="1:70" ht="34.5" customHeight="1" x14ac:dyDescent="0.2">
      <c r="A1240" s="384" t="s">
        <v>1507</v>
      </c>
      <c r="B1240" s="235"/>
      <c r="C1240" s="235"/>
      <c r="D1240" s="235"/>
      <c r="E1240" s="384" t="s">
        <v>1770</v>
      </c>
      <c r="F1240" s="235"/>
      <c r="G1240" s="235"/>
      <c r="H1240" s="235"/>
      <c r="I1240" s="235"/>
      <c r="J1240" s="235"/>
      <c r="K1240" s="235"/>
      <c r="L1240" s="235"/>
      <c r="M1240" s="235"/>
      <c r="N1240" s="235"/>
      <c r="O1240" s="235"/>
      <c r="P1240" s="235"/>
      <c r="Q1240" s="384" t="s">
        <v>1716</v>
      </c>
      <c r="R1240" s="235"/>
      <c r="S1240" s="235"/>
      <c r="T1240" s="235"/>
      <c r="U1240" s="235"/>
      <c r="V1240" s="235"/>
      <c r="W1240" s="235"/>
      <c r="X1240" s="235"/>
      <c r="Y1240" s="384"/>
      <c r="Z1240" s="235"/>
      <c r="AA1240" s="235"/>
      <c r="AB1240" s="235"/>
      <c r="AC1240" s="235"/>
      <c r="AD1240" s="235"/>
      <c r="AE1240" s="235"/>
      <c r="AF1240" s="235"/>
      <c r="AG1240" s="384" t="s">
        <v>2990</v>
      </c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384" t="s">
        <v>2609</v>
      </c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384" t="s">
        <v>48</v>
      </c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405">
        <v>12075</v>
      </c>
      <c r="BR1240" s="235"/>
    </row>
    <row r="1241" spans="1:70" ht="34.5" customHeight="1" x14ac:dyDescent="0.2">
      <c r="A1241" s="384" t="s">
        <v>1507</v>
      </c>
      <c r="B1241" s="235"/>
      <c r="C1241" s="235"/>
      <c r="D1241" s="235"/>
      <c r="E1241" s="384" t="s">
        <v>1770</v>
      </c>
      <c r="F1241" s="235"/>
      <c r="G1241" s="235"/>
      <c r="H1241" s="235"/>
      <c r="I1241" s="235"/>
      <c r="J1241" s="235"/>
      <c r="K1241" s="235"/>
      <c r="L1241" s="235"/>
      <c r="M1241" s="235"/>
      <c r="N1241" s="235"/>
      <c r="O1241" s="235"/>
      <c r="P1241" s="235"/>
      <c r="Q1241" s="384" t="s">
        <v>1717</v>
      </c>
      <c r="R1241" s="235"/>
      <c r="S1241" s="235"/>
      <c r="T1241" s="235"/>
      <c r="U1241" s="235"/>
      <c r="V1241" s="235"/>
      <c r="W1241" s="235"/>
      <c r="X1241" s="235"/>
      <c r="Y1241" s="384"/>
      <c r="Z1241" s="235"/>
      <c r="AA1241" s="235"/>
      <c r="AB1241" s="235"/>
      <c r="AC1241" s="235"/>
      <c r="AD1241" s="235"/>
      <c r="AE1241" s="235"/>
      <c r="AF1241" s="235"/>
      <c r="AG1241" s="384" t="s">
        <v>2992</v>
      </c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384" t="s">
        <v>2609</v>
      </c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384" t="s">
        <v>48</v>
      </c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405">
        <v>12075</v>
      </c>
      <c r="BR1241" s="235"/>
    </row>
    <row r="1242" spans="1:70" ht="34.5" customHeight="1" x14ac:dyDescent="0.2">
      <c r="A1242" s="384" t="s">
        <v>1507</v>
      </c>
      <c r="B1242" s="235"/>
      <c r="C1242" s="235"/>
      <c r="D1242" s="235"/>
      <c r="E1242" s="384" t="s">
        <v>1770</v>
      </c>
      <c r="F1242" s="235"/>
      <c r="G1242" s="235"/>
      <c r="H1242" s="235"/>
      <c r="I1242" s="235"/>
      <c r="J1242" s="235"/>
      <c r="K1242" s="235"/>
      <c r="L1242" s="235"/>
      <c r="M1242" s="235"/>
      <c r="N1242" s="235"/>
      <c r="O1242" s="235"/>
      <c r="P1242" s="235"/>
      <c r="Q1242" s="384" t="s">
        <v>1071</v>
      </c>
      <c r="R1242" s="235"/>
      <c r="S1242" s="235"/>
      <c r="T1242" s="235"/>
      <c r="U1242" s="235"/>
      <c r="V1242" s="235"/>
      <c r="W1242" s="235"/>
      <c r="X1242" s="235"/>
      <c r="Y1242" s="384"/>
      <c r="Z1242" s="235"/>
      <c r="AA1242" s="235"/>
      <c r="AB1242" s="235"/>
      <c r="AC1242" s="235"/>
      <c r="AD1242" s="235"/>
      <c r="AE1242" s="235"/>
      <c r="AF1242" s="235"/>
      <c r="AG1242" s="384" t="s">
        <v>1968</v>
      </c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384" t="s">
        <v>2609</v>
      </c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384" t="s">
        <v>48</v>
      </c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405">
        <v>16734.189999999999</v>
      </c>
      <c r="BR1242" s="235"/>
    </row>
    <row r="1243" spans="1:70" ht="34.5" customHeight="1" x14ac:dyDescent="0.2">
      <c r="A1243" s="384" t="s">
        <v>1507</v>
      </c>
      <c r="B1243" s="235"/>
      <c r="C1243" s="235"/>
      <c r="D1243" s="235"/>
      <c r="E1243" s="384" t="s">
        <v>1770</v>
      </c>
      <c r="F1243" s="235"/>
      <c r="G1243" s="235"/>
      <c r="H1243" s="235"/>
      <c r="I1243" s="235"/>
      <c r="J1243" s="235"/>
      <c r="K1243" s="235"/>
      <c r="L1243" s="235"/>
      <c r="M1243" s="235"/>
      <c r="N1243" s="235"/>
      <c r="O1243" s="235"/>
      <c r="P1243" s="235"/>
      <c r="Q1243" s="384" t="s">
        <v>1734</v>
      </c>
      <c r="R1243" s="235"/>
      <c r="S1243" s="235"/>
      <c r="T1243" s="235"/>
      <c r="U1243" s="235"/>
      <c r="V1243" s="235"/>
      <c r="W1243" s="235"/>
      <c r="X1243" s="235"/>
      <c r="Y1243" s="384"/>
      <c r="Z1243" s="235"/>
      <c r="AA1243" s="235"/>
      <c r="AB1243" s="235"/>
      <c r="AC1243" s="235"/>
      <c r="AD1243" s="235"/>
      <c r="AE1243" s="235"/>
      <c r="AF1243" s="235"/>
      <c r="AG1243" s="384" t="s">
        <v>2979</v>
      </c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384" t="s">
        <v>2609</v>
      </c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384" t="s">
        <v>48</v>
      </c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405">
        <v>4347</v>
      </c>
      <c r="BR1243" s="235"/>
    </row>
    <row r="1244" spans="1:70" ht="34.5" customHeight="1" x14ac:dyDescent="0.2">
      <c r="A1244" s="384" t="s">
        <v>1507</v>
      </c>
      <c r="B1244" s="235"/>
      <c r="C1244" s="235"/>
      <c r="D1244" s="235"/>
      <c r="E1244" s="384" t="s">
        <v>1770</v>
      </c>
      <c r="F1244" s="235"/>
      <c r="G1244" s="235"/>
      <c r="H1244" s="235"/>
      <c r="I1244" s="235"/>
      <c r="J1244" s="235"/>
      <c r="K1244" s="235"/>
      <c r="L1244" s="235"/>
      <c r="M1244" s="235"/>
      <c r="N1244" s="235"/>
      <c r="O1244" s="235"/>
      <c r="P1244" s="235"/>
      <c r="Q1244" s="384" t="s">
        <v>1070</v>
      </c>
      <c r="R1244" s="235"/>
      <c r="S1244" s="235"/>
      <c r="T1244" s="235"/>
      <c r="U1244" s="235"/>
      <c r="V1244" s="235"/>
      <c r="W1244" s="235"/>
      <c r="X1244" s="235"/>
      <c r="Y1244" s="384"/>
      <c r="Z1244" s="235"/>
      <c r="AA1244" s="235"/>
      <c r="AB1244" s="235"/>
      <c r="AC1244" s="235"/>
      <c r="AD1244" s="235"/>
      <c r="AE1244" s="235"/>
      <c r="AF1244" s="235"/>
      <c r="AG1244" s="384" t="s">
        <v>1968</v>
      </c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384" t="s">
        <v>2609</v>
      </c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384" t="s">
        <v>48</v>
      </c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405">
        <v>16734.189999999999</v>
      </c>
      <c r="BR1244" s="235"/>
    </row>
    <row r="1245" spans="1:70" ht="34.5" customHeight="1" x14ac:dyDescent="0.2">
      <c r="A1245" s="384" t="s">
        <v>1507</v>
      </c>
      <c r="B1245" s="235"/>
      <c r="C1245" s="235"/>
      <c r="D1245" s="235"/>
      <c r="E1245" s="384" t="s">
        <v>1770</v>
      </c>
      <c r="F1245" s="235"/>
      <c r="G1245" s="235"/>
      <c r="H1245" s="235"/>
      <c r="I1245" s="235"/>
      <c r="J1245" s="235"/>
      <c r="K1245" s="235"/>
      <c r="L1245" s="235"/>
      <c r="M1245" s="235"/>
      <c r="N1245" s="235"/>
      <c r="O1245" s="235"/>
      <c r="P1245" s="235"/>
      <c r="Q1245" s="384" t="s">
        <v>1069</v>
      </c>
      <c r="R1245" s="235"/>
      <c r="S1245" s="235"/>
      <c r="T1245" s="235"/>
      <c r="U1245" s="235"/>
      <c r="V1245" s="235"/>
      <c r="W1245" s="235"/>
      <c r="X1245" s="235"/>
      <c r="Y1245" s="384"/>
      <c r="Z1245" s="235"/>
      <c r="AA1245" s="235"/>
      <c r="AB1245" s="235"/>
      <c r="AC1245" s="235"/>
      <c r="AD1245" s="235"/>
      <c r="AE1245" s="235"/>
      <c r="AF1245" s="235"/>
      <c r="AG1245" s="384" t="s">
        <v>1968</v>
      </c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384" t="s">
        <v>2609</v>
      </c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384" t="s">
        <v>48</v>
      </c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405">
        <v>20759.189999999999</v>
      </c>
      <c r="BR1245" s="235"/>
    </row>
    <row r="1246" spans="1:70" ht="34.5" customHeight="1" x14ac:dyDescent="0.2">
      <c r="A1246" s="384" t="s">
        <v>1507</v>
      </c>
      <c r="B1246" s="235"/>
      <c r="C1246" s="235"/>
      <c r="D1246" s="235"/>
      <c r="E1246" s="384" t="s">
        <v>1770</v>
      </c>
      <c r="F1246" s="235"/>
      <c r="G1246" s="235"/>
      <c r="H1246" s="235"/>
      <c r="I1246" s="235"/>
      <c r="J1246" s="235"/>
      <c r="K1246" s="235"/>
      <c r="L1246" s="235"/>
      <c r="M1246" s="235"/>
      <c r="N1246" s="235"/>
      <c r="O1246" s="235"/>
      <c r="P1246" s="235"/>
      <c r="Q1246" s="384" t="s">
        <v>1068</v>
      </c>
      <c r="R1246" s="235"/>
      <c r="S1246" s="235"/>
      <c r="T1246" s="235"/>
      <c r="U1246" s="235"/>
      <c r="V1246" s="235"/>
      <c r="W1246" s="235"/>
      <c r="X1246" s="235"/>
      <c r="Y1246" s="384"/>
      <c r="Z1246" s="235"/>
      <c r="AA1246" s="235"/>
      <c r="AB1246" s="235"/>
      <c r="AC1246" s="235"/>
      <c r="AD1246" s="235"/>
      <c r="AE1246" s="235"/>
      <c r="AF1246" s="235"/>
      <c r="AG1246" s="384" t="s">
        <v>1968</v>
      </c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384" t="s">
        <v>2609</v>
      </c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384" t="s">
        <v>48</v>
      </c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405">
        <v>15929.19</v>
      </c>
      <c r="BR1246" s="235"/>
    </row>
    <row r="1247" spans="1:70" ht="34.5" customHeight="1" x14ac:dyDescent="0.2">
      <c r="A1247" s="384" t="s">
        <v>1507</v>
      </c>
      <c r="B1247" s="235"/>
      <c r="C1247" s="235"/>
      <c r="D1247" s="235"/>
      <c r="E1247" s="384" t="s">
        <v>1770</v>
      </c>
      <c r="F1247" s="235"/>
      <c r="G1247" s="235"/>
      <c r="H1247" s="235"/>
      <c r="I1247" s="235"/>
      <c r="J1247" s="235"/>
      <c r="K1247" s="235"/>
      <c r="L1247" s="235"/>
      <c r="M1247" s="235"/>
      <c r="N1247" s="235"/>
      <c r="O1247" s="235"/>
      <c r="P1247" s="235"/>
      <c r="Q1247" s="384" t="s">
        <v>1735</v>
      </c>
      <c r="R1247" s="235"/>
      <c r="S1247" s="235"/>
      <c r="T1247" s="235"/>
      <c r="U1247" s="235"/>
      <c r="V1247" s="235"/>
      <c r="W1247" s="235"/>
      <c r="X1247" s="235"/>
      <c r="Y1247" s="384"/>
      <c r="Z1247" s="235"/>
      <c r="AA1247" s="235"/>
      <c r="AB1247" s="235"/>
      <c r="AC1247" s="235"/>
      <c r="AD1247" s="235"/>
      <c r="AE1247" s="235"/>
      <c r="AF1247" s="235"/>
      <c r="AG1247" s="384" t="s">
        <v>1968</v>
      </c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384" t="s">
        <v>2609</v>
      </c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384" t="s">
        <v>48</v>
      </c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405">
        <v>4349</v>
      </c>
      <c r="BR1247" s="235"/>
    </row>
    <row r="1248" spans="1:70" ht="34.5" customHeight="1" x14ac:dyDescent="0.2">
      <c r="A1248" s="384" t="s">
        <v>1507</v>
      </c>
      <c r="B1248" s="235"/>
      <c r="C1248" s="235"/>
      <c r="D1248" s="235"/>
      <c r="E1248" s="384" t="s">
        <v>1770</v>
      </c>
      <c r="F1248" s="235"/>
      <c r="G1248" s="235"/>
      <c r="H1248" s="235"/>
      <c r="I1248" s="235"/>
      <c r="J1248" s="235"/>
      <c r="K1248" s="235"/>
      <c r="L1248" s="235"/>
      <c r="M1248" s="235"/>
      <c r="N1248" s="235"/>
      <c r="O1248" s="235"/>
      <c r="P1248" s="235"/>
      <c r="Q1248" s="384" t="s">
        <v>1718</v>
      </c>
      <c r="R1248" s="235"/>
      <c r="S1248" s="235"/>
      <c r="T1248" s="235"/>
      <c r="U1248" s="235"/>
      <c r="V1248" s="235"/>
      <c r="W1248" s="235"/>
      <c r="X1248" s="235"/>
      <c r="Y1248" s="384"/>
      <c r="Z1248" s="235"/>
      <c r="AA1248" s="235"/>
      <c r="AB1248" s="235"/>
      <c r="AC1248" s="235"/>
      <c r="AD1248" s="235"/>
      <c r="AE1248" s="235"/>
      <c r="AF1248" s="235"/>
      <c r="AG1248" s="384" t="s">
        <v>2989</v>
      </c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384" t="s">
        <v>2609</v>
      </c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384" t="s">
        <v>48</v>
      </c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405">
        <v>12075.04</v>
      </c>
      <c r="BR1248" s="235"/>
    </row>
    <row r="1249" spans="1:70" ht="34.5" customHeight="1" x14ac:dyDescent="0.2">
      <c r="A1249" s="519" t="s">
        <v>316</v>
      </c>
      <c r="B1249" s="235"/>
      <c r="C1249" s="235"/>
      <c r="D1249" s="235"/>
      <c r="E1249" s="235"/>
      <c r="F1249" s="235"/>
      <c r="G1249" s="235"/>
      <c r="H1249" s="235"/>
      <c r="I1249" s="235"/>
      <c r="J1249" s="235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436">
        <f>SUM(BQ690:BQ1248)</f>
        <v>7329871.1300000083</v>
      </c>
      <c r="BR1249" s="235"/>
    </row>
    <row r="1250" spans="1:70" ht="12.75" customHeight="1" x14ac:dyDescent="0.2">
      <c r="A1250" s="30"/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</row>
    <row r="1251" spans="1:70" ht="15" customHeight="1" thickBot="1" x14ac:dyDescent="0.3">
      <c r="A1251" s="429" t="s">
        <v>783</v>
      </c>
      <c r="B1251" s="430"/>
      <c r="C1251" s="430"/>
      <c r="D1251" s="430"/>
      <c r="E1251" s="430"/>
      <c r="F1251" s="430"/>
      <c r="G1251" s="430"/>
      <c r="H1251" s="430"/>
      <c r="I1251" s="430"/>
      <c r="J1251" s="430"/>
      <c r="K1251" s="430"/>
      <c r="L1251" s="430"/>
      <c r="M1251" s="430"/>
      <c r="N1251" s="430"/>
      <c r="O1251" s="430"/>
      <c r="P1251" s="430"/>
      <c r="Q1251" s="430"/>
      <c r="R1251" s="430"/>
      <c r="S1251" s="430"/>
      <c r="T1251" s="430"/>
      <c r="U1251" s="430"/>
      <c r="V1251" s="430"/>
      <c r="W1251" s="430"/>
      <c r="X1251" s="430"/>
      <c r="Y1251" s="430"/>
      <c r="Z1251" s="430"/>
      <c r="AA1251" s="430"/>
      <c r="AB1251" s="430"/>
      <c r="AC1251" s="430"/>
      <c r="AD1251" s="430"/>
      <c r="AE1251" s="430"/>
      <c r="AF1251" s="430"/>
      <c r="AG1251" s="430"/>
      <c r="AH1251" s="430"/>
      <c r="AI1251" s="430"/>
      <c r="AJ1251" s="430"/>
      <c r="AK1251" s="430"/>
      <c r="AL1251" s="430"/>
      <c r="AM1251" s="430"/>
      <c r="AN1251" s="430"/>
      <c r="AO1251" s="430"/>
      <c r="AP1251" s="430"/>
      <c r="AQ1251" s="430"/>
      <c r="AR1251" s="430"/>
      <c r="AS1251" s="430"/>
      <c r="AT1251" s="430"/>
      <c r="AU1251" s="430"/>
      <c r="AV1251" s="430"/>
      <c r="AW1251" s="430"/>
      <c r="AX1251" s="430"/>
      <c r="AY1251" s="430"/>
      <c r="AZ1251" s="430"/>
      <c r="BA1251" s="430"/>
      <c r="BB1251" s="430"/>
      <c r="BC1251" s="430"/>
      <c r="BD1251" s="430"/>
      <c r="BE1251" s="430"/>
      <c r="BF1251" s="430"/>
      <c r="BG1251" s="430"/>
      <c r="BH1251" s="430"/>
      <c r="BI1251" s="430"/>
      <c r="BJ1251" s="430"/>
      <c r="BK1251" s="430"/>
      <c r="BL1251" s="430"/>
      <c r="BM1251" s="430"/>
      <c r="BN1251" s="430"/>
      <c r="BO1251" s="430"/>
      <c r="BP1251" s="430"/>
      <c r="BQ1251" s="430"/>
      <c r="BR1251" s="431"/>
    </row>
    <row r="1252" spans="1:70" ht="61.5" customHeight="1" thickBot="1" x14ac:dyDescent="0.25">
      <c r="A1252" s="520" t="s">
        <v>768</v>
      </c>
      <c r="B1252" s="425"/>
      <c r="C1252" s="425"/>
      <c r="D1252" s="426"/>
      <c r="E1252" s="521" t="s">
        <v>447</v>
      </c>
      <c r="F1252" s="425"/>
      <c r="G1252" s="425"/>
      <c r="H1252" s="425"/>
      <c r="I1252" s="425"/>
      <c r="J1252" s="425"/>
      <c r="K1252" s="425"/>
      <c r="L1252" s="425"/>
      <c r="M1252" s="425"/>
      <c r="N1252" s="425"/>
      <c r="O1252" s="425"/>
      <c r="P1252" s="426"/>
      <c r="Q1252" s="517" t="s">
        <v>607</v>
      </c>
      <c r="R1252" s="425"/>
      <c r="S1252" s="425"/>
      <c r="T1252" s="425"/>
      <c r="U1252" s="425"/>
      <c r="V1252" s="425"/>
      <c r="W1252" s="425"/>
      <c r="X1252" s="426"/>
      <c r="Y1252" s="523" t="s">
        <v>564</v>
      </c>
      <c r="Z1252" s="425"/>
      <c r="AA1252" s="425"/>
      <c r="AB1252" s="425"/>
      <c r="AC1252" s="425"/>
      <c r="AD1252" s="425"/>
      <c r="AE1252" s="425"/>
      <c r="AF1252" s="426"/>
      <c r="AG1252" s="517" t="s">
        <v>724</v>
      </c>
      <c r="AH1252" s="425"/>
      <c r="AI1252" s="425"/>
      <c r="AJ1252" s="425"/>
      <c r="AK1252" s="425"/>
      <c r="AL1252" s="425"/>
      <c r="AM1252" s="425"/>
      <c r="AN1252" s="425"/>
      <c r="AO1252" s="425"/>
      <c r="AP1252" s="425"/>
      <c r="AQ1252" s="425"/>
      <c r="AR1252" s="426"/>
      <c r="AS1252" s="517" t="s">
        <v>771</v>
      </c>
      <c r="AT1252" s="425"/>
      <c r="AU1252" s="425"/>
      <c r="AV1252" s="425"/>
      <c r="AW1252" s="425"/>
      <c r="AX1252" s="425"/>
      <c r="AY1252" s="425"/>
      <c r="AZ1252" s="425"/>
      <c r="BA1252" s="425"/>
      <c r="BB1252" s="425"/>
      <c r="BC1252" s="426"/>
      <c r="BD1252" s="517" t="s">
        <v>772</v>
      </c>
      <c r="BE1252" s="425"/>
      <c r="BF1252" s="425"/>
      <c r="BG1252" s="425"/>
      <c r="BH1252" s="425"/>
      <c r="BI1252" s="425"/>
      <c r="BJ1252" s="425"/>
      <c r="BK1252" s="425"/>
      <c r="BL1252" s="425"/>
      <c r="BM1252" s="425"/>
      <c r="BN1252" s="425"/>
      <c r="BO1252" s="425"/>
      <c r="BP1252" s="426"/>
      <c r="BQ1252" s="522" t="s">
        <v>773</v>
      </c>
      <c r="BR1252" s="425"/>
    </row>
    <row r="1253" spans="1:70" ht="61.5" customHeight="1" x14ac:dyDescent="0.2">
      <c r="A1253" s="468" t="s">
        <v>1772</v>
      </c>
      <c r="B1253" s="85"/>
      <c r="C1253" s="85"/>
      <c r="D1253" s="86"/>
      <c r="E1253" s="489">
        <v>215866</v>
      </c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7"/>
      <c r="Q1253" s="486" t="s">
        <v>788</v>
      </c>
      <c r="R1253" s="85"/>
      <c r="S1253" s="85"/>
      <c r="T1253" s="85"/>
      <c r="U1253" s="85"/>
      <c r="V1253" s="85"/>
      <c r="W1253" s="85"/>
      <c r="X1253" s="86"/>
      <c r="Y1253" s="487">
        <v>35810511</v>
      </c>
      <c r="Z1253" s="85"/>
      <c r="AA1253" s="85"/>
      <c r="AB1253" s="85"/>
      <c r="AC1253" s="85"/>
      <c r="AD1253" s="85"/>
      <c r="AE1253" s="85"/>
      <c r="AF1253" s="86"/>
      <c r="AG1253" s="486" t="s">
        <v>790</v>
      </c>
      <c r="AH1253" s="85"/>
      <c r="AI1253" s="85"/>
      <c r="AJ1253" s="85"/>
      <c r="AK1253" s="85"/>
      <c r="AL1253" s="85"/>
      <c r="AM1253" s="85"/>
      <c r="AN1253" s="85"/>
      <c r="AO1253" s="85"/>
      <c r="AP1253" s="85"/>
      <c r="AQ1253" s="85"/>
      <c r="AR1253" s="86"/>
      <c r="AS1253" s="486" t="s">
        <v>1773</v>
      </c>
      <c r="AT1253" s="85"/>
      <c r="AU1253" s="85"/>
      <c r="AV1253" s="85"/>
      <c r="AW1253" s="85"/>
      <c r="AX1253" s="85"/>
      <c r="AY1253" s="85"/>
      <c r="AZ1253" s="85"/>
      <c r="BA1253" s="85"/>
      <c r="BB1253" s="85"/>
      <c r="BC1253" s="86"/>
      <c r="BD1253" s="486" t="s">
        <v>48</v>
      </c>
      <c r="BE1253" s="85"/>
      <c r="BF1253" s="85"/>
      <c r="BG1253" s="85"/>
      <c r="BH1253" s="85"/>
      <c r="BI1253" s="85"/>
      <c r="BJ1253" s="85"/>
      <c r="BK1253" s="85"/>
      <c r="BL1253" s="85"/>
      <c r="BM1253" s="85"/>
      <c r="BN1253" s="85"/>
      <c r="BO1253" s="85"/>
      <c r="BP1253" s="86"/>
      <c r="BQ1253" s="518">
        <v>100</v>
      </c>
      <c r="BR1253" s="467"/>
    </row>
    <row r="1254" spans="1:70" ht="61.5" customHeight="1" x14ac:dyDescent="0.2">
      <c r="A1254" s="468" t="s">
        <v>1672</v>
      </c>
      <c r="B1254" s="85"/>
      <c r="C1254" s="85"/>
      <c r="D1254" s="86"/>
      <c r="E1254" s="485">
        <v>21</v>
      </c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7"/>
      <c r="Q1254" s="486" t="s">
        <v>103</v>
      </c>
      <c r="R1254" s="85"/>
      <c r="S1254" s="85"/>
      <c r="T1254" s="85"/>
      <c r="U1254" s="85"/>
      <c r="V1254" s="85"/>
      <c r="W1254" s="85"/>
      <c r="X1254" s="86"/>
      <c r="Y1254" s="487">
        <v>39702118</v>
      </c>
      <c r="Z1254" s="85"/>
      <c r="AA1254" s="85"/>
      <c r="AB1254" s="85"/>
      <c r="AC1254" s="85"/>
      <c r="AD1254" s="85"/>
      <c r="AE1254" s="85"/>
      <c r="AF1254" s="86"/>
      <c r="AG1254" s="486" t="s">
        <v>104</v>
      </c>
      <c r="AH1254" s="85"/>
      <c r="AI1254" s="85"/>
      <c r="AJ1254" s="85"/>
      <c r="AK1254" s="85"/>
      <c r="AL1254" s="85"/>
      <c r="AM1254" s="85"/>
      <c r="AN1254" s="85"/>
      <c r="AO1254" s="85"/>
      <c r="AP1254" s="85"/>
      <c r="AQ1254" s="85"/>
      <c r="AR1254" s="86"/>
      <c r="AS1254" s="486" t="s">
        <v>2289</v>
      </c>
      <c r="AT1254" s="85"/>
      <c r="AU1254" s="85"/>
      <c r="AV1254" s="85"/>
      <c r="AW1254" s="85"/>
      <c r="AX1254" s="85"/>
      <c r="AY1254" s="85"/>
      <c r="AZ1254" s="85"/>
      <c r="BA1254" s="85"/>
      <c r="BB1254" s="85"/>
      <c r="BC1254" s="86"/>
      <c r="BD1254" s="486" t="s">
        <v>48</v>
      </c>
      <c r="BE1254" s="85"/>
      <c r="BF1254" s="85"/>
      <c r="BG1254" s="85"/>
      <c r="BH1254" s="85"/>
      <c r="BI1254" s="85"/>
      <c r="BJ1254" s="85"/>
      <c r="BK1254" s="85"/>
      <c r="BL1254" s="85"/>
      <c r="BM1254" s="85"/>
      <c r="BN1254" s="85"/>
      <c r="BO1254" s="85"/>
      <c r="BP1254" s="86"/>
      <c r="BQ1254" s="440">
        <v>49072.53</v>
      </c>
      <c r="BR1254" s="488"/>
    </row>
    <row r="1255" spans="1:70" ht="61.5" customHeight="1" x14ac:dyDescent="0.2">
      <c r="A1255" s="468" t="s">
        <v>1672</v>
      </c>
      <c r="B1255" s="85"/>
      <c r="C1255" s="85"/>
      <c r="D1255" s="86"/>
      <c r="E1255" s="485">
        <v>11</v>
      </c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7"/>
      <c r="Q1255" s="486" t="s">
        <v>1166</v>
      </c>
      <c r="R1255" s="85"/>
      <c r="S1255" s="85"/>
      <c r="T1255" s="85"/>
      <c r="U1255" s="85"/>
      <c r="V1255" s="85"/>
      <c r="W1255" s="85"/>
      <c r="X1255" s="86"/>
      <c r="Y1255" s="487">
        <v>39508645</v>
      </c>
      <c r="Z1255" s="85"/>
      <c r="AA1255" s="85"/>
      <c r="AB1255" s="85"/>
      <c r="AC1255" s="85"/>
      <c r="AD1255" s="85"/>
      <c r="AE1255" s="85"/>
      <c r="AF1255" s="86"/>
      <c r="AG1255" s="486" t="s">
        <v>1167</v>
      </c>
      <c r="AH1255" s="85"/>
      <c r="AI1255" s="85"/>
      <c r="AJ1255" s="85"/>
      <c r="AK1255" s="85"/>
      <c r="AL1255" s="85"/>
      <c r="AM1255" s="85"/>
      <c r="AN1255" s="85"/>
      <c r="AO1255" s="85"/>
      <c r="AP1255" s="85"/>
      <c r="AQ1255" s="85"/>
      <c r="AR1255" s="86"/>
      <c r="AS1255" s="486" t="s">
        <v>2290</v>
      </c>
      <c r="AT1255" s="85"/>
      <c r="AU1255" s="85"/>
      <c r="AV1255" s="85"/>
      <c r="AW1255" s="85"/>
      <c r="AX1255" s="85"/>
      <c r="AY1255" s="85"/>
      <c r="AZ1255" s="85"/>
      <c r="BA1255" s="85"/>
      <c r="BB1255" s="85"/>
      <c r="BC1255" s="86"/>
      <c r="BD1255" s="486" t="s">
        <v>48</v>
      </c>
      <c r="BE1255" s="85"/>
      <c r="BF1255" s="85"/>
      <c r="BG1255" s="85"/>
      <c r="BH1255" s="85"/>
      <c r="BI1255" s="85"/>
      <c r="BJ1255" s="85"/>
      <c r="BK1255" s="85"/>
      <c r="BL1255" s="85"/>
      <c r="BM1255" s="85"/>
      <c r="BN1255" s="85"/>
      <c r="BO1255" s="85"/>
      <c r="BP1255" s="86"/>
      <c r="BQ1255" s="440">
        <v>51633.89</v>
      </c>
      <c r="BR1255" s="488"/>
    </row>
    <row r="1256" spans="1:70" ht="61.5" customHeight="1" x14ac:dyDescent="0.2">
      <c r="A1256" s="468" t="s">
        <v>1672</v>
      </c>
      <c r="B1256" s="85"/>
      <c r="C1256" s="85"/>
      <c r="D1256" s="86"/>
      <c r="E1256" s="485">
        <v>31</v>
      </c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7"/>
      <c r="Q1256" s="486" t="s">
        <v>127</v>
      </c>
      <c r="R1256" s="85"/>
      <c r="S1256" s="85"/>
      <c r="T1256" s="85"/>
      <c r="U1256" s="85"/>
      <c r="V1256" s="85"/>
      <c r="W1256" s="85"/>
      <c r="X1256" s="86"/>
      <c r="Y1256" s="487">
        <v>39438699</v>
      </c>
      <c r="Z1256" s="85"/>
      <c r="AA1256" s="85"/>
      <c r="AB1256" s="85"/>
      <c r="AC1256" s="85"/>
      <c r="AD1256" s="85"/>
      <c r="AE1256" s="85"/>
      <c r="AF1256" s="86"/>
      <c r="AG1256" s="486" t="s">
        <v>128</v>
      </c>
      <c r="AH1256" s="85"/>
      <c r="AI1256" s="85"/>
      <c r="AJ1256" s="85"/>
      <c r="AK1256" s="85"/>
      <c r="AL1256" s="85"/>
      <c r="AM1256" s="85"/>
      <c r="AN1256" s="85"/>
      <c r="AO1256" s="85"/>
      <c r="AP1256" s="85"/>
      <c r="AQ1256" s="85"/>
      <c r="AR1256" s="86"/>
      <c r="AS1256" s="486" t="s">
        <v>2301</v>
      </c>
      <c r="AT1256" s="85"/>
      <c r="AU1256" s="85"/>
      <c r="AV1256" s="85"/>
      <c r="AW1256" s="85"/>
      <c r="AX1256" s="85"/>
      <c r="AY1256" s="85"/>
      <c r="AZ1256" s="85"/>
      <c r="BA1256" s="85"/>
      <c r="BB1256" s="85"/>
      <c r="BC1256" s="86"/>
      <c r="BD1256" s="486" t="s">
        <v>48</v>
      </c>
      <c r="BE1256" s="85"/>
      <c r="BF1256" s="85"/>
      <c r="BG1256" s="85"/>
      <c r="BH1256" s="85"/>
      <c r="BI1256" s="85"/>
      <c r="BJ1256" s="85"/>
      <c r="BK1256" s="85"/>
      <c r="BL1256" s="85"/>
      <c r="BM1256" s="85"/>
      <c r="BN1256" s="85"/>
      <c r="BO1256" s="85"/>
      <c r="BP1256" s="86"/>
      <c r="BQ1256" s="440">
        <v>72522.899999999994</v>
      </c>
      <c r="BR1256" s="488"/>
    </row>
    <row r="1257" spans="1:70" ht="61.5" customHeight="1" x14ac:dyDescent="0.2">
      <c r="A1257" s="468" t="s">
        <v>1672</v>
      </c>
      <c r="B1257" s="85"/>
      <c r="C1257" s="85"/>
      <c r="D1257" s="86"/>
      <c r="E1257" s="485">
        <v>10</v>
      </c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7"/>
      <c r="Q1257" s="486" t="s">
        <v>1174</v>
      </c>
      <c r="R1257" s="85"/>
      <c r="S1257" s="85"/>
      <c r="T1257" s="85"/>
      <c r="U1257" s="85"/>
      <c r="V1257" s="85"/>
      <c r="W1257" s="85"/>
      <c r="X1257" s="86"/>
      <c r="Y1257" s="487">
        <v>39402400</v>
      </c>
      <c r="Z1257" s="85"/>
      <c r="AA1257" s="85"/>
      <c r="AB1257" s="85"/>
      <c r="AC1257" s="85"/>
      <c r="AD1257" s="85"/>
      <c r="AE1257" s="85"/>
      <c r="AF1257" s="86"/>
      <c r="AG1257" s="486" t="s">
        <v>1175</v>
      </c>
      <c r="AH1257" s="85"/>
      <c r="AI1257" s="85"/>
      <c r="AJ1257" s="85"/>
      <c r="AK1257" s="85"/>
      <c r="AL1257" s="85"/>
      <c r="AM1257" s="85"/>
      <c r="AN1257" s="85"/>
      <c r="AO1257" s="85"/>
      <c r="AP1257" s="85"/>
      <c r="AQ1257" s="85"/>
      <c r="AR1257" s="86"/>
      <c r="AS1257" s="486" t="s">
        <v>2291</v>
      </c>
      <c r="AT1257" s="85"/>
      <c r="AU1257" s="85"/>
      <c r="AV1257" s="85"/>
      <c r="AW1257" s="85"/>
      <c r="AX1257" s="85"/>
      <c r="AY1257" s="85"/>
      <c r="AZ1257" s="85"/>
      <c r="BA1257" s="85"/>
      <c r="BB1257" s="85"/>
      <c r="BC1257" s="86"/>
      <c r="BD1257" s="486" t="s">
        <v>48</v>
      </c>
      <c r="BE1257" s="85"/>
      <c r="BF1257" s="85"/>
      <c r="BG1257" s="85"/>
      <c r="BH1257" s="85"/>
      <c r="BI1257" s="85"/>
      <c r="BJ1257" s="85"/>
      <c r="BK1257" s="85"/>
      <c r="BL1257" s="85"/>
      <c r="BM1257" s="85"/>
      <c r="BN1257" s="85"/>
      <c r="BO1257" s="85"/>
      <c r="BP1257" s="86"/>
      <c r="BQ1257" s="440">
        <v>53042.9</v>
      </c>
      <c r="BR1257" s="488"/>
    </row>
    <row r="1258" spans="1:70" ht="61.5" customHeight="1" x14ac:dyDescent="0.2">
      <c r="A1258" s="468" t="s">
        <v>1672</v>
      </c>
      <c r="B1258" s="85"/>
      <c r="C1258" s="85"/>
      <c r="D1258" s="86"/>
      <c r="E1258" s="485">
        <v>33</v>
      </c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7"/>
      <c r="Q1258" s="486" t="s">
        <v>873</v>
      </c>
      <c r="R1258" s="85"/>
      <c r="S1258" s="85"/>
      <c r="T1258" s="85"/>
      <c r="U1258" s="85"/>
      <c r="V1258" s="85"/>
      <c r="W1258" s="85"/>
      <c r="X1258" s="86"/>
      <c r="Y1258" s="487">
        <v>39602603</v>
      </c>
      <c r="Z1258" s="85"/>
      <c r="AA1258" s="85"/>
      <c r="AB1258" s="85"/>
      <c r="AC1258" s="85"/>
      <c r="AD1258" s="85"/>
      <c r="AE1258" s="85"/>
      <c r="AF1258" s="86"/>
      <c r="AG1258" s="486" t="s">
        <v>875</v>
      </c>
      <c r="AH1258" s="85"/>
      <c r="AI1258" s="85"/>
      <c r="AJ1258" s="85"/>
      <c r="AK1258" s="85"/>
      <c r="AL1258" s="85"/>
      <c r="AM1258" s="85"/>
      <c r="AN1258" s="85"/>
      <c r="AO1258" s="85"/>
      <c r="AP1258" s="85"/>
      <c r="AQ1258" s="85"/>
      <c r="AR1258" s="86"/>
      <c r="AS1258" s="486" t="s">
        <v>2292</v>
      </c>
      <c r="AT1258" s="85"/>
      <c r="AU1258" s="85"/>
      <c r="AV1258" s="85"/>
      <c r="AW1258" s="85"/>
      <c r="AX1258" s="85"/>
      <c r="AY1258" s="85"/>
      <c r="AZ1258" s="85"/>
      <c r="BA1258" s="85"/>
      <c r="BB1258" s="85"/>
      <c r="BC1258" s="86"/>
      <c r="BD1258" s="486" t="s">
        <v>48</v>
      </c>
      <c r="BE1258" s="85"/>
      <c r="BF1258" s="85"/>
      <c r="BG1258" s="85"/>
      <c r="BH1258" s="85"/>
      <c r="BI1258" s="85"/>
      <c r="BJ1258" s="85"/>
      <c r="BK1258" s="85"/>
      <c r="BL1258" s="85"/>
      <c r="BM1258" s="85"/>
      <c r="BN1258" s="85"/>
      <c r="BO1258" s="85"/>
      <c r="BP1258" s="86"/>
      <c r="BQ1258" s="440">
        <v>69195.850000000006</v>
      </c>
      <c r="BR1258" s="488"/>
    </row>
    <row r="1259" spans="1:70" ht="61.5" customHeight="1" x14ac:dyDescent="0.2">
      <c r="A1259" s="468" t="s">
        <v>1672</v>
      </c>
      <c r="B1259" s="85"/>
      <c r="C1259" s="85"/>
      <c r="D1259" s="86"/>
      <c r="E1259" s="485">
        <v>38</v>
      </c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7"/>
      <c r="Q1259" s="486" t="s">
        <v>788</v>
      </c>
      <c r="R1259" s="85"/>
      <c r="S1259" s="85"/>
      <c r="T1259" s="85"/>
      <c r="U1259" s="85"/>
      <c r="V1259" s="85"/>
      <c r="W1259" s="85"/>
      <c r="X1259" s="86"/>
      <c r="Y1259" s="487">
        <v>35810511</v>
      </c>
      <c r="Z1259" s="85"/>
      <c r="AA1259" s="85"/>
      <c r="AB1259" s="85"/>
      <c r="AC1259" s="85"/>
      <c r="AD1259" s="85"/>
      <c r="AE1259" s="85"/>
      <c r="AF1259" s="86"/>
      <c r="AG1259" s="486" t="s">
        <v>790</v>
      </c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6"/>
      <c r="AS1259" s="486" t="s">
        <v>1774</v>
      </c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6"/>
      <c r="BD1259" s="486" t="s">
        <v>48</v>
      </c>
      <c r="BE1259" s="85"/>
      <c r="BF1259" s="85"/>
      <c r="BG1259" s="85"/>
      <c r="BH1259" s="85"/>
      <c r="BI1259" s="85"/>
      <c r="BJ1259" s="85"/>
      <c r="BK1259" s="85"/>
      <c r="BL1259" s="85"/>
      <c r="BM1259" s="85"/>
      <c r="BN1259" s="85"/>
      <c r="BO1259" s="85"/>
      <c r="BP1259" s="86"/>
      <c r="BQ1259" s="440">
        <v>5837.63</v>
      </c>
      <c r="BR1259" s="488"/>
    </row>
    <row r="1260" spans="1:70" ht="61.5" customHeight="1" x14ac:dyDescent="0.2">
      <c r="A1260" s="468" t="s">
        <v>1672</v>
      </c>
      <c r="B1260" s="85"/>
      <c r="C1260" s="85"/>
      <c r="D1260" s="86"/>
      <c r="E1260" s="485">
        <v>19</v>
      </c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7"/>
      <c r="Q1260" s="486" t="s">
        <v>98</v>
      </c>
      <c r="R1260" s="85"/>
      <c r="S1260" s="85"/>
      <c r="T1260" s="85"/>
      <c r="U1260" s="85"/>
      <c r="V1260" s="85"/>
      <c r="W1260" s="85"/>
      <c r="X1260" s="86"/>
      <c r="Y1260" s="487">
        <v>39697790</v>
      </c>
      <c r="Z1260" s="85"/>
      <c r="AA1260" s="85"/>
      <c r="AB1260" s="85"/>
      <c r="AC1260" s="85"/>
      <c r="AD1260" s="85"/>
      <c r="AE1260" s="85"/>
      <c r="AF1260" s="86"/>
      <c r="AG1260" s="486" t="s">
        <v>99</v>
      </c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6"/>
      <c r="AS1260" s="486" t="s">
        <v>2302</v>
      </c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6"/>
      <c r="BD1260" s="486" t="s">
        <v>48</v>
      </c>
      <c r="BE1260" s="85"/>
      <c r="BF1260" s="85"/>
      <c r="BG1260" s="85"/>
      <c r="BH1260" s="85"/>
      <c r="BI1260" s="85"/>
      <c r="BJ1260" s="85"/>
      <c r="BK1260" s="85"/>
      <c r="BL1260" s="85"/>
      <c r="BM1260" s="85"/>
      <c r="BN1260" s="85"/>
      <c r="BO1260" s="85"/>
      <c r="BP1260" s="86"/>
      <c r="BQ1260" s="440">
        <v>51573.1</v>
      </c>
      <c r="BR1260" s="488"/>
    </row>
    <row r="1261" spans="1:70" ht="61.5" customHeight="1" x14ac:dyDescent="0.2">
      <c r="A1261" s="468" t="s">
        <v>1672</v>
      </c>
      <c r="B1261" s="85"/>
      <c r="C1261" s="85"/>
      <c r="D1261" s="86"/>
      <c r="E1261" s="485">
        <v>29</v>
      </c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7"/>
      <c r="Q1261" s="486" t="s">
        <v>1178</v>
      </c>
      <c r="R1261" s="85"/>
      <c r="S1261" s="85"/>
      <c r="T1261" s="85"/>
      <c r="U1261" s="85"/>
      <c r="V1261" s="85"/>
      <c r="W1261" s="85"/>
      <c r="X1261" s="86"/>
      <c r="Y1261" s="487">
        <v>39154804</v>
      </c>
      <c r="Z1261" s="85"/>
      <c r="AA1261" s="85"/>
      <c r="AB1261" s="85"/>
      <c r="AC1261" s="85"/>
      <c r="AD1261" s="85"/>
      <c r="AE1261" s="85"/>
      <c r="AF1261" s="86"/>
      <c r="AG1261" s="486" t="s">
        <v>96</v>
      </c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6"/>
      <c r="AS1261" s="486" t="s">
        <v>2293</v>
      </c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6"/>
      <c r="BD1261" s="486" t="s">
        <v>48</v>
      </c>
      <c r="BE1261" s="85"/>
      <c r="BF1261" s="85"/>
      <c r="BG1261" s="85"/>
      <c r="BH1261" s="85"/>
      <c r="BI1261" s="85"/>
      <c r="BJ1261" s="85"/>
      <c r="BK1261" s="85"/>
      <c r="BL1261" s="85"/>
      <c r="BM1261" s="85"/>
      <c r="BN1261" s="85"/>
      <c r="BO1261" s="85"/>
      <c r="BP1261" s="86"/>
      <c r="BQ1261" s="440">
        <v>1243.93</v>
      </c>
      <c r="BR1261" s="488"/>
    </row>
    <row r="1262" spans="1:70" ht="61.5" customHeight="1" x14ac:dyDescent="0.2">
      <c r="A1262" s="468" t="s">
        <v>1672</v>
      </c>
      <c r="B1262" s="85"/>
      <c r="C1262" s="85"/>
      <c r="D1262" s="86"/>
      <c r="E1262" s="485">
        <v>24</v>
      </c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7"/>
      <c r="Q1262" s="486" t="s">
        <v>840</v>
      </c>
      <c r="R1262" s="85"/>
      <c r="S1262" s="85"/>
      <c r="T1262" s="85"/>
      <c r="U1262" s="85"/>
      <c r="V1262" s="85"/>
      <c r="W1262" s="85"/>
      <c r="X1262" s="86"/>
      <c r="Y1262" s="487">
        <v>26090791</v>
      </c>
      <c r="Z1262" s="85"/>
      <c r="AA1262" s="85"/>
      <c r="AB1262" s="85"/>
      <c r="AC1262" s="85"/>
      <c r="AD1262" s="85"/>
      <c r="AE1262" s="85"/>
      <c r="AF1262" s="86"/>
      <c r="AG1262" s="486" t="s">
        <v>113</v>
      </c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6"/>
      <c r="AS1262" s="486" t="s">
        <v>2294</v>
      </c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6"/>
      <c r="BD1262" s="486" t="s">
        <v>48</v>
      </c>
      <c r="BE1262" s="85"/>
      <c r="BF1262" s="85"/>
      <c r="BG1262" s="85"/>
      <c r="BH1262" s="85"/>
      <c r="BI1262" s="85"/>
      <c r="BJ1262" s="85"/>
      <c r="BK1262" s="85"/>
      <c r="BL1262" s="85"/>
      <c r="BM1262" s="85"/>
      <c r="BN1262" s="85"/>
      <c r="BO1262" s="85"/>
      <c r="BP1262" s="86"/>
      <c r="BQ1262" s="440">
        <v>53265.98</v>
      </c>
      <c r="BR1262" s="488"/>
    </row>
    <row r="1263" spans="1:70" ht="61.5" customHeight="1" x14ac:dyDescent="0.2">
      <c r="A1263" s="468" t="s">
        <v>1672</v>
      </c>
      <c r="B1263" s="85"/>
      <c r="C1263" s="85"/>
      <c r="D1263" s="86"/>
      <c r="E1263" s="485">
        <v>27</v>
      </c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7"/>
      <c r="Q1263" s="486" t="s">
        <v>884</v>
      </c>
      <c r="R1263" s="85"/>
      <c r="S1263" s="85"/>
      <c r="T1263" s="85"/>
      <c r="U1263" s="85"/>
      <c r="V1263" s="85"/>
      <c r="W1263" s="85"/>
      <c r="X1263" s="86"/>
      <c r="Y1263" s="487">
        <v>39614425</v>
      </c>
      <c r="Z1263" s="85"/>
      <c r="AA1263" s="85"/>
      <c r="AB1263" s="85"/>
      <c r="AC1263" s="85"/>
      <c r="AD1263" s="85"/>
      <c r="AE1263" s="85"/>
      <c r="AF1263" s="86"/>
      <c r="AG1263" s="486" t="s">
        <v>577</v>
      </c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6"/>
      <c r="AS1263" s="486" t="s">
        <v>2295</v>
      </c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6"/>
      <c r="BD1263" s="486" t="s">
        <v>48</v>
      </c>
      <c r="BE1263" s="85"/>
      <c r="BF1263" s="85"/>
      <c r="BG1263" s="85"/>
      <c r="BH1263" s="85"/>
      <c r="BI1263" s="85"/>
      <c r="BJ1263" s="85"/>
      <c r="BK1263" s="85"/>
      <c r="BL1263" s="85"/>
      <c r="BM1263" s="85"/>
      <c r="BN1263" s="85"/>
      <c r="BO1263" s="85"/>
      <c r="BP1263" s="86"/>
      <c r="BQ1263" s="440">
        <v>74209.61</v>
      </c>
      <c r="BR1263" s="488"/>
    </row>
    <row r="1264" spans="1:70" ht="61.5" customHeight="1" x14ac:dyDescent="0.2">
      <c r="A1264" s="468" t="s">
        <v>1672</v>
      </c>
      <c r="B1264" s="85"/>
      <c r="C1264" s="85"/>
      <c r="D1264" s="86"/>
      <c r="E1264" s="485">
        <v>35</v>
      </c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7"/>
      <c r="Q1264" s="486" t="s">
        <v>1170</v>
      </c>
      <c r="R1264" s="85"/>
      <c r="S1264" s="85"/>
      <c r="T1264" s="85"/>
      <c r="U1264" s="85"/>
      <c r="V1264" s="85"/>
      <c r="W1264" s="85"/>
      <c r="X1264" s="86"/>
      <c r="Y1264" s="487">
        <v>39742680</v>
      </c>
      <c r="Z1264" s="85"/>
      <c r="AA1264" s="85"/>
      <c r="AB1264" s="85"/>
      <c r="AC1264" s="85"/>
      <c r="AD1264" s="85"/>
      <c r="AE1264" s="85"/>
      <c r="AF1264" s="86"/>
      <c r="AG1264" s="486" t="s">
        <v>1171</v>
      </c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6"/>
      <c r="AS1264" s="486" t="s">
        <v>2303</v>
      </c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6"/>
      <c r="BD1264" s="486" t="s">
        <v>48</v>
      </c>
      <c r="BE1264" s="85"/>
      <c r="BF1264" s="85"/>
      <c r="BG1264" s="85"/>
      <c r="BH1264" s="85"/>
      <c r="BI1264" s="85"/>
      <c r="BJ1264" s="85"/>
      <c r="BK1264" s="85"/>
      <c r="BL1264" s="85"/>
      <c r="BM1264" s="85"/>
      <c r="BN1264" s="85"/>
      <c r="BO1264" s="85"/>
      <c r="BP1264" s="86"/>
      <c r="BQ1264" s="440">
        <v>82163.53</v>
      </c>
      <c r="BR1264" s="488"/>
    </row>
    <row r="1265" spans="1:70" ht="61.5" customHeight="1" x14ac:dyDescent="0.2">
      <c r="A1265" s="468" t="s">
        <v>1672</v>
      </c>
      <c r="B1265" s="85"/>
      <c r="C1265" s="85"/>
      <c r="D1265" s="86"/>
      <c r="E1265" s="485">
        <v>14</v>
      </c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7"/>
      <c r="Q1265" s="486" t="s">
        <v>81</v>
      </c>
      <c r="R1265" s="85"/>
      <c r="S1265" s="85"/>
      <c r="T1265" s="85"/>
      <c r="U1265" s="85"/>
      <c r="V1265" s="85"/>
      <c r="W1265" s="85"/>
      <c r="X1265" s="86"/>
      <c r="Y1265" s="487">
        <v>39682762</v>
      </c>
      <c r="Z1265" s="85"/>
      <c r="AA1265" s="85"/>
      <c r="AB1265" s="85"/>
      <c r="AC1265" s="85"/>
      <c r="AD1265" s="85"/>
      <c r="AE1265" s="85"/>
      <c r="AF1265" s="86"/>
      <c r="AG1265" s="486" t="s">
        <v>1164</v>
      </c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6"/>
      <c r="AS1265" s="486" t="s">
        <v>2304</v>
      </c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6"/>
      <c r="BD1265" s="486" t="s">
        <v>48</v>
      </c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5"/>
      <c r="BO1265" s="85"/>
      <c r="BP1265" s="86"/>
      <c r="BQ1265" s="440">
        <v>58875.6</v>
      </c>
      <c r="BR1265" s="488"/>
    </row>
    <row r="1266" spans="1:70" ht="61.5" customHeight="1" x14ac:dyDescent="0.2">
      <c r="A1266" s="468" t="s">
        <v>1672</v>
      </c>
      <c r="B1266" s="85"/>
      <c r="C1266" s="85"/>
      <c r="D1266" s="86"/>
      <c r="E1266" s="485">
        <v>18</v>
      </c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7"/>
      <c r="Q1266" s="486" t="s">
        <v>844</v>
      </c>
      <c r="R1266" s="85"/>
      <c r="S1266" s="85"/>
      <c r="T1266" s="85"/>
      <c r="U1266" s="85"/>
      <c r="V1266" s="85"/>
      <c r="W1266" s="85"/>
      <c r="X1266" s="86"/>
      <c r="Y1266" s="487">
        <v>39495516</v>
      </c>
      <c r="Z1266" s="85"/>
      <c r="AA1266" s="85"/>
      <c r="AB1266" s="85"/>
      <c r="AC1266" s="85"/>
      <c r="AD1266" s="85"/>
      <c r="AE1266" s="85"/>
      <c r="AF1266" s="86"/>
      <c r="AG1266" s="486" t="s">
        <v>846</v>
      </c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6"/>
      <c r="AS1266" s="486" t="s">
        <v>2305</v>
      </c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6"/>
      <c r="BD1266" s="486" t="s">
        <v>48</v>
      </c>
      <c r="BE1266" s="85"/>
      <c r="BF1266" s="85"/>
      <c r="BG1266" s="85"/>
      <c r="BH1266" s="85"/>
      <c r="BI1266" s="85"/>
      <c r="BJ1266" s="85"/>
      <c r="BK1266" s="85"/>
      <c r="BL1266" s="85"/>
      <c r="BM1266" s="85"/>
      <c r="BN1266" s="85"/>
      <c r="BO1266" s="85"/>
      <c r="BP1266" s="86"/>
      <c r="BQ1266" s="440">
        <v>21805</v>
      </c>
      <c r="BR1266" s="488"/>
    </row>
    <row r="1267" spans="1:70" ht="61.5" customHeight="1" x14ac:dyDescent="0.2">
      <c r="A1267" s="468" t="s">
        <v>1672</v>
      </c>
      <c r="B1267" s="85"/>
      <c r="C1267" s="85"/>
      <c r="D1267" s="86"/>
      <c r="E1267" s="485">
        <v>22</v>
      </c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7"/>
      <c r="Q1267" s="486" t="s">
        <v>1172</v>
      </c>
      <c r="R1267" s="85"/>
      <c r="S1267" s="85"/>
      <c r="T1267" s="85"/>
      <c r="U1267" s="85"/>
      <c r="V1267" s="85"/>
      <c r="W1267" s="85"/>
      <c r="X1267" s="86"/>
      <c r="Y1267" s="487">
        <v>26029188</v>
      </c>
      <c r="Z1267" s="85"/>
      <c r="AA1267" s="85"/>
      <c r="AB1267" s="85"/>
      <c r="AC1267" s="85"/>
      <c r="AD1267" s="85"/>
      <c r="AE1267" s="85"/>
      <c r="AF1267" s="86"/>
      <c r="AG1267" s="486" t="s">
        <v>1173</v>
      </c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6"/>
      <c r="AS1267" s="486" t="s">
        <v>2306</v>
      </c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6"/>
      <c r="BD1267" s="486" t="s">
        <v>48</v>
      </c>
      <c r="BE1267" s="85"/>
      <c r="BF1267" s="85"/>
      <c r="BG1267" s="85"/>
      <c r="BH1267" s="85"/>
      <c r="BI1267" s="85"/>
      <c r="BJ1267" s="85"/>
      <c r="BK1267" s="85"/>
      <c r="BL1267" s="85"/>
      <c r="BM1267" s="85"/>
      <c r="BN1267" s="85"/>
      <c r="BO1267" s="85"/>
      <c r="BP1267" s="86"/>
      <c r="BQ1267" s="440">
        <v>76350.7</v>
      </c>
      <c r="BR1267" s="488"/>
    </row>
    <row r="1268" spans="1:70" ht="61.5" customHeight="1" x14ac:dyDescent="0.2">
      <c r="A1268" s="468" t="s">
        <v>1672</v>
      </c>
      <c r="B1268" s="85"/>
      <c r="C1268" s="85"/>
      <c r="D1268" s="86"/>
      <c r="E1268" s="485">
        <v>20</v>
      </c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7"/>
      <c r="Q1268" s="486" t="s">
        <v>848</v>
      </c>
      <c r="R1268" s="85"/>
      <c r="S1268" s="85"/>
      <c r="T1268" s="85"/>
      <c r="U1268" s="85"/>
      <c r="V1268" s="85"/>
      <c r="W1268" s="85"/>
      <c r="X1268" s="86"/>
      <c r="Y1268" s="487">
        <v>39825996</v>
      </c>
      <c r="Z1268" s="85"/>
      <c r="AA1268" s="85"/>
      <c r="AB1268" s="85"/>
      <c r="AC1268" s="85"/>
      <c r="AD1268" s="85"/>
      <c r="AE1268" s="85"/>
      <c r="AF1268" s="86"/>
      <c r="AG1268" s="486" t="s">
        <v>102</v>
      </c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6"/>
      <c r="AS1268" s="486" t="s">
        <v>2307</v>
      </c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6"/>
      <c r="BD1268" s="486" t="s">
        <v>48</v>
      </c>
      <c r="BE1268" s="85"/>
      <c r="BF1268" s="85"/>
      <c r="BG1268" s="85"/>
      <c r="BH1268" s="85"/>
      <c r="BI1268" s="85"/>
      <c r="BJ1268" s="85"/>
      <c r="BK1268" s="85"/>
      <c r="BL1268" s="85"/>
      <c r="BM1268" s="85"/>
      <c r="BN1268" s="85"/>
      <c r="BO1268" s="85"/>
      <c r="BP1268" s="86"/>
      <c r="BQ1268" s="440">
        <v>26306.32</v>
      </c>
      <c r="BR1268" s="488"/>
    </row>
    <row r="1269" spans="1:70" ht="61.5" customHeight="1" x14ac:dyDescent="0.2">
      <c r="A1269" s="468" t="s">
        <v>1672</v>
      </c>
      <c r="B1269" s="85"/>
      <c r="C1269" s="85"/>
      <c r="D1269" s="86"/>
      <c r="E1269" s="489">
        <v>239404</v>
      </c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7"/>
      <c r="Q1269" s="486" t="s">
        <v>788</v>
      </c>
      <c r="R1269" s="85"/>
      <c r="S1269" s="85"/>
      <c r="T1269" s="85"/>
      <c r="U1269" s="85"/>
      <c r="V1269" s="85"/>
      <c r="W1269" s="85"/>
      <c r="X1269" s="86"/>
      <c r="Y1269" s="487">
        <v>35810511</v>
      </c>
      <c r="Z1269" s="85"/>
      <c r="AA1269" s="85"/>
      <c r="AB1269" s="85"/>
      <c r="AC1269" s="85"/>
      <c r="AD1269" s="85"/>
      <c r="AE1269" s="85"/>
      <c r="AF1269" s="86"/>
      <c r="AG1269" s="486" t="s">
        <v>790</v>
      </c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6"/>
      <c r="AS1269" s="486" t="s">
        <v>1156</v>
      </c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6"/>
      <c r="BD1269" s="486" t="s">
        <v>48</v>
      </c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5"/>
      <c r="BO1269" s="85"/>
      <c r="BP1269" s="86"/>
      <c r="BQ1269" s="490">
        <v>54</v>
      </c>
      <c r="BR1269" s="488"/>
    </row>
    <row r="1270" spans="1:70" ht="61.5" customHeight="1" x14ac:dyDescent="0.2">
      <c r="A1270" s="468" t="s">
        <v>1672</v>
      </c>
      <c r="B1270" s="85"/>
      <c r="C1270" s="85"/>
      <c r="D1270" s="86"/>
      <c r="E1270" s="485">
        <v>15</v>
      </c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7"/>
      <c r="Q1270" s="486" t="s">
        <v>865</v>
      </c>
      <c r="R1270" s="85"/>
      <c r="S1270" s="85"/>
      <c r="T1270" s="85"/>
      <c r="U1270" s="85"/>
      <c r="V1270" s="85"/>
      <c r="W1270" s="85"/>
      <c r="X1270" s="86"/>
      <c r="Y1270" s="487">
        <v>39434317</v>
      </c>
      <c r="Z1270" s="85"/>
      <c r="AA1270" s="85"/>
      <c r="AB1270" s="85"/>
      <c r="AC1270" s="85"/>
      <c r="AD1270" s="85"/>
      <c r="AE1270" s="85"/>
      <c r="AF1270" s="86"/>
      <c r="AG1270" s="486" t="s">
        <v>867</v>
      </c>
      <c r="AH1270" s="85"/>
      <c r="AI1270" s="85"/>
      <c r="AJ1270" s="85"/>
      <c r="AK1270" s="85"/>
      <c r="AL1270" s="85"/>
      <c r="AM1270" s="85"/>
      <c r="AN1270" s="85"/>
      <c r="AO1270" s="85"/>
      <c r="AP1270" s="85"/>
      <c r="AQ1270" s="85"/>
      <c r="AR1270" s="86"/>
      <c r="AS1270" s="486" t="s">
        <v>2308</v>
      </c>
      <c r="AT1270" s="85"/>
      <c r="AU1270" s="85"/>
      <c r="AV1270" s="85"/>
      <c r="AW1270" s="85"/>
      <c r="AX1270" s="85"/>
      <c r="AY1270" s="85"/>
      <c r="AZ1270" s="85"/>
      <c r="BA1270" s="85"/>
      <c r="BB1270" s="85"/>
      <c r="BC1270" s="86"/>
      <c r="BD1270" s="486" t="s">
        <v>48</v>
      </c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5"/>
      <c r="BO1270" s="85"/>
      <c r="BP1270" s="86"/>
      <c r="BQ1270" s="440">
        <v>81091.850000000006</v>
      </c>
      <c r="BR1270" s="488"/>
    </row>
    <row r="1271" spans="1:70" ht="61.5" customHeight="1" x14ac:dyDescent="0.2">
      <c r="A1271" s="468" t="s">
        <v>1672</v>
      </c>
      <c r="B1271" s="85"/>
      <c r="C1271" s="85"/>
      <c r="D1271" s="86"/>
      <c r="E1271" s="485">
        <v>23</v>
      </c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7"/>
      <c r="Q1271" s="486" t="s">
        <v>850</v>
      </c>
      <c r="R1271" s="85"/>
      <c r="S1271" s="85"/>
      <c r="T1271" s="85"/>
      <c r="U1271" s="85"/>
      <c r="V1271" s="85"/>
      <c r="W1271" s="85"/>
      <c r="X1271" s="86"/>
      <c r="Y1271" s="487">
        <v>39607381</v>
      </c>
      <c r="Z1271" s="85"/>
      <c r="AA1271" s="85"/>
      <c r="AB1271" s="85"/>
      <c r="AC1271" s="85"/>
      <c r="AD1271" s="85"/>
      <c r="AE1271" s="85"/>
      <c r="AF1271" s="86"/>
      <c r="AG1271" s="486" t="s">
        <v>110</v>
      </c>
      <c r="AH1271" s="85"/>
      <c r="AI1271" s="85"/>
      <c r="AJ1271" s="85"/>
      <c r="AK1271" s="85"/>
      <c r="AL1271" s="85"/>
      <c r="AM1271" s="85"/>
      <c r="AN1271" s="85"/>
      <c r="AO1271" s="85"/>
      <c r="AP1271" s="85"/>
      <c r="AQ1271" s="85"/>
      <c r="AR1271" s="86"/>
      <c r="AS1271" s="486" t="s">
        <v>2309</v>
      </c>
      <c r="AT1271" s="85"/>
      <c r="AU1271" s="85"/>
      <c r="AV1271" s="85"/>
      <c r="AW1271" s="85"/>
      <c r="AX1271" s="85"/>
      <c r="AY1271" s="85"/>
      <c r="AZ1271" s="85"/>
      <c r="BA1271" s="85"/>
      <c r="BB1271" s="85"/>
      <c r="BC1271" s="86"/>
      <c r="BD1271" s="486" t="s">
        <v>48</v>
      </c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5"/>
      <c r="BO1271" s="85"/>
      <c r="BP1271" s="86"/>
      <c r="BQ1271" s="440">
        <v>71269.820000000007</v>
      </c>
      <c r="BR1271" s="488"/>
    </row>
    <row r="1272" spans="1:70" ht="61.5" customHeight="1" x14ac:dyDescent="0.2">
      <c r="A1272" s="468" t="s">
        <v>1672</v>
      </c>
      <c r="B1272" s="85"/>
      <c r="C1272" s="85"/>
      <c r="D1272" s="86"/>
      <c r="E1272" s="485">
        <v>26</v>
      </c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7"/>
      <c r="Q1272" s="486" t="s">
        <v>118</v>
      </c>
      <c r="R1272" s="85"/>
      <c r="S1272" s="85"/>
      <c r="T1272" s="85"/>
      <c r="U1272" s="85"/>
      <c r="V1272" s="85"/>
      <c r="W1272" s="85"/>
      <c r="X1272" s="86"/>
      <c r="Y1272" s="487">
        <v>39587135</v>
      </c>
      <c r="Z1272" s="85"/>
      <c r="AA1272" s="85"/>
      <c r="AB1272" s="85"/>
      <c r="AC1272" s="85"/>
      <c r="AD1272" s="85"/>
      <c r="AE1272" s="85"/>
      <c r="AF1272" s="86"/>
      <c r="AG1272" s="486" t="s">
        <v>893</v>
      </c>
      <c r="AH1272" s="85"/>
      <c r="AI1272" s="85"/>
      <c r="AJ1272" s="85"/>
      <c r="AK1272" s="85"/>
      <c r="AL1272" s="85"/>
      <c r="AM1272" s="85"/>
      <c r="AN1272" s="85"/>
      <c r="AO1272" s="85"/>
      <c r="AP1272" s="85"/>
      <c r="AQ1272" s="85"/>
      <c r="AR1272" s="86"/>
      <c r="AS1272" s="486" t="s">
        <v>2310</v>
      </c>
      <c r="AT1272" s="85"/>
      <c r="AU1272" s="85"/>
      <c r="AV1272" s="85"/>
      <c r="AW1272" s="85"/>
      <c r="AX1272" s="85"/>
      <c r="AY1272" s="85"/>
      <c r="AZ1272" s="85"/>
      <c r="BA1272" s="85"/>
      <c r="BB1272" s="85"/>
      <c r="BC1272" s="86"/>
      <c r="BD1272" s="486" t="s">
        <v>48</v>
      </c>
      <c r="BE1272" s="85"/>
      <c r="BF1272" s="85"/>
      <c r="BG1272" s="85"/>
      <c r="BH1272" s="85"/>
      <c r="BI1272" s="85"/>
      <c r="BJ1272" s="85"/>
      <c r="BK1272" s="85"/>
      <c r="BL1272" s="85"/>
      <c r="BM1272" s="85"/>
      <c r="BN1272" s="85"/>
      <c r="BO1272" s="85"/>
      <c r="BP1272" s="86"/>
      <c r="BQ1272" s="440">
        <v>74864.039999999994</v>
      </c>
      <c r="BR1272" s="488"/>
    </row>
    <row r="1273" spans="1:70" ht="61.5" customHeight="1" x14ac:dyDescent="0.2">
      <c r="A1273" s="468" t="s">
        <v>1672</v>
      </c>
      <c r="B1273" s="85"/>
      <c r="C1273" s="85"/>
      <c r="D1273" s="86"/>
      <c r="E1273" s="485">
        <v>32</v>
      </c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7"/>
      <c r="Q1273" s="486" t="s">
        <v>859</v>
      </c>
      <c r="R1273" s="85"/>
      <c r="S1273" s="85"/>
      <c r="T1273" s="85"/>
      <c r="U1273" s="85"/>
      <c r="V1273" s="85"/>
      <c r="W1273" s="85"/>
      <c r="X1273" s="86"/>
      <c r="Y1273" s="487">
        <v>39545645</v>
      </c>
      <c r="Z1273" s="85"/>
      <c r="AA1273" s="85"/>
      <c r="AB1273" s="85"/>
      <c r="AC1273" s="85"/>
      <c r="AD1273" s="85"/>
      <c r="AE1273" s="85"/>
      <c r="AF1273" s="86"/>
      <c r="AG1273" s="486" t="s">
        <v>132</v>
      </c>
      <c r="AH1273" s="85"/>
      <c r="AI1273" s="85"/>
      <c r="AJ1273" s="85"/>
      <c r="AK1273" s="85"/>
      <c r="AL1273" s="85"/>
      <c r="AM1273" s="85"/>
      <c r="AN1273" s="85"/>
      <c r="AO1273" s="85"/>
      <c r="AP1273" s="85"/>
      <c r="AQ1273" s="85"/>
      <c r="AR1273" s="86"/>
      <c r="AS1273" s="486" t="s">
        <v>2311</v>
      </c>
      <c r="AT1273" s="85"/>
      <c r="AU1273" s="85"/>
      <c r="AV1273" s="85"/>
      <c r="AW1273" s="85"/>
      <c r="AX1273" s="85"/>
      <c r="AY1273" s="85"/>
      <c r="AZ1273" s="85"/>
      <c r="BA1273" s="85"/>
      <c r="BB1273" s="85"/>
      <c r="BC1273" s="86"/>
      <c r="BD1273" s="486" t="s">
        <v>48</v>
      </c>
      <c r="BE1273" s="85"/>
      <c r="BF1273" s="85"/>
      <c r="BG1273" s="85"/>
      <c r="BH1273" s="85"/>
      <c r="BI1273" s="85"/>
      <c r="BJ1273" s="85"/>
      <c r="BK1273" s="85"/>
      <c r="BL1273" s="85"/>
      <c r="BM1273" s="85"/>
      <c r="BN1273" s="85"/>
      <c r="BO1273" s="85"/>
      <c r="BP1273" s="86"/>
      <c r="BQ1273" s="440">
        <v>62685.11</v>
      </c>
      <c r="BR1273" s="488"/>
    </row>
    <row r="1274" spans="1:70" ht="61.5" customHeight="1" x14ac:dyDescent="0.2">
      <c r="A1274" s="468" t="s">
        <v>1672</v>
      </c>
      <c r="B1274" s="85"/>
      <c r="C1274" s="85"/>
      <c r="D1274" s="86"/>
      <c r="E1274" s="485">
        <v>28</v>
      </c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7"/>
      <c r="Q1274" s="486" t="s">
        <v>1178</v>
      </c>
      <c r="R1274" s="85"/>
      <c r="S1274" s="85"/>
      <c r="T1274" s="85"/>
      <c r="U1274" s="85"/>
      <c r="V1274" s="85"/>
      <c r="W1274" s="85"/>
      <c r="X1274" s="86"/>
      <c r="Y1274" s="487">
        <v>39154804</v>
      </c>
      <c r="Z1274" s="85"/>
      <c r="AA1274" s="85"/>
      <c r="AB1274" s="85"/>
      <c r="AC1274" s="85"/>
      <c r="AD1274" s="85"/>
      <c r="AE1274" s="85"/>
      <c r="AF1274" s="86"/>
      <c r="AG1274" s="486" t="s">
        <v>96</v>
      </c>
      <c r="AH1274" s="85"/>
      <c r="AI1274" s="85"/>
      <c r="AJ1274" s="85"/>
      <c r="AK1274" s="85"/>
      <c r="AL1274" s="85"/>
      <c r="AM1274" s="85"/>
      <c r="AN1274" s="85"/>
      <c r="AO1274" s="85"/>
      <c r="AP1274" s="85"/>
      <c r="AQ1274" s="85"/>
      <c r="AR1274" s="86"/>
      <c r="AS1274" s="486" t="s">
        <v>2312</v>
      </c>
      <c r="AT1274" s="85"/>
      <c r="AU1274" s="85"/>
      <c r="AV1274" s="85"/>
      <c r="AW1274" s="85"/>
      <c r="AX1274" s="85"/>
      <c r="AY1274" s="85"/>
      <c r="AZ1274" s="85"/>
      <c r="BA1274" s="85"/>
      <c r="BB1274" s="85"/>
      <c r="BC1274" s="86"/>
      <c r="BD1274" s="486" t="s">
        <v>48</v>
      </c>
      <c r="BE1274" s="85"/>
      <c r="BF1274" s="85"/>
      <c r="BG1274" s="85"/>
      <c r="BH1274" s="85"/>
      <c r="BI1274" s="85"/>
      <c r="BJ1274" s="85"/>
      <c r="BK1274" s="85"/>
      <c r="BL1274" s="85"/>
      <c r="BM1274" s="85"/>
      <c r="BN1274" s="85"/>
      <c r="BO1274" s="85"/>
      <c r="BP1274" s="86"/>
      <c r="BQ1274" s="440">
        <v>160405.35999999999</v>
      </c>
      <c r="BR1274" s="488"/>
    </row>
    <row r="1275" spans="1:70" ht="61.5" customHeight="1" x14ac:dyDescent="0.2">
      <c r="A1275" s="468" t="s">
        <v>1672</v>
      </c>
      <c r="B1275" s="85"/>
      <c r="C1275" s="85"/>
      <c r="D1275" s="86"/>
      <c r="E1275" s="485">
        <v>25</v>
      </c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7"/>
      <c r="Q1275" s="486" t="s">
        <v>115</v>
      </c>
      <c r="R1275" s="85"/>
      <c r="S1275" s="85"/>
      <c r="T1275" s="85"/>
      <c r="U1275" s="85"/>
      <c r="V1275" s="85"/>
      <c r="W1275" s="85"/>
      <c r="X1275" s="86"/>
      <c r="Y1275" s="487">
        <v>39757256</v>
      </c>
      <c r="Z1275" s="85"/>
      <c r="AA1275" s="85"/>
      <c r="AB1275" s="85"/>
      <c r="AC1275" s="85"/>
      <c r="AD1275" s="85"/>
      <c r="AE1275" s="85"/>
      <c r="AF1275" s="86"/>
      <c r="AG1275" s="486" t="s">
        <v>116</v>
      </c>
      <c r="AH1275" s="85"/>
      <c r="AI1275" s="85"/>
      <c r="AJ1275" s="85"/>
      <c r="AK1275" s="85"/>
      <c r="AL1275" s="85"/>
      <c r="AM1275" s="85"/>
      <c r="AN1275" s="85"/>
      <c r="AO1275" s="85"/>
      <c r="AP1275" s="85"/>
      <c r="AQ1275" s="85"/>
      <c r="AR1275" s="86"/>
      <c r="AS1275" s="486" t="s">
        <v>2313</v>
      </c>
      <c r="AT1275" s="85"/>
      <c r="AU1275" s="85"/>
      <c r="AV1275" s="85"/>
      <c r="AW1275" s="85"/>
      <c r="AX1275" s="85"/>
      <c r="AY1275" s="85"/>
      <c r="AZ1275" s="85"/>
      <c r="BA1275" s="85"/>
      <c r="BB1275" s="85"/>
      <c r="BC1275" s="86"/>
      <c r="BD1275" s="486" t="s">
        <v>48</v>
      </c>
      <c r="BE1275" s="85"/>
      <c r="BF1275" s="85"/>
      <c r="BG1275" s="85"/>
      <c r="BH1275" s="85"/>
      <c r="BI1275" s="85"/>
      <c r="BJ1275" s="85"/>
      <c r="BK1275" s="85"/>
      <c r="BL1275" s="85"/>
      <c r="BM1275" s="85"/>
      <c r="BN1275" s="85"/>
      <c r="BO1275" s="85"/>
      <c r="BP1275" s="86"/>
      <c r="BQ1275" s="440">
        <v>82905.16</v>
      </c>
      <c r="BR1275" s="488"/>
    </row>
    <row r="1276" spans="1:70" ht="61.5" customHeight="1" x14ac:dyDescent="0.2">
      <c r="A1276" s="468" t="s">
        <v>1672</v>
      </c>
      <c r="B1276" s="85"/>
      <c r="C1276" s="85"/>
      <c r="D1276" s="86"/>
      <c r="E1276" s="485">
        <v>17</v>
      </c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7"/>
      <c r="Q1276" s="486" t="s">
        <v>886</v>
      </c>
      <c r="R1276" s="85"/>
      <c r="S1276" s="85"/>
      <c r="T1276" s="85"/>
      <c r="U1276" s="85"/>
      <c r="V1276" s="85"/>
      <c r="W1276" s="85"/>
      <c r="X1276" s="86"/>
      <c r="Y1276" s="487">
        <v>39950317</v>
      </c>
      <c r="Z1276" s="85"/>
      <c r="AA1276" s="85"/>
      <c r="AB1276" s="85"/>
      <c r="AC1276" s="85"/>
      <c r="AD1276" s="85"/>
      <c r="AE1276" s="85"/>
      <c r="AF1276" s="86"/>
      <c r="AG1276" s="486" t="s">
        <v>85</v>
      </c>
      <c r="AH1276" s="85"/>
      <c r="AI1276" s="85"/>
      <c r="AJ1276" s="85"/>
      <c r="AK1276" s="85"/>
      <c r="AL1276" s="85"/>
      <c r="AM1276" s="85"/>
      <c r="AN1276" s="85"/>
      <c r="AO1276" s="85"/>
      <c r="AP1276" s="85"/>
      <c r="AQ1276" s="85"/>
      <c r="AR1276" s="86"/>
      <c r="AS1276" s="486" t="s">
        <v>2314</v>
      </c>
      <c r="AT1276" s="85"/>
      <c r="AU1276" s="85"/>
      <c r="AV1276" s="85"/>
      <c r="AW1276" s="85"/>
      <c r="AX1276" s="85"/>
      <c r="AY1276" s="85"/>
      <c r="AZ1276" s="85"/>
      <c r="BA1276" s="85"/>
      <c r="BB1276" s="85"/>
      <c r="BC1276" s="86"/>
      <c r="BD1276" s="486" t="s">
        <v>48</v>
      </c>
      <c r="BE1276" s="85"/>
      <c r="BF1276" s="85"/>
      <c r="BG1276" s="85"/>
      <c r="BH1276" s="85"/>
      <c r="BI1276" s="85"/>
      <c r="BJ1276" s="85"/>
      <c r="BK1276" s="85"/>
      <c r="BL1276" s="85"/>
      <c r="BM1276" s="85"/>
      <c r="BN1276" s="85"/>
      <c r="BO1276" s="85"/>
      <c r="BP1276" s="86"/>
      <c r="BQ1276" s="440">
        <v>59459.62</v>
      </c>
      <c r="BR1276" s="488"/>
    </row>
    <row r="1277" spans="1:70" ht="61.5" customHeight="1" x14ac:dyDescent="0.2">
      <c r="A1277" s="468" t="s">
        <v>1672</v>
      </c>
      <c r="B1277" s="85"/>
      <c r="C1277" s="85"/>
      <c r="D1277" s="86"/>
      <c r="E1277" s="485">
        <v>12</v>
      </c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7"/>
      <c r="Q1277" s="486" t="s">
        <v>1168</v>
      </c>
      <c r="R1277" s="85"/>
      <c r="S1277" s="85"/>
      <c r="T1277" s="85"/>
      <c r="U1277" s="85"/>
      <c r="V1277" s="85"/>
      <c r="W1277" s="85"/>
      <c r="X1277" s="86"/>
      <c r="Y1277" s="487">
        <v>41146881</v>
      </c>
      <c r="Z1277" s="85"/>
      <c r="AA1277" s="85"/>
      <c r="AB1277" s="85"/>
      <c r="AC1277" s="85"/>
      <c r="AD1277" s="85"/>
      <c r="AE1277" s="85"/>
      <c r="AF1277" s="86"/>
      <c r="AG1277" s="486" t="s">
        <v>157</v>
      </c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6"/>
      <c r="AS1277" s="486" t="s">
        <v>2435</v>
      </c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6"/>
      <c r="BD1277" s="486" t="s">
        <v>48</v>
      </c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6"/>
      <c r="BQ1277" s="440">
        <v>78658.09</v>
      </c>
      <c r="BR1277" s="488"/>
    </row>
    <row r="1278" spans="1:70" ht="61.5" customHeight="1" x14ac:dyDescent="0.2">
      <c r="A1278" s="468" t="s">
        <v>1672</v>
      </c>
      <c r="B1278" s="85"/>
      <c r="C1278" s="85"/>
      <c r="D1278" s="86"/>
      <c r="E1278" s="485">
        <v>13</v>
      </c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7"/>
      <c r="Q1278" s="486" t="s">
        <v>74</v>
      </c>
      <c r="R1278" s="85"/>
      <c r="S1278" s="85"/>
      <c r="T1278" s="85"/>
      <c r="U1278" s="85"/>
      <c r="V1278" s="85"/>
      <c r="W1278" s="85"/>
      <c r="X1278" s="86"/>
      <c r="Y1278" s="487">
        <v>39795490</v>
      </c>
      <c r="Z1278" s="85"/>
      <c r="AA1278" s="85"/>
      <c r="AB1278" s="85"/>
      <c r="AC1278" s="85"/>
      <c r="AD1278" s="85"/>
      <c r="AE1278" s="85"/>
      <c r="AF1278" s="86"/>
      <c r="AG1278" s="486" t="s">
        <v>76</v>
      </c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6"/>
      <c r="AS1278" s="486" t="s">
        <v>2315</v>
      </c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6"/>
      <c r="BD1278" s="486" t="s">
        <v>48</v>
      </c>
      <c r="BE1278" s="85"/>
      <c r="BF1278" s="85"/>
      <c r="BG1278" s="85"/>
      <c r="BH1278" s="85"/>
      <c r="BI1278" s="85"/>
      <c r="BJ1278" s="85"/>
      <c r="BK1278" s="85"/>
      <c r="BL1278" s="85"/>
      <c r="BM1278" s="85"/>
      <c r="BN1278" s="85"/>
      <c r="BO1278" s="85"/>
      <c r="BP1278" s="86"/>
      <c r="BQ1278" s="440">
        <v>79633.710000000006</v>
      </c>
      <c r="BR1278" s="488"/>
    </row>
    <row r="1279" spans="1:70" ht="61.5" customHeight="1" x14ac:dyDescent="0.2">
      <c r="A1279" s="468" t="s">
        <v>1672</v>
      </c>
      <c r="B1279" s="85"/>
      <c r="C1279" s="85"/>
      <c r="D1279" s="86"/>
      <c r="E1279" s="485">
        <v>30</v>
      </c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7"/>
      <c r="Q1279" s="486" t="s">
        <v>2316</v>
      </c>
      <c r="R1279" s="85"/>
      <c r="S1279" s="85"/>
      <c r="T1279" s="85"/>
      <c r="U1279" s="85"/>
      <c r="V1279" s="85"/>
      <c r="W1279" s="85"/>
      <c r="X1279" s="86"/>
      <c r="Y1279" s="487">
        <v>39740347</v>
      </c>
      <c r="Z1279" s="85"/>
      <c r="AA1279" s="85"/>
      <c r="AB1279" s="85"/>
      <c r="AC1279" s="85"/>
      <c r="AD1279" s="85"/>
      <c r="AE1279" s="85"/>
      <c r="AF1279" s="86"/>
      <c r="AG1279" s="486" t="s">
        <v>855</v>
      </c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6"/>
      <c r="AS1279" s="486" t="s">
        <v>2317</v>
      </c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6"/>
      <c r="BD1279" s="486" t="s">
        <v>48</v>
      </c>
      <c r="BE1279" s="85"/>
      <c r="BF1279" s="85"/>
      <c r="BG1279" s="85"/>
      <c r="BH1279" s="85"/>
      <c r="BI1279" s="85"/>
      <c r="BJ1279" s="85"/>
      <c r="BK1279" s="85"/>
      <c r="BL1279" s="85"/>
      <c r="BM1279" s="85"/>
      <c r="BN1279" s="85"/>
      <c r="BO1279" s="85"/>
      <c r="BP1279" s="86"/>
      <c r="BQ1279" s="440">
        <v>87272.12</v>
      </c>
      <c r="BR1279" s="488"/>
    </row>
    <row r="1280" spans="1:70" ht="61.5" customHeight="1" x14ac:dyDescent="0.2">
      <c r="A1280" s="468" t="s">
        <v>1672</v>
      </c>
      <c r="B1280" s="85"/>
      <c r="C1280" s="85"/>
      <c r="D1280" s="86"/>
      <c r="E1280" s="485">
        <v>34</v>
      </c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7"/>
      <c r="Q1280" s="486" t="s">
        <v>138</v>
      </c>
      <c r="R1280" s="85"/>
      <c r="S1280" s="85"/>
      <c r="T1280" s="85"/>
      <c r="U1280" s="85"/>
      <c r="V1280" s="85"/>
      <c r="W1280" s="85"/>
      <c r="X1280" s="86"/>
      <c r="Y1280" s="487">
        <v>39692702</v>
      </c>
      <c r="Z1280" s="85"/>
      <c r="AA1280" s="85"/>
      <c r="AB1280" s="85"/>
      <c r="AC1280" s="85"/>
      <c r="AD1280" s="85"/>
      <c r="AE1280" s="85"/>
      <c r="AF1280" s="86"/>
      <c r="AG1280" s="486" t="s">
        <v>139</v>
      </c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6"/>
      <c r="AS1280" s="486" t="s">
        <v>2318</v>
      </c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6"/>
      <c r="BD1280" s="486" t="s">
        <v>48</v>
      </c>
      <c r="BE1280" s="85"/>
      <c r="BF1280" s="85"/>
      <c r="BG1280" s="85"/>
      <c r="BH1280" s="85"/>
      <c r="BI1280" s="85"/>
      <c r="BJ1280" s="85"/>
      <c r="BK1280" s="85"/>
      <c r="BL1280" s="85"/>
      <c r="BM1280" s="85"/>
      <c r="BN1280" s="85"/>
      <c r="BO1280" s="85"/>
      <c r="BP1280" s="86"/>
      <c r="BQ1280" s="440">
        <v>49974.15</v>
      </c>
      <c r="BR1280" s="488"/>
    </row>
    <row r="1281" spans="1:70" ht="61.5" customHeight="1" x14ac:dyDescent="0.2">
      <c r="A1281" s="468" t="s">
        <v>1672</v>
      </c>
      <c r="B1281" s="85"/>
      <c r="C1281" s="85"/>
      <c r="D1281" s="86"/>
      <c r="E1281" s="485">
        <v>16</v>
      </c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7"/>
      <c r="Q1281" s="486" t="s">
        <v>1165</v>
      </c>
      <c r="R1281" s="85"/>
      <c r="S1281" s="85"/>
      <c r="T1281" s="85"/>
      <c r="U1281" s="85"/>
      <c r="V1281" s="85"/>
      <c r="W1281" s="85"/>
      <c r="X1281" s="86"/>
      <c r="Y1281" s="487">
        <v>39655372</v>
      </c>
      <c r="Z1281" s="85"/>
      <c r="AA1281" s="85"/>
      <c r="AB1281" s="85"/>
      <c r="AC1281" s="85"/>
      <c r="AD1281" s="85"/>
      <c r="AE1281" s="85"/>
      <c r="AF1281" s="86"/>
      <c r="AG1281" s="486" t="s">
        <v>92</v>
      </c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6"/>
      <c r="AS1281" s="486" t="s">
        <v>2319</v>
      </c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6"/>
      <c r="BD1281" s="486" t="s">
        <v>48</v>
      </c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6"/>
      <c r="BQ1281" s="440">
        <v>75438.710000000006</v>
      </c>
      <c r="BR1281" s="488"/>
    </row>
    <row r="1282" spans="1:70" ht="61.5" customHeight="1" x14ac:dyDescent="0.2">
      <c r="A1282" s="468" t="s">
        <v>1672</v>
      </c>
      <c r="B1282" s="85"/>
      <c r="C1282" s="85"/>
      <c r="D1282" s="86"/>
      <c r="E1282" s="485">
        <v>39</v>
      </c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7"/>
      <c r="Q1282" s="486" t="s">
        <v>932</v>
      </c>
      <c r="R1282" s="85"/>
      <c r="S1282" s="85"/>
      <c r="T1282" s="85"/>
      <c r="U1282" s="85"/>
      <c r="V1282" s="85"/>
      <c r="W1282" s="85"/>
      <c r="X1282" s="86"/>
      <c r="Y1282" s="487">
        <v>43141267</v>
      </c>
      <c r="Z1282" s="85"/>
      <c r="AA1282" s="85"/>
      <c r="AB1282" s="85"/>
      <c r="AC1282" s="85"/>
      <c r="AD1282" s="85"/>
      <c r="AE1282" s="85"/>
      <c r="AF1282" s="86"/>
      <c r="AG1282" s="486" t="s">
        <v>807</v>
      </c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6"/>
      <c r="AS1282" s="486" t="s">
        <v>1775</v>
      </c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6"/>
      <c r="BD1282" s="486" t="s">
        <v>48</v>
      </c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6"/>
      <c r="BQ1282" s="440">
        <v>158600.03</v>
      </c>
      <c r="BR1282" s="488"/>
    </row>
    <row r="1283" spans="1:70" ht="61.5" customHeight="1" x14ac:dyDescent="0.2">
      <c r="A1283" s="468" t="s">
        <v>1776</v>
      </c>
      <c r="B1283" s="85"/>
      <c r="C1283" s="85"/>
      <c r="D1283" s="86"/>
      <c r="E1283" s="485">
        <v>46</v>
      </c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7"/>
      <c r="Q1283" s="486" t="s">
        <v>1178</v>
      </c>
      <c r="R1283" s="85"/>
      <c r="S1283" s="85"/>
      <c r="T1283" s="85"/>
      <c r="U1283" s="85"/>
      <c r="V1283" s="85"/>
      <c r="W1283" s="85"/>
      <c r="X1283" s="86"/>
      <c r="Y1283" s="487">
        <v>39154804</v>
      </c>
      <c r="Z1283" s="85"/>
      <c r="AA1283" s="85"/>
      <c r="AB1283" s="85"/>
      <c r="AC1283" s="85"/>
      <c r="AD1283" s="85"/>
      <c r="AE1283" s="85"/>
      <c r="AF1283" s="86"/>
      <c r="AG1283" s="486" t="s">
        <v>96</v>
      </c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6"/>
      <c r="AS1283" s="486" t="s">
        <v>2320</v>
      </c>
      <c r="AT1283" s="85"/>
      <c r="AU1283" s="85"/>
      <c r="AV1283" s="85"/>
      <c r="AW1283" s="85"/>
      <c r="AX1283" s="85"/>
      <c r="AY1283" s="85"/>
      <c r="AZ1283" s="85"/>
      <c r="BA1283" s="85"/>
      <c r="BB1283" s="85"/>
      <c r="BC1283" s="86"/>
      <c r="BD1283" s="486" t="s">
        <v>48</v>
      </c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6"/>
      <c r="BQ1283" s="440">
        <v>27751.97</v>
      </c>
      <c r="BR1283" s="488"/>
    </row>
    <row r="1284" spans="1:70" ht="61.5" customHeight="1" x14ac:dyDescent="0.2">
      <c r="A1284" s="468" t="s">
        <v>1776</v>
      </c>
      <c r="B1284" s="85"/>
      <c r="C1284" s="85"/>
      <c r="D1284" s="86"/>
      <c r="E1284" s="485">
        <v>42</v>
      </c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7"/>
      <c r="Q1284" s="486" t="s">
        <v>1168</v>
      </c>
      <c r="R1284" s="85"/>
      <c r="S1284" s="85"/>
      <c r="T1284" s="85"/>
      <c r="U1284" s="85"/>
      <c r="V1284" s="85"/>
      <c r="W1284" s="85"/>
      <c r="X1284" s="86"/>
      <c r="Y1284" s="487">
        <v>41146881</v>
      </c>
      <c r="Z1284" s="85"/>
      <c r="AA1284" s="85"/>
      <c r="AB1284" s="85"/>
      <c r="AC1284" s="85"/>
      <c r="AD1284" s="85"/>
      <c r="AE1284" s="85"/>
      <c r="AF1284" s="86"/>
      <c r="AG1284" s="486" t="s">
        <v>157</v>
      </c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6"/>
      <c r="AS1284" s="486" t="s">
        <v>2433</v>
      </c>
      <c r="AT1284" s="85"/>
      <c r="AU1284" s="85"/>
      <c r="AV1284" s="85"/>
      <c r="AW1284" s="85"/>
      <c r="AX1284" s="85"/>
      <c r="AY1284" s="85"/>
      <c r="AZ1284" s="85"/>
      <c r="BA1284" s="85"/>
      <c r="BB1284" s="85"/>
      <c r="BC1284" s="86"/>
      <c r="BD1284" s="486" t="s">
        <v>48</v>
      </c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6"/>
      <c r="BQ1284" s="440">
        <v>6037.42</v>
      </c>
      <c r="BR1284" s="488"/>
    </row>
    <row r="1285" spans="1:70" ht="61.5" customHeight="1" x14ac:dyDescent="0.2">
      <c r="A1285" s="468" t="s">
        <v>1776</v>
      </c>
      <c r="B1285" s="85"/>
      <c r="C1285" s="85"/>
      <c r="D1285" s="86"/>
      <c r="E1285" s="485">
        <v>43</v>
      </c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7"/>
      <c r="Q1285" s="486" t="s">
        <v>74</v>
      </c>
      <c r="R1285" s="85"/>
      <c r="S1285" s="85"/>
      <c r="T1285" s="85"/>
      <c r="U1285" s="85"/>
      <c r="V1285" s="85"/>
      <c r="W1285" s="85"/>
      <c r="X1285" s="86"/>
      <c r="Y1285" s="487">
        <v>39795490</v>
      </c>
      <c r="Z1285" s="85"/>
      <c r="AA1285" s="85"/>
      <c r="AB1285" s="85"/>
      <c r="AC1285" s="85"/>
      <c r="AD1285" s="85"/>
      <c r="AE1285" s="85"/>
      <c r="AF1285" s="86"/>
      <c r="AG1285" s="486" t="s">
        <v>76</v>
      </c>
      <c r="AH1285" s="85"/>
      <c r="AI1285" s="85"/>
      <c r="AJ1285" s="85"/>
      <c r="AK1285" s="85"/>
      <c r="AL1285" s="85"/>
      <c r="AM1285" s="85"/>
      <c r="AN1285" s="85"/>
      <c r="AO1285" s="85"/>
      <c r="AP1285" s="85"/>
      <c r="AQ1285" s="85"/>
      <c r="AR1285" s="86"/>
      <c r="AS1285" s="486" t="s">
        <v>2321</v>
      </c>
      <c r="AT1285" s="85"/>
      <c r="AU1285" s="85"/>
      <c r="AV1285" s="85"/>
      <c r="AW1285" s="85"/>
      <c r="AX1285" s="85"/>
      <c r="AY1285" s="85"/>
      <c r="AZ1285" s="85"/>
      <c r="BA1285" s="85"/>
      <c r="BB1285" s="85"/>
      <c r="BC1285" s="86"/>
      <c r="BD1285" s="486" t="s">
        <v>48</v>
      </c>
      <c r="BE1285" s="85"/>
      <c r="BF1285" s="85"/>
      <c r="BG1285" s="85"/>
      <c r="BH1285" s="85"/>
      <c r="BI1285" s="85"/>
      <c r="BJ1285" s="85"/>
      <c r="BK1285" s="85"/>
      <c r="BL1285" s="85"/>
      <c r="BM1285" s="85"/>
      <c r="BN1285" s="85"/>
      <c r="BO1285" s="85"/>
      <c r="BP1285" s="86"/>
      <c r="BQ1285" s="440">
        <v>9028.08</v>
      </c>
      <c r="BR1285" s="488"/>
    </row>
    <row r="1286" spans="1:70" ht="61.5" customHeight="1" x14ac:dyDescent="0.2">
      <c r="A1286" s="468" t="s">
        <v>1776</v>
      </c>
      <c r="B1286" s="85"/>
      <c r="C1286" s="85"/>
      <c r="D1286" s="86"/>
      <c r="E1286" s="485">
        <v>44</v>
      </c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7"/>
      <c r="Q1286" s="486" t="s">
        <v>1179</v>
      </c>
      <c r="R1286" s="85"/>
      <c r="S1286" s="85"/>
      <c r="T1286" s="85"/>
      <c r="U1286" s="85"/>
      <c r="V1286" s="85"/>
      <c r="W1286" s="85"/>
      <c r="X1286" s="86"/>
      <c r="Y1286" s="487">
        <v>39645186</v>
      </c>
      <c r="Z1286" s="85"/>
      <c r="AA1286" s="85"/>
      <c r="AB1286" s="85"/>
      <c r="AC1286" s="85"/>
      <c r="AD1286" s="85"/>
      <c r="AE1286" s="85"/>
      <c r="AF1286" s="86"/>
      <c r="AG1286" s="486" t="s">
        <v>1180</v>
      </c>
      <c r="AH1286" s="85"/>
      <c r="AI1286" s="85"/>
      <c r="AJ1286" s="85"/>
      <c r="AK1286" s="85"/>
      <c r="AL1286" s="85"/>
      <c r="AM1286" s="85"/>
      <c r="AN1286" s="85"/>
      <c r="AO1286" s="85"/>
      <c r="AP1286" s="85"/>
      <c r="AQ1286" s="85"/>
      <c r="AR1286" s="86"/>
      <c r="AS1286" s="486" t="s">
        <v>2322</v>
      </c>
      <c r="AT1286" s="85"/>
      <c r="AU1286" s="85"/>
      <c r="AV1286" s="85"/>
      <c r="AW1286" s="85"/>
      <c r="AX1286" s="85"/>
      <c r="AY1286" s="85"/>
      <c r="AZ1286" s="85"/>
      <c r="BA1286" s="85"/>
      <c r="BB1286" s="85"/>
      <c r="BC1286" s="86"/>
      <c r="BD1286" s="486" t="s">
        <v>48</v>
      </c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6"/>
      <c r="BQ1286" s="440">
        <v>29673.78</v>
      </c>
      <c r="BR1286" s="488"/>
    </row>
    <row r="1287" spans="1:70" ht="61.5" customHeight="1" x14ac:dyDescent="0.2">
      <c r="A1287" s="468" t="s">
        <v>1776</v>
      </c>
      <c r="B1287" s="85"/>
      <c r="C1287" s="85"/>
      <c r="D1287" s="86"/>
      <c r="E1287" s="485">
        <v>45</v>
      </c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7"/>
      <c r="Q1287" s="486" t="s">
        <v>1165</v>
      </c>
      <c r="R1287" s="85"/>
      <c r="S1287" s="85"/>
      <c r="T1287" s="85"/>
      <c r="U1287" s="85"/>
      <c r="V1287" s="85"/>
      <c r="W1287" s="85"/>
      <c r="X1287" s="86"/>
      <c r="Y1287" s="487">
        <v>39655372</v>
      </c>
      <c r="Z1287" s="85"/>
      <c r="AA1287" s="85"/>
      <c r="AB1287" s="85"/>
      <c r="AC1287" s="85"/>
      <c r="AD1287" s="85"/>
      <c r="AE1287" s="85"/>
      <c r="AF1287" s="86"/>
      <c r="AG1287" s="486" t="s">
        <v>92</v>
      </c>
      <c r="AH1287" s="85"/>
      <c r="AI1287" s="85"/>
      <c r="AJ1287" s="85"/>
      <c r="AK1287" s="85"/>
      <c r="AL1287" s="85"/>
      <c r="AM1287" s="85"/>
      <c r="AN1287" s="85"/>
      <c r="AO1287" s="85"/>
      <c r="AP1287" s="85"/>
      <c r="AQ1287" s="85"/>
      <c r="AR1287" s="86"/>
      <c r="AS1287" s="486" t="s">
        <v>2323</v>
      </c>
      <c r="AT1287" s="85"/>
      <c r="AU1287" s="85"/>
      <c r="AV1287" s="85"/>
      <c r="AW1287" s="85"/>
      <c r="AX1287" s="85"/>
      <c r="AY1287" s="85"/>
      <c r="AZ1287" s="85"/>
      <c r="BA1287" s="85"/>
      <c r="BB1287" s="85"/>
      <c r="BC1287" s="86"/>
      <c r="BD1287" s="486" t="s">
        <v>48</v>
      </c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6"/>
      <c r="BQ1287" s="440">
        <v>19723.009999999998</v>
      </c>
      <c r="BR1287" s="488"/>
    </row>
    <row r="1288" spans="1:70" ht="61.5" customHeight="1" x14ac:dyDescent="0.2">
      <c r="A1288" s="468" t="s">
        <v>1776</v>
      </c>
      <c r="B1288" s="85"/>
      <c r="C1288" s="85"/>
      <c r="D1288" s="86"/>
      <c r="E1288" s="489">
        <v>247077</v>
      </c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7"/>
      <c r="Q1288" s="486" t="s">
        <v>788</v>
      </c>
      <c r="R1288" s="85"/>
      <c r="S1288" s="85"/>
      <c r="T1288" s="85"/>
      <c r="U1288" s="85"/>
      <c r="V1288" s="85"/>
      <c r="W1288" s="85"/>
      <c r="X1288" s="86"/>
      <c r="Y1288" s="487">
        <v>35810511</v>
      </c>
      <c r="Z1288" s="85"/>
      <c r="AA1288" s="85"/>
      <c r="AB1288" s="85"/>
      <c r="AC1288" s="85"/>
      <c r="AD1288" s="85"/>
      <c r="AE1288" s="85"/>
      <c r="AF1288" s="86"/>
      <c r="AG1288" s="486" t="s">
        <v>790</v>
      </c>
      <c r="AH1288" s="85"/>
      <c r="AI1288" s="85"/>
      <c r="AJ1288" s="85"/>
      <c r="AK1288" s="85"/>
      <c r="AL1288" s="85"/>
      <c r="AM1288" s="85"/>
      <c r="AN1288" s="85"/>
      <c r="AO1288" s="85"/>
      <c r="AP1288" s="85"/>
      <c r="AQ1288" s="85"/>
      <c r="AR1288" s="86"/>
      <c r="AS1288" s="486" t="s">
        <v>1156</v>
      </c>
      <c r="AT1288" s="85"/>
      <c r="AU1288" s="85"/>
      <c r="AV1288" s="85"/>
      <c r="AW1288" s="85"/>
      <c r="AX1288" s="85"/>
      <c r="AY1288" s="85"/>
      <c r="AZ1288" s="85"/>
      <c r="BA1288" s="85"/>
      <c r="BB1288" s="85"/>
      <c r="BC1288" s="86"/>
      <c r="BD1288" s="486" t="s">
        <v>48</v>
      </c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6"/>
      <c r="BQ1288" s="490">
        <v>10</v>
      </c>
      <c r="BR1288" s="488"/>
    </row>
    <row r="1289" spans="1:70" ht="61.5" customHeight="1" x14ac:dyDescent="0.2">
      <c r="A1289" s="468" t="s">
        <v>1777</v>
      </c>
      <c r="B1289" s="85"/>
      <c r="C1289" s="85"/>
      <c r="D1289" s="86"/>
      <c r="E1289" s="489">
        <v>261791</v>
      </c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7"/>
      <c r="Q1289" s="486" t="s">
        <v>788</v>
      </c>
      <c r="R1289" s="85"/>
      <c r="S1289" s="85"/>
      <c r="T1289" s="85"/>
      <c r="U1289" s="85"/>
      <c r="V1289" s="85"/>
      <c r="W1289" s="85"/>
      <c r="X1289" s="86"/>
      <c r="Y1289" s="487">
        <v>35810511</v>
      </c>
      <c r="Z1289" s="85"/>
      <c r="AA1289" s="85"/>
      <c r="AB1289" s="85"/>
      <c r="AC1289" s="85"/>
      <c r="AD1289" s="85"/>
      <c r="AE1289" s="85"/>
      <c r="AF1289" s="86"/>
      <c r="AG1289" s="486" t="s">
        <v>790</v>
      </c>
      <c r="AH1289" s="85"/>
      <c r="AI1289" s="85"/>
      <c r="AJ1289" s="85"/>
      <c r="AK1289" s="85"/>
      <c r="AL1289" s="85"/>
      <c r="AM1289" s="85"/>
      <c r="AN1289" s="85"/>
      <c r="AO1289" s="85"/>
      <c r="AP1289" s="85"/>
      <c r="AQ1289" s="85"/>
      <c r="AR1289" s="86"/>
      <c r="AS1289" s="486" t="s">
        <v>1156</v>
      </c>
      <c r="AT1289" s="85"/>
      <c r="AU1289" s="85"/>
      <c r="AV1289" s="85"/>
      <c r="AW1289" s="85"/>
      <c r="AX1289" s="85"/>
      <c r="AY1289" s="85"/>
      <c r="AZ1289" s="85"/>
      <c r="BA1289" s="85"/>
      <c r="BB1289" s="85"/>
      <c r="BC1289" s="86"/>
      <c r="BD1289" s="486" t="s">
        <v>48</v>
      </c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6"/>
      <c r="BQ1289" s="490">
        <v>12</v>
      </c>
      <c r="BR1289" s="488"/>
    </row>
    <row r="1290" spans="1:70" ht="61.5" customHeight="1" x14ac:dyDescent="0.2">
      <c r="A1290" s="468" t="s">
        <v>1777</v>
      </c>
      <c r="B1290" s="85"/>
      <c r="C1290" s="85"/>
      <c r="D1290" s="86"/>
      <c r="E1290" s="485">
        <v>55</v>
      </c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7"/>
      <c r="Q1290" s="486" t="s">
        <v>918</v>
      </c>
      <c r="R1290" s="85"/>
      <c r="S1290" s="85"/>
      <c r="T1290" s="85"/>
      <c r="U1290" s="85"/>
      <c r="V1290" s="85"/>
      <c r="W1290" s="85"/>
      <c r="X1290" s="86"/>
      <c r="Y1290" s="487">
        <v>40695518</v>
      </c>
      <c r="Z1290" s="85"/>
      <c r="AA1290" s="85"/>
      <c r="AB1290" s="85"/>
      <c r="AC1290" s="85"/>
      <c r="AD1290" s="85"/>
      <c r="AE1290" s="85"/>
      <c r="AF1290" s="86"/>
      <c r="AG1290" s="486" t="s">
        <v>920</v>
      </c>
      <c r="AH1290" s="85"/>
      <c r="AI1290" s="85"/>
      <c r="AJ1290" s="85"/>
      <c r="AK1290" s="85"/>
      <c r="AL1290" s="85"/>
      <c r="AM1290" s="85"/>
      <c r="AN1290" s="85"/>
      <c r="AO1290" s="85"/>
      <c r="AP1290" s="85"/>
      <c r="AQ1290" s="85"/>
      <c r="AR1290" s="86"/>
      <c r="AS1290" s="486" t="s">
        <v>1778</v>
      </c>
      <c r="AT1290" s="85"/>
      <c r="AU1290" s="85"/>
      <c r="AV1290" s="85"/>
      <c r="AW1290" s="85"/>
      <c r="AX1290" s="85"/>
      <c r="AY1290" s="85"/>
      <c r="AZ1290" s="85"/>
      <c r="BA1290" s="85"/>
      <c r="BB1290" s="85"/>
      <c r="BC1290" s="86"/>
      <c r="BD1290" s="486" t="s">
        <v>48</v>
      </c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6"/>
      <c r="BQ1290" s="440">
        <v>38664.730000000003</v>
      </c>
      <c r="BR1290" s="488"/>
    </row>
    <row r="1291" spans="1:70" ht="61.5" customHeight="1" x14ac:dyDescent="0.2">
      <c r="A1291" s="468" t="s">
        <v>1777</v>
      </c>
      <c r="B1291" s="85"/>
      <c r="C1291" s="85"/>
      <c r="D1291" s="86"/>
      <c r="E1291" s="485">
        <v>49</v>
      </c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7"/>
      <c r="Q1291" s="486" t="s">
        <v>947</v>
      </c>
      <c r="R1291" s="85"/>
      <c r="S1291" s="85"/>
      <c r="T1291" s="85"/>
      <c r="U1291" s="85"/>
      <c r="V1291" s="85"/>
      <c r="W1291" s="85"/>
      <c r="X1291" s="86"/>
      <c r="Y1291" s="487">
        <v>31055823</v>
      </c>
      <c r="Z1291" s="85"/>
      <c r="AA1291" s="85"/>
      <c r="AB1291" s="85"/>
      <c r="AC1291" s="85"/>
      <c r="AD1291" s="85"/>
      <c r="AE1291" s="85"/>
      <c r="AF1291" s="86"/>
      <c r="AG1291" s="486" t="s">
        <v>949</v>
      </c>
      <c r="AH1291" s="85"/>
      <c r="AI1291" s="85"/>
      <c r="AJ1291" s="85"/>
      <c r="AK1291" s="85"/>
      <c r="AL1291" s="85"/>
      <c r="AM1291" s="85"/>
      <c r="AN1291" s="85"/>
      <c r="AO1291" s="85"/>
      <c r="AP1291" s="85"/>
      <c r="AQ1291" s="85"/>
      <c r="AR1291" s="86"/>
      <c r="AS1291" s="486" t="s">
        <v>1779</v>
      </c>
      <c r="AT1291" s="85"/>
      <c r="AU1291" s="85"/>
      <c r="AV1291" s="85"/>
      <c r="AW1291" s="85"/>
      <c r="AX1291" s="85"/>
      <c r="AY1291" s="85"/>
      <c r="AZ1291" s="85"/>
      <c r="BA1291" s="85"/>
      <c r="BB1291" s="85"/>
      <c r="BC1291" s="86"/>
      <c r="BD1291" s="486" t="s">
        <v>48</v>
      </c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6"/>
      <c r="BQ1291" s="490">
        <v>732</v>
      </c>
      <c r="BR1291" s="488"/>
    </row>
    <row r="1292" spans="1:70" ht="61.5" customHeight="1" x14ac:dyDescent="0.2">
      <c r="A1292" s="468" t="s">
        <v>1777</v>
      </c>
      <c r="B1292" s="85"/>
      <c r="C1292" s="85"/>
      <c r="D1292" s="86"/>
      <c r="E1292" s="485">
        <v>48</v>
      </c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7"/>
      <c r="Q1292" s="486" t="s">
        <v>1780</v>
      </c>
      <c r="R1292" s="85"/>
      <c r="S1292" s="85"/>
      <c r="T1292" s="85"/>
      <c r="U1292" s="85"/>
      <c r="V1292" s="85"/>
      <c r="W1292" s="85"/>
      <c r="X1292" s="86"/>
      <c r="Y1292" s="487">
        <v>33542497</v>
      </c>
      <c r="Z1292" s="85"/>
      <c r="AA1292" s="85"/>
      <c r="AB1292" s="85"/>
      <c r="AC1292" s="85"/>
      <c r="AD1292" s="85"/>
      <c r="AE1292" s="85"/>
      <c r="AF1292" s="86"/>
      <c r="AG1292" s="486" t="s">
        <v>1781</v>
      </c>
      <c r="AH1292" s="85"/>
      <c r="AI1292" s="85"/>
      <c r="AJ1292" s="85"/>
      <c r="AK1292" s="85"/>
      <c r="AL1292" s="85"/>
      <c r="AM1292" s="85"/>
      <c r="AN1292" s="85"/>
      <c r="AO1292" s="85"/>
      <c r="AP1292" s="85"/>
      <c r="AQ1292" s="85"/>
      <c r="AR1292" s="86"/>
      <c r="AS1292" s="486" t="s">
        <v>1782</v>
      </c>
      <c r="AT1292" s="85"/>
      <c r="AU1292" s="85"/>
      <c r="AV1292" s="85"/>
      <c r="AW1292" s="85"/>
      <c r="AX1292" s="85"/>
      <c r="AY1292" s="85"/>
      <c r="AZ1292" s="85"/>
      <c r="BA1292" s="85"/>
      <c r="BB1292" s="85"/>
      <c r="BC1292" s="86"/>
      <c r="BD1292" s="486" t="s">
        <v>48</v>
      </c>
      <c r="BE1292" s="85"/>
      <c r="BF1292" s="85"/>
      <c r="BG1292" s="85"/>
      <c r="BH1292" s="85"/>
      <c r="BI1292" s="85"/>
      <c r="BJ1292" s="85"/>
      <c r="BK1292" s="85"/>
      <c r="BL1292" s="85"/>
      <c r="BM1292" s="85"/>
      <c r="BN1292" s="85"/>
      <c r="BO1292" s="85"/>
      <c r="BP1292" s="86"/>
      <c r="BQ1292" s="440">
        <v>4266</v>
      </c>
      <c r="BR1292" s="488"/>
    </row>
    <row r="1293" spans="1:70" ht="61.5" customHeight="1" x14ac:dyDescent="0.2">
      <c r="A1293" s="468" t="s">
        <v>1777</v>
      </c>
      <c r="B1293" s="85"/>
      <c r="C1293" s="85"/>
      <c r="D1293" s="86"/>
      <c r="E1293" s="485">
        <v>54</v>
      </c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7"/>
      <c r="Q1293" s="486" t="s">
        <v>918</v>
      </c>
      <c r="R1293" s="85"/>
      <c r="S1293" s="85"/>
      <c r="T1293" s="85"/>
      <c r="U1293" s="85"/>
      <c r="V1293" s="85"/>
      <c r="W1293" s="85"/>
      <c r="X1293" s="86"/>
      <c r="Y1293" s="487">
        <v>40695518</v>
      </c>
      <c r="Z1293" s="85"/>
      <c r="AA1293" s="85"/>
      <c r="AB1293" s="85"/>
      <c r="AC1293" s="85"/>
      <c r="AD1293" s="85"/>
      <c r="AE1293" s="85"/>
      <c r="AF1293" s="86"/>
      <c r="AG1293" s="486" t="s">
        <v>920</v>
      </c>
      <c r="AH1293" s="85"/>
      <c r="AI1293" s="85"/>
      <c r="AJ1293" s="85"/>
      <c r="AK1293" s="85"/>
      <c r="AL1293" s="85"/>
      <c r="AM1293" s="85"/>
      <c r="AN1293" s="85"/>
      <c r="AO1293" s="85"/>
      <c r="AP1293" s="85"/>
      <c r="AQ1293" s="85"/>
      <c r="AR1293" s="86"/>
      <c r="AS1293" s="486" t="s">
        <v>1783</v>
      </c>
      <c r="AT1293" s="85"/>
      <c r="AU1293" s="85"/>
      <c r="AV1293" s="85"/>
      <c r="AW1293" s="85"/>
      <c r="AX1293" s="85"/>
      <c r="AY1293" s="85"/>
      <c r="AZ1293" s="85"/>
      <c r="BA1293" s="85"/>
      <c r="BB1293" s="85"/>
      <c r="BC1293" s="86"/>
      <c r="BD1293" s="486" t="s">
        <v>48</v>
      </c>
      <c r="BE1293" s="85"/>
      <c r="BF1293" s="85"/>
      <c r="BG1293" s="85"/>
      <c r="BH1293" s="85"/>
      <c r="BI1293" s="85"/>
      <c r="BJ1293" s="85"/>
      <c r="BK1293" s="85"/>
      <c r="BL1293" s="85"/>
      <c r="BM1293" s="85"/>
      <c r="BN1293" s="85"/>
      <c r="BO1293" s="85"/>
      <c r="BP1293" s="86"/>
      <c r="BQ1293" s="440">
        <v>26804.68</v>
      </c>
      <c r="BR1293" s="488"/>
    </row>
    <row r="1294" spans="1:70" ht="61.5" customHeight="1" x14ac:dyDescent="0.2">
      <c r="A1294" s="468" t="s">
        <v>1777</v>
      </c>
      <c r="B1294" s="85"/>
      <c r="C1294" s="85"/>
      <c r="D1294" s="86"/>
      <c r="E1294" s="485">
        <v>52</v>
      </c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7"/>
      <c r="Q1294" s="486" t="s">
        <v>953</v>
      </c>
      <c r="R1294" s="85"/>
      <c r="S1294" s="85"/>
      <c r="T1294" s="85"/>
      <c r="U1294" s="85"/>
      <c r="V1294" s="85"/>
      <c r="W1294" s="85"/>
      <c r="X1294" s="86"/>
      <c r="Y1294" s="487"/>
      <c r="Z1294" s="85"/>
      <c r="AA1294" s="85"/>
      <c r="AB1294" s="85"/>
      <c r="AC1294" s="85"/>
      <c r="AD1294" s="85"/>
      <c r="AE1294" s="85"/>
      <c r="AF1294" s="86"/>
      <c r="AG1294" s="486" t="s">
        <v>954</v>
      </c>
      <c r="AH1294" s="85"/>
      <c r="AI1294" s="85"/>
      <c r="AJ1294" s="85"/>
      <c r="AK1294" s="85"/>
      <c r="AL1294" s="85"/>
      <c r="AM1294" s="85"/>
      <c r="AN1294" s="85"/>
      <c r="AO1294" s="85"/>
      <c r="AP1294" s="85"/>
      <c r="AQ1294" s="85"/>
      <c r="AR1294" s="86"/>
      <c r="AS1294" s="486" t="s">
        <v>1784</v>
      </c>
      <c r="AT1294" s="85"/>
      <c r="AU1294" s="85"/>
      <c r="AV1294" s="85"/>
      <c r="AW1294" s="85"/>
      <c r="AX1294" s="85"/>
      <c r="AY1294" s="85"/>
      <c r="AZ1294" s="85"/>
      <c r="BA1294" s="85"/>
      <c r="BB1294" s="85"/>
      <c r="BC1294" s="86"/>
      <c r="BD1294" s="486" t="s">
        <v>48</v>
      </c>
      <c r="BE1294" s="85"/>
      <c r="BF1294" s="85"/>
      <c r="BG1294" s="85"/>
      <c r="BH1294" s="85"/>
      <c r="BI1294" s="85"/>
      <c r="BJ1294" s="85"/>
      <c r="BK1294" s="85"/>
      <c r="BL1294" s="85"/>
      <c r="BM1294" s="85"/>
      <c r="BN1294" s="85"/>
      <c r="BO1294" s="85"/>
      <c r="BP1294" s="86"/>
      <c r="BQ1294" s="440">
        <v>9500</v>
      </c>
      <c r="BR1294" s="488"/>
    </row>
    <row r="1295" spans="1:70" ht="61.5" customHeight="1" x14ac:dyDescent="0.2">
      <c r="A1295" s="468" t="s">
        <v>1777</v>
      </c>
      <c r="B1295" s="85"/>
      <c r="C1295" s="85"/>
      <c r="D1295" s="86"/>
      <c r="E1295" s="485">
        <v>51</v>
      </c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7"/>
      <c r="Q1295" s="486" t="s">
        <v>957</v>
      </c>
      <c r="R1295" s="85"/>
      <c r="S1295" s="85"/>
      <c r="T1295" s="85"/>
      <c r="U1295" s="85"/>
      <c r="V1295" s="85"/>
      <c r="W1295" s="85"/>
      <c r="X1295" s="86"/>
      <c r="Y1295" s="487">
        <v>32597744</v>
      </c>
      <c r="Z1295" s="85"/>
      <c r="AA1295" s="85"/>
      <c r="AB1295" s="85"/>
      <c r="AC1295" s="85"/>
      <c r="AD1295" s="85"/>
      <c r="AE1295" s="85"/>
      <c r="AF1295" s="86"/>
      <c r="AG1295" s="486" t="s">
        <v>959</v>
      </c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6"/>
      <c r="AS1295" s="486" t="s">
        <v>1785</v>
      </c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6"/>
      <c r="BD1295" s="486" t="s">
        <v>48</v>
      </c>
      <c r="BE1295" s="85"/>
      <c r="BF1295" s="85"/>
      <c r="BG1295" s="85"/>
      <c r="BH1295" s="85"/>
      <c r="BI1295" s="85"/>
      <c r="BJ1295" s="85"/>
      <c r="BK1295" s="85"/>
      <c r="BL1295" s="85"/>
      <c r="BM1295" s="85"/>
      <c r="BN1295" s="85"/>
      <c r="BO1295" s="85"/>
      <c r="BP1295" s="86"/>
      <c r="BQ1295" s="440">
        <v>40000</v>
      </c>
      <c r="BR1295" s="488"/>
    </row>
    <row r="1296" spans="1:70" ht="61.5" customHeight="1" x14ac:dyDescent="0.2">
      <c r="A1296" s="468" t="s">
        <v>1777</v>
      </c>
      <c r="B1296" s="85"/>
      <c r="C1296" s="85"/>
      <c r="D1296" s="86"/>
      <c r="E1296" s="485">
        <v>53</v>
      </c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7"/>
      <c r="Q1296" s="486" t="s">
        <v>926</v>
      </c>
      <c r="R1296" s="85"/>
      <c r="S1296" s="85"/>
      <c r="T1296" s="85"/>
      <c r="U1296" s="85"/>
      <c r="V1296" s="85"/>
      <c r="W1296" s="85"/>
      <c r="X1296" s="86"/>
      <c r="Y1296" s="487">
        <v>37117315</v>
      </c>
      <c r="Z1296" s="85"/>
      <c r="AA1296" s="85"/>
      <c r="AB1296" s="85"/>
      <c r="AC1296" s="85"/>
      <c r="AD1296" s="85"/>
      <c r="AE1296" s="85"/>
      <c r="AF1296" s="86"/>
      <c r="AG1296" s="486" t="s">
        <v>1474</v>
      </c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6"/>
      <c r="AS1296" s="486" t="s">
        <v>1786</v>
      </c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6"/>
      <c r="BD1296" s="486" t="s">
        <v>48</v>
      </c>
      <c r="BE1296" s="85"/>
      <c r="BF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6"/>
      <c r="BQ1296" s="440">
        <v>21490</v>
      </c>
      <c r="BR1296" s="488"/>
    </row>
    <row r="1297" spans="1:70" ht="61.5" customHeight="1" x14ac:dyDescent="0.2">
      <c r="A1297" s="468" t="s">
        <v>1777</v>
      </c>
      <c r="B1297" s="85"/>
      <c r="C1297" s="85"/>
      <c r="D1297" s="86"/>
      <c r="E1297" s="485">
        <v>50</v>
      </c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7"/>
      <c r="Q1297" s="486" t="s">
        <v>957</v>
      </c>
      <c r="R1297" s="85"/>
      <c r="S1297" s="85"/>
      <c r="T1297" s="85"/>
      <c r="U1297" s="85"/>
      <c r="V1297" s="85"/>
      <c r="W1297" s="85"/>
      <c r="X1297" s="86"/>
      <c r="Y1297" s="487">
        <v>32597744</v>
      </c>
      <c r="Z1297" s="85"/>
      <c r="AA1297" s="85"/>
      <c r="AB1297" s="85"/>
      <c r="AC1297" s="85"/>
      <c r="AD1297" s="85"/>
      <c r="AE1297" s="85"/>
      <c r="AF1297" s="86"/>
      <c r="AG1297" s="486" t="s">
        <v>959</v>
      </c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6"/>
      <c r="AS1297" s="486" t="s">
        <v>1787</v>
      </c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6"/>
      <c r="BD1297" s="486" t="s">
        <v>48</v>
      </c>
      <c r="BE1297" s="85"/>
      <c r="BF1297" s="85"/>
      <c r="BG1297" s="85"/>
      <c r="BH1297" s="85"/>
      <c r="BI1297" s="85"/>
      <c r="BJ1297" s="85"/>
      <c r="BK1297" s="85"/>
      <c r="BL1297" s="85"/>
      <c r="BM1297" s="85"/>
      <c r="BN1297" s="85"/>
      <c r="BO1297" s="85"/>
      <c r="BP1297" s="86"/>
      <c r="BQ1297" s="440">
        <v>200000</v>
      </c>
      <c r="BR1297" s="488"/>
    </row>
    <row r="1298" spans="1:70" ht="61.5" customHeight="1" x14ac:dyDescent="0.2">
      <c r="A1298" s="468" t="s">
        <v>1788</v>
      </c>
      <c r="B1298" s="85"/>
      <c r="C1298" s="85"/>
      <c r="D1298" s="86"/>
      <c r="E1298" s="485">
        <v>56</v>
      </c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7"/>
      <c r="Q1298" s="486" t="s">
        <v>1178</v>
      </c>
      <c r="R1298" s="85"/>
      <c r="S1298" s="85"/>
      <c r="T1298" s="85"/>
      <c r="U1298" s="85"/>
      <c r="V1298" s="85"/>
      <c r="W1298" s="85"/>
      <c r="X1298" s="86"/>
      <c r="Y1298" s="487">
        <v>39154804</v>
      </c>
      <c r="Z1298" s="85"/>
      <c r="AA1298" s="85"/>
      <c r="AB1298" s="85"/>
      <c r="AC1298" s="85"/>
      <c r="AD1298" s="85"/>
      <c r="AE1298" s="85"/>
      <c r="AF1298" s="86"/>
      <c r="AG1298" s="486" t="s">
        <v>96</v>
      </c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6"/>
      <c r="AS1298" s="486" t="s">
        <v>2324</v>
      </c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6"/>
      <c r="BD1298" s="486" t="s">
        <v>48</v>
      </c>
      <c r="BE1298" s="85"/>
      <c r="BF1298" s="85"/>
      <c r="BG1298" s="85"/>
      <c r="BH1298" s="85"/>
      <c r="BI1298" s="85"/>
      <c r="BJ1298" s="85"/>
      <c r="BK1298" s="85"/>
      <c r="BL1298" s="85"/>
      <c r="BM1298" s="85"/>
      <c r="BN1298" s="85"/>
      <c r="BO1298" s="85"/>
      <c r="BP1298" s="86"/>
      <c r="BQ1298" s="490">
        <v>703</v>
      </c>
      <c r="BR1298" s="488"/>
    </row>
    <row r="1299" spans="1:70" ht="61.5" customHeight="1" x14ac:dyDescent="0.2">
      <c r="A1299" s="468" t="s">
        <v>1788</v>
      </c>
      <c r="B1299" s="85"/>
      <c r="C1299" s="85"/>
      <c r="D1299" s="86"/>
      <c r="E1299" s="489">
        <v>302257</v>
      </c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7"/>
      <c r="Q1299" s="486" t="s">
        <v>788</v>
      </c>
      <c r="R1299" s="85"/>
      <c r="S1299" s="85"/>
      <c r="T1299" s="85"/>
      <c r="U1299" s="85"/>
      <c r="V1299" s="85"/>
      <c r="W1299" s="85"/>
      <c r="X1299" s="86"/>
      <c r="Y1299" s="487">
        <v>35810511</v>
      </c>
      <c r="Z1299" s="85"/>
      <c r="AA1299" s="85"/>
      <c r="AB1299" s="85"/>
      <c r="AC1299" s="85"/>
      <c r="AD1299" s="85"/>
      <c r="AE1299" s="85"/>
      <c r="AF1299" s="86"/>
      <c r="AG1299" s="486" t="s">
        <v>790</v>
      </c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6"/>
      <c r="AS1299" s="486" t="s">
        <v>1156</v>
      </c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6"/>
      <c r="BD1299" s="486" t="s">
        <v>48</v>
      </c>
      <c r="BE1299" s="85"/>
      <c r="BF1299" s="85"/>
      <c r="BG1299" s="85"/>
      <c r="BH1299" s="85"/>
      <c r="BI1299" s="85"/>
      <c r="BJ1299" s="85"/>
      <c r="BK1299" s="85"/>
      <c r="BL1299" s="85"/>
      <c r="BM1299" s="85"/>
      <c r="BN1299" s="85"/>
      <c r="BO1299" s="85"/>
      <c r="BP1299" s="86"/>
      <c r="BQ1299" s="490">
        <v>2</v>
      </c>
      <c r="BR1299" s="488"/>
    </row>
    <row r="1300" spans="1:70" ht="61.5" customHeight="1" x14ac:dyDescent="0.2">
      <c r="A1300" s="468" t="s">
        <v>820</v>
      </c>
      <c r="B1300" s="85"/>
      <c r="C1300" s="85"/>
      <c r="D1300" s="86"/>
      <c r="E1300" s="489">
        <v>304580</v>
      </c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7"/>
      <c r="Q1300" s="486" t="s">
        <v>788</v>
      </c>
      <c r="R1300" s="85"/>
      <c r="S1300" s="85"/>
      <c r="T1300" s="85"/>
      <c r="U1300" s="85"/>
      <c r="V1300" s="85"/>
      <c r="W1300" s="85"/>
      <c r="X1300" s="86"/>
      <c r="Y1300" s="487">
        <v>35810511</v>
      </c>
      <c r="Z1300" s="85"/>
      <c r="AA1300" s="85"/>
      <c r="AB1300" s="85"/>
      <c r="AC1300" s="85"/>
      <c r="AD1300" s="85"/>
      <c r="AE1300" s="85"/>
      <c r="AF1300" s="86"/>
      <c r="AG1300" s="486" t="s">
        <v>790</v>
      </c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6"/>
      <c r="AS1300" s="486" t="s">
        <v>824</v>
      </c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6"/>
      <c r="BD1300" s="486" t="s">
        <v>48</v>
      </c>
      <c r="BE1300" s="85"/>
      <c r="BF1300" s="85"/>
      <c r="BG1300" s="85"/>
      <c r="BH1300" s="85"/>
      <c r="BI1300" s="85"/>
      <c r="BJ1300" s="85"/>
      <c r="BK1300" s="85"/>
      <c r="BL1300" s="85"/>
      <c r="BM1300" s="85"/>
      <c r="BN1300" s="85"/>
      <c r="BO1300" s="85"/>
      <c r="BP1300" s="86"/>
      <c r="BQ1300" s="490">
        <v>100</v>
      </c>
      <c r="BR1300" s="488"/>
    </row>
    <row r="1301" spans="1:70" ht="61.5" customHeight="1" x14ac:dyDescent="0.2">
      <c r="A1301" s="468" t="s">
        <v>820</v>
      </c>
      <c r="B1301" s="85"/>
      <c r="C1301" s="85"/>
      <c r="D1301" s="86"/>
      <c r="E1301" s="408">
        <v>57</v>
      </c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7"/>
      <c r="Q1301" s="486" t="s">
        <v>1789</v>
      </c>
      <c r="R1301" s="85"/>
      <c r="S1301" s="85"/>
      <c r="T1301" s="85"/>
      <c r="U1301" s="85"/>
      <c r="V1301" s="85"/>
      <c r="W1301" s="85"/>
      <c r="X1301" s="86"/>
      <c r="Y1301" s="487">
        <v>39027454</v>
      </c>
      <c r="Z1301" s="85"/>
      <c r="AA1301" s="85"/>
      <c r="AB1301" s="85"/>
      <c r="AC1301" s="85"/>
      <c r="AD1301" s="85"/>
      <c r="AE1301" s="85"/>
      <c r="AF1301" s="86"/>
      <c r="AG1301" s="486" t="s">
        <v>1790</v>
      </c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6"/>
      <c r="AS1301" s="486" t="s">
        <v>1791</v>
      </c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6"/>
      <c r="BD1301" s="486" t="s">
        <v>48</v>
      </c>
      <c r="BE1301" s="85"/>
      <c r="BF1301" s="85"/>
      <c r="BG1301" s="85"/>
      <c r="BH1301" s="85"/>
      <c r="BI1301" s="85"/>
      <c r="BJ1301" s="85"/>
      <c r="BK1301" s="85"/>
      <c r="BL1301" s="85"/>
      <c r="BM1301" s="85"/>
      <c r="BN1301" s="85"/>
      <c r="BO1301" s="85"/>
      <c r="BP1301" s="86"/>
      <c r="BQ1301" s="440">
        <v>151932.48000000001</v>
      </c>
      <c r="BR1301" s="488"/>
    </row>
    <row r="1302" spans="1:70" ht="61.5" customHeight="1" x14ac:dyDescent="0.2">
      <c r="A1302" s="468" t="s">
        <v>820</v>
      </c>
      <c r="B1302" s="85"/>
      <c r="C1302" s="85"/>
      <c r="D1302" s="86"/>
      <c r="E1302" s="408">
        <v>58</v>
      </c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7"/>
      <c r="Q1302" s="486" t="s">
        <v>1792</v>
      </c>
      <c r="R1302" s="85"/>
      <c r="S1302" s="85"/>
      <c r="T1302" s="85"/>
      <c r="U1302" s="85"/>
      <c r="V1302" s="85"/>
      <c r="W1302" s="85"/>
      <c r="X1302" s="86"/>
      <c r="Y1302" s="487"/>
      <c r="Z1302" s="85"/>
      <c r="AA1302" s="85"/>
      <c r="AB1302" s="85"/>
      <c r="AC1302" s="85"/>
      <c r="AD1302" s="85"/>
      <c r="AE1302" s="85"/>
      <c r="AF1302" s="86"/>
      <c r="AG1302" s="486" t="s">
        <v>1793</v>
      </c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6"/>
      <c r="AS1302" s="486" t="s">
        <v>1794</v>
      </c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6"/>
      <c r="BD1302" s="486" t="s">
        <v>48</v>
      </c>
      <c r="BE1302" s="85"/>
      <c r="BF1302" s="85"/>
      <c r="BG1302" s="85"/>
      <c r="BH1302" s="85"/>
      <c r="BI1302" s="85"/>
      <c r="BJ1302" s="85"/>
      <c r="BK1302" s="85"/>
      <c r="BL1302" s="85"/>
      <c r="BM1302" s="85"/>
      <c r="BN1302" s="85"/>
      <c r="BO1302" s="85"/>
      <c r="BP1302" s="86"/>
      <c r="BQ1302" s="440">
        <v>36000</v>
      </c>
      <c r="BR1302" s="488"/>
    </row>
    <row r="1303" spans="1:70" ht="61.5" customHeight="1" x14ac:dyDescent="0.2">
      <c r="A1303" s="468" t="s">
        <v>820</v>
      </c>
      <c r="B1303" s="85"/>
      <c r="C1303" s="85"/>
      <c r="D1303" s="86"/>
      <c r="E1303" s="489">
        <v>304580</v>
      </c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7"/>
      <c r="Q1303" s="486" t="s">
        <v>788</v>
      </c>
      <c r="R1303" s="85"/>
      <c r="S1303" s="85"/>
      <c r="T1303" s="85"/>
      <c r="U1303" s="85"/>
      <c r="V1303" s="85"/>
      <c r="W1303" s="85"/>
      <c r="X1303" s="86"/>
      <c r="Y1303" s="487">
        <v>35810511</v>
      </c>
      <c r="Z1303" s="85"/>
      <c r="AA1303" s="85"/>
      <c r="AB1303" s="85"/>
      <c r="AC1303" s="85"/>
      <c r="AD1303" s="85"/>
      <c r="AE1303" s="85"/>
      <c r="AF1303" s="86"/>
      <c r="AG1303" s="486" t="s">
        <v>790</v>
      </c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6"/>
      <c r="AS1303" s="486" t="s">
        <v>1156</v>
      </c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6"/>
      <c r="BD1303" s="486" t="s">
        <v>48</v>
      </c>
      <c r="BE1303" s="85"/>
      <c r="BF1303" s="85"/>
      <c r="BG1303" s="85"/>
      <c r="BH1303" s="85"/>
      <c r="BI1303" s="85"/>
      <c r="BJ1303" s="85"/>
      <c r="BK1303" s="85"/>
      <c r="BL1303" s="85"/>
      <c r="BM1303" s="85"/>
      <c r="BN1303" s="85"/>
      <c r="BO1303" s="85"/>
      <c r="BP1303" s="86"/>
      <c r="BQ1303" s="490">
        <v>4</v>
      </c>
      <c r="BR1303" s="488"/>
    </row>
    <row r="1304" spans="1:70" ht="61.5" customHeight="1" x14ac:dyDescent="0.2">
      <c r="A1304" s="468" t="s">
        <v>1795</v>
      </c>
      <c r="B1304" s="85"/>
      <c r="C1304" s="85"/>
      <c r="D1304" s="86"/>
      <c r="E1304" s="485">
        <v>61</v>
      </c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7"/>
      <c r="Q1304" s="486" t="s">
        <v>1166</v>
      </c>
      <c r="R1304" s="85"/>
      <c r="S1304" s="85"/>
      <c r="T1304" s="85"/>
      <c r="U1304" s="85"/>
      <c r="V1304" s="85"/>
      <c r="W1304" s="85"/>
      <c r="X1304" s="86"/>
      <c r="Y1304" s="487">
        <v>39508645</v>
      </c>
      <c r="Z1304" s="85"/>
      <c r="AA1304" s="85"/>
      <c r="AB1304" s="85"/>
      <c r="AC1304" s="85"/>
      <c r="AD1304" s="85"/>
      <c r="AE1304" s="85"/>
      <c r="AF1304" s="86"/>
      <c r="AG1304" s="486" t="s">
        <v>1167</v>
      </c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6"/>
      <c r="AS1304" s="486" t="s">
        <v>2325</v>
      </c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6"/>
      <c r="BD1304" s="486" t="s">
        <v>48</v>
      </c>
      <c r="BE1304" s="85"/>
      <c r="BF1304" s="85"/>
      <c r="BG1304" s="85"/>
      <c r="BH1304" s="85"/>
      <c r="BI1304" s="85"/>
      <c r="BJ1304" s="85"/>
      <c r="BK1304" s="85"/>
      <c r="BL1304" s="85"/>
      <c r="BM1304" s="85"/>
      <c r="BN1304" s="85"/>
      <c r="BO1304" s="85"/>
      <c r="BP1304" s="86"/>
      <c r="BQ1304" s="440">
        <v>10611.95</v>
      </c>
      <c r="BR1304" s="488"/>
    </row>
    <row r="1305" spans="1:70" ht="61.5" customHeight="1" x14ac:dyDescent="0.2">
      <c r="A1305" s="468" t="s">
        <v>1795</v>
      </c>
      <c r="B1305" s="85"/>
      <c r="C1305" s="85"/>
      <c r="D1305" s="86"/>
      <c r="E1305" s="485">
        <v>59</v>
      </c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7"/>
      <c r="Q1305" s="486" t="s">
        <v>840</v>
      </c>
      <c r="R1305" s="85"/>
      <c r="S1305" s="85"/>
      <c r="T1305" s="85"/>
      <c r="U1305" s="85"/>
      <c r="V1305" s="85"/>
      <c r="W1305" s="85"/>
      <c r="X1305" s="86"/>
      <c r="Y1305" s="487">
        <v>26090791</v>
      </c>
      <c r="Z1305" s="85"/>
      <c r="AA1305" s="85"/>
      <c r="AB1305" s="85"/>
      <c r="AC1305" s="85"/>
      <c r="AD1305" s="85"/>
      <c r="AE1305" s="85"/>
      <c r="AF1305" s="86"/>
      <c r="AG1305" s="486" t="s">
        <v>113</v>
      </c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6"/>
      <c r="AS1305" s="486" t="s">
        <v>2326</v>
      </c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6"/>
      <c r="BD1305" s="486" t="s">
        <v>48</v>
      </c>
      <c r="BE1305" s="85"/>
      <c r="BF1305" s="85"/>
      <c r="BG1305" s="85"/>
      <c r="BH1305" s="85"/>
      <c r="BI1305" s="85"/>
      <c r="BJ1305" s="85"/>
      <c r="BK1305" s="85"/>
      <c r="BL1305" s="85"/>
      <c r="BM1305" s="85"/>
      <c r="BN1305" s="85"/>
      <c r="BO1305" s="85"/>
      <c r="BP1305" s="86"/>
      <c r="BQ1305" s="440">
        <v>50339.57</v>
      </c>
      <c r="BR1305" s="488"/>
    </row>
    <row r="1306" spans="1:70" ht="61.5" customHeight="1" x14ac:dyDescent="0.2">
      <c r="A1306" s="468" t="s">
        <v>1795</v>
      </c>
      <c r="B1306" s="85"/>
      <c r="C1306" s="85"/>
      <c r="D1306" s="86"/>
      <c r="E1306" s="485">
        <v>63</v>
      </c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7"/>
      <c r="Q1306" s="486" t="s">
        <v>1796</v>
      </c>
      <c r="R1306" s="85"/>
      <c r="S1306" s="85"/>
      <c r="T1306" s="85"/>
      <c r="U1306" s="85"/>
      <c r="V1306" s="85"/>
      <c r="W1306" s="85"/>
      <c r="X1306" s="86"/>
      <c r="Y1306" s="487">
        <v>31316718</v>
      </c>
      <c r="Z1306" s="85"/>
      <c r="AA1306" s="85"/>
      <c r="AB1306" s="85"/>
      <c r="AC1306" s="85"/>
      <c r="AD1306" s="85"/>
      <c r="AE1306" s="85"/>
      <c r="AF1306" s="86"/>
      <c r="AG1306" s="486" t="s">
        <v>1797</v>
      </c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6"/>
      <c r="AS1306" s="486" t="s">
        <v>1798</v>
      </c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6"/>
      <c r="BD1306" s="486" t="s">
        <v>48</v>
      </c>
      <c r="BE1306" s="85"/>
      <c r="BF1306" s="85"/>
      <c r="BG1306" s="85"/>
      <c r="BH1306" s="85"/>
      <c r="BI1306" s="85"/>
      <c r="BJ1306" s="85"/>
      <c r="BK1306" s="85"/>
      <c r="BL1306" s="85"/>
      <c r="BM1306" s="85"/>
      <c r="BN1306" s="85"/>
      <c r="BO1306" s="85"/>
      <c r="BP1306" s="86"/>
      <c r="BQ1306" s="440">
        <v>1528</v>
      </c>
      <c r="BR1306" s="488"/>
    </row>
    <row r="1307" spans="1:70" ht="61.5" customHeight="1" x14ac:dyDescent="0.2">
      <c r="A1307" s="468" t="s">
        <v>1795</v>
      </c>
      <c r="B1307" s="85"/>
      <c r="C1307" s="85"/>
      <c r="D1307" s="86"/>
      <c r="E1307" s="485">
        <v>62</v>
      </c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7"/>
      <c r="Q1307" s="486" t="s">
        <v>1170</v>
      </c>
      <c r="R1307" s="85"/>
      <c r="S1307" s="85"/>
      <c r="T1307" s="85"/>
      <c r="U1307" s="85"/>
      <c r="V1307" s="85"/>
      <c r="W1307" s="85"/>
      <c r="X1307" s="86"/>
      <c r="Y1307" s="487">
        <v>39742680</v>
      </c>
      <c r="Z1307" s="85"/>
      <c r="AA1307" s="85"/>
      <c r="AB1307" s="85"/>
      <c r="AC1307" s="85"/>
      <c r="AD1307" s="85"/>
      <c r="AE1307" s="85"/>
      <c r="AF1307" s="86"/>
      <c r="AG1307" s="486" t="s">
        <v>1171</v>
      </c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6"/>
      <c r="AS1307" s="486" t="s">
        <v>2327</v>
      </c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6"/>
      <c r="BD1307" s="486" t="s">
        <v>48</v>
      </c>
      <c r="BE1307" s="85"/>
      <c r="BF1307" s="85"/>
      <c r="BG1307" s="85"/>
      <c r="BH1307" s="85"/>
      <c r="BI1307" s="85"/>
      <c r="BJ1307" s="85"/>
      <c r="BK1307" s="85"/>
      <c r="BL1307" s="85"/>
      <c r="BM1307" s="85"/>
      <c r="BN1307" s="85"/>
      <c r="BO1307" s="85"/>
      <c r="BP1307" s="86"/>
      <c r="BQ1307" s="440">
        <v>13136.93</v>
      </c>
      <c r="BR1307" s="488"/>
    </row>
    <row r="1308" spans="1:70" ht="61.5" customHeight="1" x14ac:dyDescent="0.2">
      <c r="A1308" s="468" t="s">
        <v>1795</v>
      </c>
      <c r="B1308" s="85"/>
      <c r="C1308" s="85"/>
      <c r="D1308" s="86"/>
      <c r="E1308" s="485">
        <v>60</v>
      </c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7"/>
      <c r="Q1308" s="486" t="s">
        <v>1168</v>
      </c>
      <c r="R1308" s="85"/>
      <c r="S1308" s="85"/>
      <c r="T1308" s="85"/>
      <c r="U1308" s="85"/>
      <c r="V1308" s="85"/>
      <c r="W1308" s="85"/>
      <c r="X1308" s="86"/>
      <c r="Y1308" s="487">
        <v>41146881</v>
      </c>
      <c r="Z1308" s="85"/>
      <c r="AA1308" s="85"/>
      <c r="AB1308" s="85"/>
      <c r="AC1308" s="85"/>
      <c r="AD1308" s="85"/>
      <c r="AE1308" s="85"/>
      <c r="AF1308" s="86"/>
      <c r="AG1308" s="486" t="s">
        <v>157</v>
      </c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6"/>
      <c r="AS1308" s="486" t="s">
        <v>2433</v>
      </c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6"/>
      <c r="BD1308" s="486" t="s">
        <v>48</v>
      </c>
      <c r="BE1308" s="85"/>
      <c r="BF1308" s="85"/>
      <c r="BG1308" s="85"/>
      <c r="BH1308" s="85"/>
      <c r="BI1308" s="85"/>
      <c r="BJ1308" s="85"/>
      <c r="BK1308" s="85"/>
      <c r="BL1308" s="85"/>
      <c r="BM1308" s="85"/>
      <c r="BN1308" s="85"/>
      <c r="BO1308" s="85"/>
      <c r="BP1308" s="86"/>
      <c r="BQ1308" s="440">
        <v>19031.240000000002</v>
      </c>
      <c r="BR1308" s="488"/>
    </row>
    <row r="1309" spans="1:70" ht="61.5" customHeight="1" x14ac:dyDescent="0.2">
      <c r="A1309" s="468" t="s">
        <v>1795</v>
      </c>
      <c r="B1309" s="85"/>
      <c r="C1309" s="85"/>
      <c r="D1309" s="86"/>
      <c r="E1309" s="489">
        <v>343562</v>
      </c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7"/>
      <c r="Q1309" s="486" t="s">
        <v>788</v>
      </c>
      <c r="R1309" s="85"/>
      <c r="S1309" s="85"/>
      <c r="T1309" s="85"/>
      <c r="U1309" s="85"/>
      <c r="V1309" s="85"/>
      <c r="W1309" s="85"/>
      <c r="X1309" s="86"/>
      <c r="Y1309" s="487">
        <v>35810511</v>
      </c>
      <c r="Z1309" s="85"/>
      <c r="AA1309" s="85"/>
      <c r="AB1309" s="85"/>
      <c r="AC1309" s="85"/>
      <c r="AD1309" s="85"/>
      <c r="AE1309" s="85"/>
      <c r="AF1309" s="86"/>
      <c r="AG1309" s="486" t="s">
        <v>790</v>
      </c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6"/>
      <c r="AS1309" s="486" t="s">
        <v>1156</v>
      </c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6"/>
      <c r="BD1309" s="486" t="s">
        <v>48</v>
      </c>
      <c r="BE1309" s="85"/>
      <c r="BF1309" s="85"/>
      <c r="BG1309" s="85"/>
      <c r="BH1309" s="85"/>
      <c r="BI1309" s="85"/>
      <c r="BJ1309" s="85"/>
      <c r="BK1309" s="85"/>
      <c r="BL1309" s="85"/>
      <c r="BM1309" s="85"/>
      <c r="BN1309" s="85"/>
      <c r="BO1309" s="85"/>
      <c r="BP1309" s="86"/>
      <c r="BQ1309" s="490">
        <v>8</v>
      </c>
      <c r="BR1309" s="488"/>
    </row>
    <row r="1310" spans="1:70" ht="61.5" customHeight="1" x14ac:dyDescent="0.2">
      <c r="A1310" s="491">
        <v>43875</v>
      </c>
      <c r="B1310" s="85"/>
      <c r="C1310" s="85"/>
      <c r="D1310" s="86"/>
      <c r="E1310" s="485">
        <v>40</v>
      </c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7"/>
      <c r="Q1310" s="486" t="s">
        <v>798</v>
      </c>
      <c r="R1310" s="85"/>
      <c r="S1310" s="85"/>
      <c r="T1310" s="85"/>
      <c r="U1310" s="85"/>
      <c r="V1310" s="85"/>
      <c r="W1310" s="85"/>
      <c r="X1310" s="86"/>
      <c r="Y1310" s="487">
        <v>37975298</v>
      </c>
      <c r="Z1310" s="85"/>
      <c r="AA1310" s="85"/>
      <c r="AB1310" s="85"/>
      <c r="AC1310" s="85"/>
      <c r="AD1310" s="85"/>
      <c r="AE1310" s="85"/>
      <c r="AF1310" s="86"/>
      <c r="AG1310" s="486" t="s">
        <v>799</v>
      </c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6"/>
      <c r="AS1310" s="486" t="s">
        <v>1799</v>
      </c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6"/>
      <c r="BD1310" s="486" t="s">
        <v>48</v>
      </c>
      <c r="BE1310" s="85"/>
      <c r="BF1310" s="85"/>
      <c r="BG1310" s="85"/>
      <c r="BH1310" s="85"/>
      <c r="BI1310" s="85"/>
      <c r="BJ1310" s="85"/>
      <c r="BK1310" s="85"/>
      <c r="BL1310" s="85"/>
      <c r="BM1310" s="85"/>
      <c r="BN1310" s="85"/>
      <c r="BO1310" s="85"/>
      <c r="BP1310" s="86"/>
      <c r="BQ1310" s="440">
        <v>10882.52</v>
      </c>
      <c r="BR1310" s="488"/>
    </row>
    <row r="1311" spans="1:70" ht="61.5" customHeight="1" x14ac:dyDescent="0.2">
      <c r="A1311" s="491">
        <v>43875</v>
      </c>
      <c r="B1311" s="85"/>
      <c r="C1311" s="85"/>
      <c r="D1311" s="86"/>
      <c r="E1311" s="485">
        <v>41</v>
      </c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7"/>
      <c r="Q1311" s="486" t="s">
        <v>798</v>
      </c>
      <c r="R1311" s="85"/>
      <c r="S1311" s="85"/>
      <c r="T1311" s="85"/>
      <c r="U1311" s="85"/>
      <c r="V1311" s="85"/>
      <c r="W1311" s="85"/>
      <c r="X1311" s="86"/>
      <c r="Y1311" s="487">
        <v>37975298</v>
      </c>
      <c r="Z1311" s="85"/>
      <c r="AA1311" s="85"/>
      <c r="AB1311" s="85"/>
      <c r="AC1311" s="85"/>
      <c r="AD1311" s="85"/>
      <c r="AE1311" s="85"/>
      <c r="AF1311" s="86"/>
      <c r="AG1311" s="486" t="s">
        <v>799</v>
      </c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6"/>
      <c r="AS1311" s="486" t="s">
        <v>1800</v>
      </c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6"/>
      <c r="BD1311" s="486" t="s">
        <v>48</v>
      </c>
      <c r="BE1311" s="85"/>
      <c r="BF1311" s="85"/>
      <c r="BG1311" s="85"/>
      <c r="BH1311" s="85"/>
      <c r="BI1311" s="85"/>
      <c r="BJ1311" s="85"/>
      <c r="BK1311" s="85"/>
      <c r="BL1311" s="85"/>
      <c r="BM1311" s="85"/>
      <c r="BN1311" s="85"/>
      <c r="BO1311" s="85"/>
      <c r="BP1311" s="86"/>
      <c r="BQ1311" s="440">
        <v>130799.12</v>
      </c>
      <c r="BR1311" s="488"/>
    </row>
    <row r="1312" spans="1:70" ht="61.5" customHeight="1" x14ac:dyDescent="0.2">
      <c r="A1312" s="491">
        <v>43893</v>
      </c>
      <c r="B1312" s="85"/>
      <c r="C1312" s="85"/>
      <c r="D1312" s="86"/>
      <c r="E1312" s="485">
        <v>92</v>
      </c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7"/>
      <c r="Q1312" s="486" t="s">
        <v>798</v>
      </c>
      <c r="R1312" s="85"/>
      <c r="S1312" s="85"/>
      <c r="T1312" s="85"/>
      <c r="U1312" s="85"/>
      <c r="V1312" s="85"/>
      <c r="W1312" s="85"/>
      <c r="X1312" s="86"/>
      <c r="Y1312" s="487">
        <v>37975298</v>
      </c>
      <c r="Z1312" s="85"/>
      <c r="AA1312" s="85"/>
      <c r="AB1312" s="85"/>
      <c r="AC1312" s="85"/>
      <c r="AD1312" s="85"/>
      <c r="AE1312" s="85"/>
      <c r="AF1312" s="86"/>
      <c r="AG1312" s="486" t="s">
        <v>799</v>
      </c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6"/>
      <c r="AS1312" s="486" t="s">
        <v>1801</v>
      </c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6"/>
      <c r="BD1312" s="486" t="s">
        <v>48</v>
      </c>
      <c r="BE1312" s="85"/>
      <c r="BF1312" s="85"/>
      <c r="BG1312" s="85"/>
      <c r="BH1312" s="85"/>
      <c r="BI1312" s="85"/>
      <c r="BJ1312" s="85"/>
      <c r="BK1312" s="85"/>
      <c r="BL1312" s="85"/>
      <c r="BM1312" s="85"/>
      <c r="BN1312" s="85"/>
      <c r="BO1312" s="85"/>
      <c r="BP1312" s="86"/>
      <c r="BQ1312" s="440">
        <v>131843.04999999999</v>
      </c>
      <c r="BR1312" s="488"/>
    </row>
    <row r="1313" spans="1:70" ht="61.5" customHeight="1" x14ac:dyDescent="0.2">
      <c r="A1313" s="468" t="s">
        <v>1677</v>
      </c>
      <c r="B1313" s="85"/>
      <c r="C1313" s="85"/>
      <c r="D1313" s="86"/>
      <c r="E1313" s="485">
        <v>93</v>
      </c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7"/>
      <c r="Q1313" s="486" t="s">
        <v>798</v>
      </c>
      <c r="R1313" s="85"/>
      <c r="S1313" s="85"/>
      <c r="T1313" s="85"/>
      <c r="U1313" s="85"/>
      <c r="V1313" s="85"/>
      <c r="W1313" s="85"/>
      <c r="X1313" s="86"/>
      <c r="Y1313" s="487">
        <v>37975298</v>
      </c>
      <c r="Z1313" s="85"/>
      <c r="AA1313" s="85"/>
      <c r="AB1313" s="85"/>
      <c r="AC1313" s="85"/>
      <c r="AD1313" s="85"/>
      <c r="AE1313" s="85"/>
      <c r="AF1313" s="86"/>
      <c r="AG1313" s="486" t="s">
        <v>799</v>
      </c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6"/>
      <c r="AS1313" s="486" t="s">
        <v>1802</v>
      </c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6"/>
      <c r="BD1313" s="486" t="s">
        <v>48</v>
      </c>
      <c r="BE1313" s="85"/>
      <c r="BF1313" s="85"/>
      <c r="BG1313" s="85"/>
      <c r="BH1313" s="85"/>
      <c r="BI1313" s="85"/>
      <c r="BJ1313" s="85"/>
      <c r="BK1313" s="85"/>
      <c r="BL1313" s="85"/>
      <c r="BM1313" s="85"/>
      <c r="BN1313" s="85"/>
      <c r="BO1313" s="85"/>
      <c r="BP1313" s="86"/>
      <c r="BQ1313" s="440">
        <v>10986.96</v>
      </c>
      <c r="BR1313" s="488"/>
    </row>
    <row r="1314" spans="1:70" ht="61.5" customHeight="1" x14ac:dyDescent="0.2">
      <c r="A1314" s="468" t="s">
        <v>1677</v>
      </c>
      <c r="B1314" s="85"/>
      <c r="C1314" s="85"/>
      <c r="D1314" s="86"/>
      <c r="E1314" s="485">
        <v>64</v>
      </c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7"/>
      <c r="Q1314" s="486" t="s">
        <v>1166</v>
      </c>
      <c r="R1314" s="85"/>
      <c r="S1314" s="85"/>
      <c r="T1314" s="85"/>
      <c r="U1314" s="85"/>
      <c r="V1314" s="85"/>
      <c r="W1314" s="85"/>
      <c r="X1314" s="86"/>
      <c r="Y1314" s="487">
        <v>39508645</v>
      </c>
      <c r="Z1314" s="85"/>
      <c r="AA1314" s="85"/>
      <c r="AB1314" s="85"/>
      <c r="AC1314" s="85"/>
      <c r="AD1314" s="85"/>
      <c r="AE1314" s="85"/>
      <c r="AF1314" s="86"/>
      <c r="AG1314" s="486" t="s">
        <v>1167</v>
      </c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6"/>
      <c r="AS1314" s="486" t="s">
        <v>2328</v>
      </c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6"/>
      <c r="BD1314" s="486" t="s">
        <v>48</v>
      </c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6"/>
      <c r="BQ1314" s="440">
        <v>67539.710000000006</v>
      </c>
      <c r="BR1314" s="488"/>
    </row>
    <row r="1315" spans="1:70" ht="61.5" customHeight="1" x14ac:dyDescent="0.2">
      <c r="A1315" s="468" t="s">
        <v>1677</v>
      </c>
      <c r="B1315" s="85"/>
      <c r="C1315" s="85"/>
      <c r="D1315" s="86"/>
      <c r="E1315" s="485">
        <v>82</v>
      </c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7"/>
      <c r="Q1315" s="486" t="s">
        <v>2316</v>
      </c>
      <c r="R1315" s="85"/>
      <c r="S1315" s="85"/>
      <c r="T1315" s="85"/>
      <c r="U1315" s="85"/>
      <c r="V1315" s="85"/>
      <c r="W1315" s="85"/>
      <c r="X1315" s="86"/>
      <c r="Y1315" s="487">
        <v>39740347</v>
      </c>
      <c r="Z1315" s="85"/>
      <c r="AA1315" s="85"/>
      <c r="AB1315" s="85"/>
      <c r="AC1315" s="85"/>
      <c r="AD1315" s="85"/>
      <c r="AE1315" s="85"/>
      <c r="AF1315" s="86"/>
      <c r="AG1315" s="486" t="s">
        <v>855</v>
      </c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6"/>
      <c r="AS1315" s="486" t="s">
        <v>2329</v>
      </c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6"/>
      <c r="BD1315" s="486" t="s">
        <v>48</v>
      </c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6"/>
      <c r="BQ1315" s="440">
        <v>87272.12</v>
      </c>
      <c r="BR1315" s="488"/>
    </row>
    <row r="1316" spans="1:70" ht="61.5" customHeight="1" x14ac:dyDescent="0.2">
      <c r="A1316" s="468" t="s">
        <v>1677</v>
      </c>
      <c r="B1316" s="85"/>
      <c r="C1316" s="85"/>
      <c r="D1316" s="86"/>
      <c r="E1316" s="485">
        <v>66</v>
      </c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7"/>
      <c r="Q1316" s="486" t="s">
        <v>1168</v>
      </c>
      <c r="R1316" s="85"/>
      <c r="S1316" s="85"/>
      <c r="T1316" s="85"/>
      <c r="U1316" s="85"/>
      <c r="V1316" s="85"/>
      <c r="W1316" s="85"/>
      <c r="X1316" s="86"/>
      <c r="Y1316" s="487">
        <v>41146881</v>
      </c>
      <c r="Z1316" s="85"/>
      <c r="AA1316" s="85"/>
      <c r="AB1316" s="85"/>
      <c r="AC1316" s="85"/>
      <c r="AD1316" s="85"/>
      <c r="AE1316" s="85"/>
      <c r="AF1316" s="86"/>
      <c r="AG1316" s="486" t="s">
        <v>157</v>
      </c>
      <c r="AH1316" s="85"/>
      <c r="AI1316" s="85"/>
      <c r="AJ1316" s="85"/>
      <c r="AK1316" s="85"/>
      <c r="AL1316" s="85"/>
      <c r="AM1316" s="85"/>
      <c r="AN1316" s="85"/>
      <c r="AO1316" s="85"/>
      <c r="AP1316" s="85"/>
      <c r="AQ1316" s="85"/>
      <c r="AR1316" s="86"/>
      <c r="AS1316" s="486" t="s">
        <v>2434</v>
      </c>
      <c r="AT1316" s="85"/>
      <c r="AU1316" s="85"/>
      <c r="AV1316" s="85"/>
      <c r="AW1316" s="85"/>
      <c r="AX1316" s="85"/>
      <c r="AY1316" s="85"/>
      <c r="AZ1316" s="85"/>
      <c r="BA1316" s="85"/>
      <c r="BB1316" s="85"/>
      <c r="BC1316" s="86"/>
      <c r="BD1316" s="486" t="s">
        <v>48</v>
      </c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6"/>
      <c r="BQ1316" s="440">
        <v>56773.05</v>
      </c>
      <c r="BR1316" s="488"/>
    </row>
    <row r="1317" spans="1:70" ht="61.5" customHeight="1" x14ac:dyDescent="0.2">
      <c r="A1317" s="468" t="s">
        <v>1677</v>
      </c>
      <c r="B1317" s="85"/>
      <c r="C1317" s="85"/>
      <c r="D1317" s="86"/>
      <c r="E1317" s="485">
        <v>84</v>
      </c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7"/>
      <c r="Q1317" s="486" t="s">
        <v>859</v>
      </c>
      <c r="R1317" s="85"/>
      <c r="S1317" s="85"/>
      <c r="T1317" s="85"/>
      <c r="U1317" s="85"/>
      <c r="V1317" s="85"/>
      <c r="W1317" s="85"/>
      <c r="X1317" s="86"/>
      <c r="Y1317" s="487">
        <v>39545645</v>
      </c>
      <c r="Z1317" s="85"/>
      <c r="AA1317" s="85"/>
      <c r="AB1317" s="85"/>
      <c r="AC1317" s="85"/>
      <c r="AD1317" s="85"/>
      <c r="AE1317" s="85"/>
      <c r="AF1317" s="86"/>
      <c r="AG1317" s="486" t="s">
        <v>132</v>
      </c>
      <c r="AH1317" s="85"/>
      <c r="AI1317" s="85"/>
      <c r="AJ1317" s="85"/>
      <c r="AK1317" s="85"/>
      <c r="AL1317" s="85"/>
      <c r="AM1317" s="85"/>
      <c r="AN1317" s="85"/>
      <c r="AO1317" s="85"/>
      <c r="AP1317" s="85"/>
      <c r="AQ1317" s="85"/>
      <c r="AR1317" s="86"/>
      <c r="AS1317" s="486" t="s">
        <v>2330</v>
      </c>
      <c r="AT1317" s="85"/>
      <c r="AU1317" s="85"/>
      <c r="AV1317" s="85"/>
      <c r="AW1317" s="85"/>
      <c r="AX1317" s="85"/>
      <c r="AY1317" s="85"/>
      <c r="AZ1317" s="85"/>
      <c r="BA1317" s="85"/>
      <c r="BB1317" s="85"/>
      <c r="BC1317" s="86"/>
      <c r="BD1317" s="486" t="s">
        <v>48</v>
      </c>
      <c r="BE1317" s="85"/>
      <c r="BF1317" s="85"/>
      <c r="BG1317" s="85"/>
      <c r="BH1317" s="85"/>
      <c r="BI1317" s="85"/>
      <c r="BJ1317" s="85"/>
      <c r="BK1317" s="85"/>
      <c r="BL1317" s="85"/>
      <c r="BM1317" s="85"/>
      <c r="BN1317" s="85"/>
      <c r="BO1317" s="85"/>
      <c r="BP1317" s="86"/>
      <c r="BQ1317" s="440">
        <v>62588.11</v>
      </c>
      <c r="BR1317" s="488"/>
    </row>
    <row r="1318" spans="1:70" ht="61.5" customHeight="1" x14ac:dyDescent="0.2">
      <c r="A1318" s="468" t="s">
        <v>1677</v>
      </c>
      <c r="B1318" s="85"/>
      <c r="C1318" s="85"/>
      <c r="D1318" s="86"/>
      <c r="E1318" s="485">
        <v>89</v>
      </c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7"/>
      <c r="Q1318" s="486" t="s">
        <v>932</v>
      </c>
      <c r="R1318" s="85"/>
      <c r="S1318" s="85"/>
      <c r="T1318" s="85"/>
      <c r="U1318" s="85"/>
      <c r="V1318" s="85"/>
      <c r="W1318" s="85"/>
      <c r="X1318" s="86"/>
      <c r="Y1318" s="487">
        <v>43141267</v>
      </c>
      <c r="Z1318" s="85"/>
      <c r="AA1318" s="85"/>
      <c r="AB1318" s="85"/>
      <c r="AC1318" s="85"/>
      <c r="AD1318" s="85"/>
      <c r="AE1318" s="85"/>
      <c r="AF1318" s="86"/>
      <c r="AG1318" s="486" t="s">
        <v>807</v>
      </c>
      <c r="AH1318" s="85"/>
      <c r="AI1318" s="85"/>
      <c r="AJ1318" s="85"/>
      <c r="AK1318" s="85"/>
      <c r="AL1318" s="85"/>
      <c r="AM1318" s="85"/>
      <c r="AN1318" s="85"/>
      <c r="AO1318" s="85"/>
      <c r="AP1318" s="85"/>
      <c r="AQ1318" s="85"/>
      <c r="AR1318" s="86"/>
      <c r="AS1318" s="486" t="s">
        <v>1803</v>
      </c>
      <c r="AT1318" s="85"/>
      <c r="AU1318" s="85"/>
      <c r="AV1318" s="85"/>
      <c r="AW1318" s="85"/>
      <c r="AX1318" s="85"/>
      <c r="AY1318" s="85"/>
      <c r="AZ1318" s="85"/>
      <c r="BA1318" s="85"/>
      <c r="BB1318" s="85"/>
      <c r="BC1318" s="86"/>
      <c r="BD1318" s="486" t="s">
        <v>48</v>
      </c>
      <c r="BE1318" s="85"/>
      <c r="BF1318" s="85"/>
      <c r="BG1318" s="85"/>
      <c r="BH1318" s="85"/>
      <c r="BI1318" s="85"/>
      <c r="BJ1318" s="85"/>
      <c r="BK1318" s="85"/>
      <c r="BL1318" s="85"/>
      <c r="BM1318" s="85"/>
      <c r="BN1318" s="85"/>
      <c r="BO1318" s="85"/>
      <c r="BP1318" s="86"/>
      <c r="BQ1318" s="440">
        <v>159659.14000000001</v>
      </c>
      <c r="BR1318" s="488"/>
    </row>
    <row r="1319" spans="1:70" ht="61.5" customHeight="1" x14ac:dyDescent="0.2">
      <c r="A1319" s="468" t="s">
        <v>1677</v>
      </c>
      <c r="B1319" s="85"/>
      <c r="C1319" s="85"/>
      <c r="D1319" s="86"/>
      <c r="E1319" s="485">
        <v>71</v>
      </c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7"/>
      <c r="Q1319" s="486" t="s">
        <v>1165</v>
      </c>
      <c r="R1319" s="85"/>
      <c r="S1319" s="85"/>
      <c r="T1319" s="85"/>
      <c r="U1319" s="85"/>
      <c r="V1319" s="85"/>
      <c r="W1319" s="85"/>
      <c r="X1319" s="86"/>
      <c r="Y1319" s="487">
        <v>39655372</v>
      </c>
      <c r="Z1319" s="85"/>
      <c r="AA1319" s="85"/>
      <c r="AB1319" s="85"/>
      <c r="AC1319" s="85"/>
      <c r="AD1319" s="85"/>
      <c r="AE1319" s="85"/>
      <c r="AF1319" s="86"/>
      <c r="AG1319" s="486" t="s">
        <v>92</v>
      </c>
      <c r="AH1319" s="85"/>
      <c r="AI1319" s="85"/>
      <c r="AJ1319" s="85"/>
      <c r="AK1319" s="85"/>
      <c r="AL1319" s="85"/>
      <c r="AM1319" s="85"/>
      <c r="AN1319" s="85"/>
      <c r="AO1319" s="85"/>
      <c r="AP1319" s="85"/>
      <c r="AQ1319" s="85"/>
      <c r="AR1319" s="86"/>
      <c r="AS1319" s="486" t="s">
        <v>2331</v>
      </c>
      <c r="AT1319" s="85"/>
      <c r="AU1319" s="85"/>
      <c r="AV1319" s="85"/>
      <c r="AW1319" s="85"/>
      <c r="AX1319" s="85"/>
      <c r="AY1319" s="85"/>
      <c r="AZ1319" s="85"/>
      <c r="BA1319" s="85"/>
      <c r="BB1319" s="85"/>
      <c r="BC1319" s="86"/>
      <c r="BD1319" s="486" t="s">
        <v>48</v>
      </c>
      <c r="BE1319" s="85"/>
      <c r="BF1319" s="85"/>
      <c r="BG1319" s="85"/>
      <c r="BH1319" s="85"/>
      <c r="BI1319" s="85"/>
      <c r="BJ1319" s="85"/>
      <c r="BK1319" s="85"/>
      <c r="BL1319" s="85"/>
      <c r="BM1319" s="85"/>
      <c r="BN1319" s="85"/>
      <c r="BO1319" s="85"/>
      <c r="BP1319" s="86"/>
      <c r="BQ1319" s="440">
        <v>48779.199999999997</v>
      </c>
      <c r="BR1319" s="488"/>
    </row>
    <row r="1320" spans="1:70" ht="61.5" customHeight="1" x14ac:dyDescent="0.2">
      <c r="A1320" s="468" t="s">
        <v>1677</v>
      </c>
      <c r="B1320" s="85"/>
      <c r="C1320" s="85"/>
      <c r="D1320" s="86"/>
      <c r="E1320" s="485">
        <v>74</v>
      </c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7"/>
      <c r="Q1320" s="486" t="s">
        <v>848</v>
      </c>
      <c r="R1320" s="85"/>
      <c r="S1320" s="85"/>
      <c r="T1320" s="85"/>
      <c r="U1320" s="85"/>
      <c r="V1320" s="85"/>
      <c r="W1320" s="85"/>
      <c r="X1320" s="86"/>
      <c r="Y1320" s="487">
        <v>39825996</v>
      </c>
      <c r="Z1320" s="85"/>
      <c r="AA1320" s="85"/>
      <c r="AB1320" s="85"/>
      <c r="AC1320" s="85"/>
      <c r="AD1320" s="85"/>
      <c r="AE1320" s="85"/>
      <c r="AF1320" s="86"/>
      <c r="AG1320" s="486" t="s">
        <v>102</v>
      </c>
      <c r="AH1320" s="85"/>
      <c r="AI1320" s="85"/>
      <c r="AJ1320" s="85"/>
      <c r="AK1320" s="85"/>
      <c r="AL1320" s="85"/>
      <c r="AM1320" s="85"/>
      <c r="AN1320" s="85"/>
      <c r="AO1320" s="85"/>
      <c r="AP1320" s="85"/>
      <c r="AQ1320" s="85"/>
      <c r="AR1320" s="86"/>
      <c r="AS1320" s="486" t="s">
        <v>2332</v>
      </c>
      <c r="AT1320" s="85"/>
      <c r="AU1320" s="85"/>
      <c r="AV1320" s="85"/>
      <c r="AW1320" s="85"/>
      <c r="AX1320" s="85"/>
      <c r="AY1320" s="85"/>
      <c r="AZ1320" s="85"/>
      <c r="BA1320" s="85"/>
      <c r="BB1320" s="85"/>
      <c r="BC1320" s="86"/>
      <c r="BD1320" s="486" t="s">
        <v>48</v>
      </c>
      <c r="BE1320" s="85"/>
      <c r="BF1320" s="85"/>
      <c r="BG1320" s="85"/>
      <c r="BH1320" s="85"/>
      <c r="BI1320" s="85"/>
      <c r="BJ1320" s="85"/>
      <c r="BK1320" s="85"/>
      <c r="BL1320" s="85"/>
      <c r="BM1320" s="85"/>
      <c r="BN1320" s="85"/>
      <c r="BO1320" s="85"/>
      <c r="BP1320" s="86"/>
      <c r="BQ1320" s="440">
        <v>43799.43</v>
      </c>
      <c r="BR1320" s="488"/>
    </row>
    <row r="1321" spans="1:70" ht="61.5" customHeight="1" x14ac:dyDescent="0.2">
      <c r="A1321" s="468" t="s">
        <v>1677</v>
      </c>
      <c r="B1321" s="85"/>
      <c r="C1321" s="85"/>
      <c r="D1321" s="86"/>
      <c r="E1321" s="485">
        <v>79</v>
      </c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7"/>
      <c r="Q1321" s="486" t="s">
        <v>115</v>
      </c>
      <c r="R1321" s="85"/>
      <c r="S1321" s="85"/>
      <c r="T1321" s="85"/>
      <c r="U1321" s="85"/>
      <c r="V1321" s="85"/>
      <c r="W1321" s="85"/>
      <c r="X1321" s="86"/>
      <c r="Y1321" s="487">
        <v>39757256</v>
      </c>
      <c r="Z1321" s="85"/>
      <c r="AA1321" s="85"/>
      <c r="AB1321" s="85"/>
      <c r="AC1321" s="85"/>
      <c r="AD1321" s="85"/>
      <c r="AE1321" s="85"/>
      <c r="AF1321" s="86"/>
      <c r="AG1321" s="486" t="s">
        <v>116</v>
      </c>
      <c r="AH1321" s="85"/>
      <c r="AI1321" s="85"/>
      <c r="AJ1321" s="85"/>
      <c r="AK1321" s="85"/>
      <c r="AL1321" s="85"/>
      <c r="AM1321" s="85"/>
      <c r="AN1321" s="85"/>
      <c r="AO1321" s="85"/>
      <c r="AP1321" s="85"/>
      <c r="AQ1321" s="85"/>
      <c r="AR1321" s="86"/>
      <c r="AS1321" s="486" t="s">
        <v>2333</v>
      </c>
      <c r="AT1321" s="85"/>
      <c r="AU1321" s="85"/>
      <c r="AV1321" s="85"/>
      <c r="AW1321" s="85"/>
      <c r="AX1321" s="85"/>
      <c r="AY1321" s="85"/>
      <c r="AZ1321" s="85"/>
      <c r="BA1321" s="85"/>
      <c r="BB1321" s="85"/>
      <c r="BC1321" s="86"/>
      <c r="BD1321" s="486" t="s">
        <v>48</v>
      </c>
      <c r="BE1321" s="85"/>
      <c r="BF1321" s="85"/>
      <c r="BG1321" s="85"/>
      <c r="BH1321" s="85"/>
      <c r="BI1321" s="85"/>
      <c r="BJ1321" s="85"/>
      <c r="BK1321" s="85"/>
      <c r="BL1321" s="85"/>
      <c r="BM1321" s="85"/>
      <c r="BN1321" s="85"/>
      <c r="BO1321" s="85"/>
      <c r="BP1321" s="86"/>
      <c r="BQ1321" s="440">
        <v>82905.16</v>
      </c>
      <c r="BR1321" s="488"/>
    </row>
    <row r="1322" spans="1:70" ht="61.5" customHeight="1" x14ac:dyDescent="0.2">
      <c r="A1322" s="468" t="s">
        <v>1677</v>
      </c>
      <c r="B1322" s="85"/>
      <c r="C1322" s="85"/>
      <c r="D1322" s="86"/>
      <c r="E1322" s="485">
        <v>75</v>
      </c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7"/>
      <c r="Q1322" s="486" t="s">
        <v>103</v>
      </c>
      <c r="R1322" s="85"/>
      <c r="S1322" s="85"/>
      <c r="T1322" s="85"/>
      <c r="U1322" s="85"/>
      <c r="V1322" s="85"/>
      <c r="W1322" s="85"/>
      <c r="X1322" s="86"/>
      <c r="Y1322" s="487">
        <v>39702118</v>
      </c>
      <c r="Z1322" s="85"/>
      <c r="AA1322" s="85"/>
      <c r="AB1322" s="85"/>
      <c r="AC1322" s="85"/>
      <c r="AD1322" s="85"/>
      <c r="AE1322" s="85"/>
      <c r="AF1322" s="86"/>
      <c r="AG1322" s="486" t="s">
        <v>104</v>
      </c>
      <c r="AH1322" s="85"/>
      <c r="AI1322" s="85"/>
      <c r="AJ1322" s="85"/>
      <c r="AK1322" s="85"/>
      <c r="AL1322" s="85"/>
      <c r="AM1322" s="85"/>
      <c r="AN1322" s="85"/>
      <c r="AO1322" s="85"/>
      <c r="AP1322" s="85"/>
      <c r="AQ1322" s="85"/>
      <c r="AR1322" s="86"/>
      <c r="AS1322" s="486" t="s">
        <v>2334</v>
      </c>
      <c r="AT1322" s="85"/>
      <c r="AU1322" s="85"/>
      <c r="AV1322" s="85"/>
      <c r="AW1322" s="85"/>
      <c r="AX1322" s="85"/>
      <c r="AY1322" s="85"/>
      <c r="AZ1322" s="85"/>
      <c r="BA1322" s="85"/>
      <c r="BB1322" s="85"/>
      <c r="BC1322" s="86"/>
      <c r="BD1322" s="486" t="s">
        <v>48</v>
      </c>
      <c r="BE1322" s="85"/>
      <c r="BF1322" s="85"/>
      <c r="BG1322" s="85"/>
      <c r="BH1322" s="85"/>
      <c r="BI1322" s="85"/>
      <c r="BJ1322" s="85"/>
      <c r="BK1322" s="85"/>
      <c r="BL1322" s="85"/>
      <c r="BM1322" s="85"/>
      <c r="BN1322" s="85"/>
      <c r="BO1322" s="85"/>
      <c r="BP1322" s="86"/>
      <c r="BQ1322" s="440">
        <v>54042.76</v>
      </c>
      <c r="BR1322" s="488"/>
    </row>
    <row r="1323" spans="1:70" ht="61.5" customHeight="1" x14ac:dyDescent="0.2">
      <c r="A1323" s="468" t="s">
        <v>1677</v>
      </c>
      <c r="B1323" s="85"/>
      <c r="C1323" s="85"/>
      <c r="D1323" s="86"/>
      <c r="E1323" s="485">
        <v>86</v>
      </c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7"/>
      <c r="Q1323" s="486" t="s">
        <v>138</v>
      </c>
      <c r="R1323" s="85"/>
      <c r="S1323" s="85"/>
      <c r="T1323" s="85"/>
      <c r="U1323" s="85"/>
      <c r="V1323" s="85"/>
      <c r="W1323" s="85"/>
      <c r="X1323" s="86"/>
      <c r="Y1323" s="487">
        <v>39692702</v>
      </c>
      <c r="Z1323" s="85"/>
      <c r="AA1323" s="85"/>
      <c r="AB1323" s="85"/>
      <c r="AC1323" s="85"/>
      <c r="AD1323" s="85"/>
      <c r="AE1323" s="85"/>
      <c r="AF1323" s="86"/>
      <c r="AG1323" s="486" t="s">
        <v>139</v>
      </c>
      <c r="AH1323" s="85"/>
      <c r="AI1323" s="85"/>
      <c r="AJ1323" s="85"/>
      <c r="AK1323" s="85"/>
      <c r="AL1323" s="85"/>
      <c r="AM1323" s="85"/>
      <c r="AN1323" s="85"/>
      <c r="AO1323" s="85"/>
      <c r="AP1323" s="85"/>
      <c r="AQ1323" s="85"/>
      <c r="AR1323" s="86"/>
      <c r="AS1323" s="486" t="s">
        <v>2335</v>
      </c>
      <c r="AT1323" s="85"/>
      <c r="AU1323" s="85"/>
      <c r="AV1323" s="85"/>
      <c r="AW1323" s="85"/>
      <c r="AX1323" s="85"/>
      <c r="AY1323" s="85"/>
      <c r="AZ1323" s="85"/>
      <c r="BA1323" s="85"/>
      <c r="BB1323" s="85"/>
      <c r="BC1323" s="86"/>
      <c r="BD1323" s="486" t="s">
        <v>48</v>
      </c>
      <c r="BE1323" s="85"/>
      <c r="BF1323" s="85"/>
      <c r="BG1323" s="85"/>
      <c r="BH1323" s="85"/>
      <c r="BI1323" s="85"/>
      <c r="BJ1323" s="85"/>
      <c r="BK1323" s="85"/>
      <c r="BL1323" s="85"/>
      <c r="BM1323" s="85"/>
      <c r="BN1323" s="85"/>
      <c r="BO1323" s="85"/>
      <c r="BP1323" s="86"/>
      <c r="BQ1323" s="440">
        <v>49984.15</v>
      </c>
      <c r="BR1323" s="488"/>
    </row>
    <row r="1324" spans="1:70" ht="61.5" customHeight="1" x14ac:dyDescent="0.2">
      <c r="A1324" s="468" t="s">
        <v>1677</v>
      </c>
      <c r="B1324" s="85"/>
      <c r="C1324" s="85"/>
      <c r="D1324" s="86"/>
      <c r="E1324" s="485">
        <v>87</v>
      </c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7"/>
      <c r="Q1324" s="486" t="s">
        <v>1170</v>
      </c>
      <c r="R1324" s="85"/>
      <c r="S1324" s="85"/>
      <c r="T1324" s="85"/>
      <c r="U1324" s="85"/>
      <c r="V1324" s="85"/>
      <c r="W1324" s="85"/>
      <c r="X1324" s="86"/>
      <c r="Y1324" s="487">
        <v>39742680</v>
      </c>
      <c r="Z1324" s="85"/>
      <c r="AA1324" s="85"/>
      <c r="AB1324" s="85"/>
      <c r="AC1324" s="85"/>
      <c r="AD1324" s="85"/>
      <c r="AE1324" s="85"/>
      <c r="AF1324" s="86"/>
      <c r="AG1324" s="486" t="s">
        <v>1171</v>
      </c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6"/>
      <c r="AS1324" s="486" t="s">
        <v>2336</v>
      </c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6"/>
      <c r="BD1324" s="486" t="s">
        <v>48</v>
      </c>
      <c r="BE1324" s="85"/>
      <c r="BF1324" s="85"/>
      <c r="BG1324" s="85"/>
      <c r="BH1324" s="85"/>
      <c r="BI1324" s="85"/>
      <c r="BJ1324" s="85"/>
      <c r="BK1324" s="85"/>
      <c r="BL1324" s="85"/>
      <c r="BM1324" s="85"/>
      <c r="BN1324" s="85"/>
      <c r="BO1324" s="85"/>
      <c r="BP1324" s="86"/>
      <c r="BQ1324" s="440">
        <v>63736.31</v>
      </c>
      <c r="BR1324" s="488"/>
    </row>
    <row r="1325" spans="1:70" ht="61.5" customHeight="1" x14ac:dyDescent="0.2">
      <c r="A1325" s="468" t="s">
        <v>1677</v>
      </c>
      <c r="B1325" s="85"/>
      <c r="C1325" s="85"/>
      <c r="D1325" s="86"/>
      <c r="E1325" s="485">
        <v>78</v>
      </c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7"/>
      <c r="Q1325" s="486" t="s">
        <v>840</v>
      </c>
      <c r="R1325" s="85"/>
      <c r="S1325" s="85"/>
      <c r="T1325" s="85"/>
      <c r="U1325" s="85"/>
      <c r="V1325" s="85"/>
      <c r="W1325" s="85"/>
      <c r="X1325" s="86"/>
      <c r="Y1325" s="487">
        <v>26090791</v>
      </c>
      <c r="Z1325" s="85"/>
      <c r="AA1325" s="85"/>
      <c r="AB1325" s="85"/>
      <c r="AC1325" s="85"/>
      <c r="AD1325" s="85"/>
      <c r="AE1325" s="85"/>
      <c r="AF1325" s="86"/>
      <c r="AG1325" s="486" t="s">
        <v>113</v>
      </c>
      <c r="AH1325" s="85"/>
      <c r="AI1325" s="85"/>
      <c r="AJ1325" s="85"/>
      <c r="AK1325" s="85"/>
      <c r="AL1325" s="85"/>
      <c r="AM1325" s="85"/>
      <c r="AN1325" s="85"/>
      <c r="AO1325" s="85"/>
      <c r="AP1325" s="85"/>
      <c r="AQ1325" s="85"/>
      <c r="AR1325" s="86"/>
      <c r="AS1325" s="486" t="s">
        <v>2337</v>
      </c>
      <c r="AT1325" s="85"/>
      <c r="AU1325" s="85"/>
      <c r="AV1325" s="85"/>
      <c r="AW1325" s="85"/>
      <c r="AX1325" s="85"/>
      <c r="AY1325" s="85"/>
      <c r="AZ1325" s="85"/>
      <c r="BA1325" s="85"/>
      <c r="BB1325" s="85"/>
      <c r="BC1325" s="86"/>
      <c r="BD1325" s="486" t="s">
        <v>48</v>
      </c>
      <c r="BE1325" s="85"/>
      <c r="BF1325" s="85"/>
      <c r="BG1325" s="85"/>
      <c r="BH1325" s="85"/>
      <c r="BI1325" s="85"/>
      <c r="BJ1325" s="85"/>
      <c r="BK1325" s="85"/>
      <c r="BL1325" s="85"/>
      <c r="BM1325" s="85"/>
      <c r="BN1325" s="85"/>
      <c r="BO1325" s="85"/>
      <c r="BP1325" s="86"/>
      <c r="BQ1325" s="440">
        <v>31030.07</v>
      </c>
      <c r="BR1325" s="488"/>
    </row>
    <row r="1326" spans="1:70" ht="61.5" customHeight="1" x14ac:dyDescent="0.2">
      <c r="A1326" s="468" t="s">
        <v>1677</v>
      </c>
      <c r="B1326" s="85"/>
      <c r="C1326" s="85"/>
      <c r="D1326" s="86"/>
      <c r="E1326" s="485">
        <v>73</v>
      </c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7"/>
      <c r="Q1326" s="486" t="s">
        <v>98</v>
      </c>
      <c r="R1326" s="85"/>
      <c r="S1326" s="85"/>
      <c r="T1326" s="85"/>
      <c r="U1326" s="85"/>
      <c r="V1326" s="85"/>
      <c r="W1326" s="85"/>
      <c r="X1326" s="86"/>
      <c r="Y1326" s="487">
        <v>39697790</v>
      </c>
      <c r="Z1326" s="85"/>
      <c r="AA1326" s="85"/>
      <c r="AB1326" s="85"/>
      <c r="AC1326" s="85"/>
      <c r="AD1326" s="85"/>
      <c r="AE1326" s="85"/>
      <c r="AF1326" s="86"/>
      <c r="AG1326" s="486" t="s">
        <v>99</v>
      </c>
      <c r="AH1326" s="85"/>
      <c r="AI1326" s="85"/>
      <c r="AJ1326" s="85"/>
      <c r="AK1326" s="85"/>
      <c r="AL1326" s="85"/>
      <c r="AM1326" s="85"/>
      <c r="AN1326" s="85"/>
      <c r="AO1326" s="85"/>
      <c r="AP1326" s="85"/>
      <c r="AQ1326" s="85"/>
      <c r="AR1326" s="86"/>
      <c r="AS1326" s="486" t="s">
        <v>2338</v>
      </c>
      <c r="AT1326" s="85"/>
      <c r="AU1326" s="85"/>
      <c r="AV1326" s="85"/>
      <c r="AW1326" s="85"/>
      <c r="AX1326" s="85"/>
      <c r="AY1326" s="85"/>
      <c r="AZ1326" s="85"/>
      <c r="BA1326" s="85"/>
      <c r="BB1326" s="85"/>
      <c r="BC1326" s="86"/>
      <c r="BD1326" s="486" t="s">
        <v>48</v>
      </c>
      <c r="BE1326" s="85"/>
      <c r="BF1326" s="85"/>
      <c r="BG1326" s="85"/>
      <c r="BH1326" s="85"/>
      <c r="BI1326" s="85"/>
      <c r="BJ1326" s="85"/>
      <c r="BK1326" s="85"/>
      <c r="BL1326" s="85"/>
      <c r="BM1326" s="85"/>
      <c r="BN1326" s="85"/>
      <c r="BO1326" s="85"/>
      <c r="BP1326" s="86"/>
      <c r="BQ1326" s="440">
        <v>49162.15</v>
      </c>
      <c r="BR1326" s="488"/>
    </row>
    <row r="1327" spans="1:70" ht="61.5" customHeight="1" x14ac:dyDescent="0.2">
      <c r="A1327" s="468" t="s">
        <v>1677</v>
      </c>
      <c r="B1327" s="85"/>
      <c r="C1327" s="85"/>
      <c r="D1327" s="86"/>
      <c r="E1327" s="485">
        <v>81</v>
      </c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7"/>
      <c r="Q1327" s="486" t="s">
        <v>884</v>
      </c>
      <c r="R1327" s="85"/>
      <c r="S1327" s="85"/>
      <c r="T1327" s="85"/>
      <c r="U1327" s="85"/>
      <c r="V1327" s="85"/>
      <c r="W1327" s="85"/>
      <c r="X1327" s="86"/>
      <c r="Y1327" s="487">
        <v>39614425</v>
      </c>
      <c r="Z1327" s="85"/>
      <c r="AA1327" s="85"/>
      <c r="AB1327" s="85"/>
      <c r="AC1327" s="85"/>
      <c r="AD1327" s="85"/>
      <c r="AE1327" s="85"/>
      <c r="AF1327" s="86"/>
      <c r="AG1327" s="486" t="s">
        <v>577</v>
      </c>
      <c r="AH1327" s="85"/>
      <c r="AI1327" s="85"/>
      <c r="AJ1327" s="85"/>
      <c r="AK1327" s="85"/>
      <c r="AL1327" s="85"/>
      <c r="AM1327" s="85"/>
      <c r="AN1327" s="85"/>
      <c r="AO1327" s="85"/>
      <c r="AP1327" s="85"/>
      <c r="AQ1327" s="85"/>
      <c r="AR1327" s="86"/>
      <c r="AS1327" s="486" t="s">
        <v>2339</v>
      </c>
      <c r="AT1327" s="85"/>
      <c r="AU1327" s="85"/>
      <c r="AV1327" s="85"/>
      <c r="AW1327" s="85"/>
      <c r="AX1327" s="85"/>
      <c r="AY1327" s="85"/>
      <c r="AZ1327" s="85"/>
      <c r="BA1327" s="85"/>
      <c r="BB1327" s="85"/>
      <c r="BC1327" s="86"/>
      <c r="BD1327" s="486" t="s">
        <v>48</v>
      </c>
      <c r="BE1327" s="85"/>
      <c r="BF1327" s="85"/>
      <c r="BG1327" s="85"/>
      <c r="BH1327" s="85"/>
      <c r="BI1327" s="85"/>
      <c r="BJ1327" s="85"/>
      <c r="BK1327" s="85"/>
      <c r="BL1327" s="85"/>
      <c r="BM1327" s="85"/>
      <c r="BN1327" s="85"/>
      <c r="BO1327" s="85"/>
      <c r="BP1327" s="86"/>
      <c r="BQ1327" s="440">
        <v>78028.320000000007</v>
      </c>
      <c r="BR1327" s="488"/>
    </row>
    <row r="1328" spans="1:70" ht="61.5" customHeight="1" x14ac:dyDescent="0.2">
      <c r="A1328" s="468" t="s">
        <v>1677</v>
      </c>
      <c r="B1328" s="85"/>
      <c r="C1328" s="85"/>
      <c r="D1328" s="86"/>
      <c r="E1328" s="485">
        <v>88</v>
      </c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7"/>
      <c r="Q1328" s="486" t="s">
        <v>886</v>
      </c>
      <c r="R1328" s="85"/>
      <c r="S1328" s="85"/>
      <c r="T1328" s="85"/>
      <c r="U1328" s="85"/>
      <c r="V1328" s="85"/>
      <c r="W1328" s="85"/>
      <c r="X1328" s="86"/>
      <c r="Y1328" s="487">
        <v>39950317</v>
      </c>
      <c r="Z1328" s="85"/>
      <c r="AA1328" s="85"/>
      <c r="AB1328" s="85"/>
      <c r="AC1328" s="85"/>
      <c r="AD1328" s="85"/>
      <c r="AE1328" s="85"/>
      <c r="AF1328" s="86"/>
      <c r="AG1328" s="486" t="s">
        <v>85</v>
      </c>
      <c r="AH1328" s="85"/>
      <c r="AI1328" s="85"/>
      <c r="AJ1328" s="85"/>
      <c r="AK1328" s="85"/>
      <c r="AL1328" s="85"/>
      <c r="AM1328" s="85"/>
      <c r="AN1328" s="85"/>
      <c r="AO1328" s="85"/>
      <c r="AP1328" s="85"/>
      <c r="AQ1328" s="85"/>
      <c r="AR1328" s="86"/>
      <c r="AS1328" s="486" t="s">
        <v>2340</v>
      </c>
      <c r="AT1328" s="85"/>
      <c r="AU1328" s="85"/>
      <c r="AV1328" s="85"/>
      <c r="AW1328" s="85"/>
      <c r="AX1328" s="85"/>
      <c r="AY1328" s="85"/>
      <c r="AZ1328" s="85"/>
      <c r="BA1328" s="85"/>
      <c r="BB1328" s="85"/>
      <c r="BC1328" s="86"/>
      <c r="BD1328" s="486" t="s">
        <v>48</v>
      </c>
      <c r="BE1328" s="85"/>
      <c r="BF1328" s="85"/>
      <c r="BG1328" s="85"/>
      <c r="BH1328" s="85"/>
      <c r="BI1328" s="85"/>
      <c r="BJ1328" s="85"/>
      <c r="BK1328" s="85"/>
      <c r="BL1328" s="85"/>
      <c r="BM1328" s="85"/>
      <c r="BN1328" s="85"/>
      <c r="BO1328" s="85"/>
      <c r="BP1328" s="86"/>
      <c r="BQ1328" s="440">
        <v>59259.62</v>
      </c>
      <c r="BR1328" s="488"/>
    </row>
    <row r="1329" spans="1:70" ht="61.5" customHeight="1" x14ac:dyDescent="0.2">
      <c r="A1329" s="468" t="s">
        <v>1677</v>
      </c>
      <c r="B1329" s="85"/>
      <c r="C1329" s="85"/>
      <c r="D1329" s="86"/>
      <c r="E1329" s="489">
        <v>360745</v>
      </c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7"/>
      <c r="Q1329" s="486" t="s">
        <v>788</v>
      </c>
      <c r="R1329" s="85"/>
      <c r="S1329" s="85"/>
      <c r="T1329" s="85"/>
      <c r="U1329" s="85"/>
      <c r="V1329" s="85"/>
      <c r="W1329" s="85"/>
      <c r="X1329" s="86"/>
      <c r="Y1329" s="487">
        <v>35810511</v>
      </c>
      <c r="Z1329" s="85"/>
      <c r="AA1329" s="85"/>
      <c r="AB1329" s="85"/>
      <c r="AC1329" s="85"/>
      <c r="AD1329" s="85"/>
      <c r="AE1329" s="85"/>
      <c r="AF1329" s="86"/>
      <c r="AG1329" s="486" t="s">
        <v>790</v>
      </c>
      <c r="AH1329" s="85"/>
      <c r="AI1329" s="85"/>
      <c r="AJ1329" s="85"/>
      <c r="AK1329" s="85"/>
      <c r="AL1329" s="85"/>
      <c r="AM1329" s="85"/>
      <c r="AN1329" s="85"/>
      <c r="AO1329" s="85"/>
      <c r="AP1329" s="85"/>
      <c r="AQ1329" s="85"/>
      <c r="AR1329" s="86"/>
      <c r="AS1329" s="486" t="s">
        <v>1156</v>
      </c>
      <c r="AT1329" s="85"/>
      <c r="AU1329" s="85"/>
      <c r="AV1329" s="85"/>
      <c r="AW1329" s="85"/>
      <c r="AX1329" s="85"/>
      <c r="AY1329" s="85"/>
      <c r="AZ1329" s="85"/>
      <c r="BA1329" s="85"/>
      <c r="BB1329" s="85"/>
      <c r="BC1329" s="86"/>
      <c r="BD1329" s="486" t="s">
        <v>48</v>
      </c>
      <c r="BE1329" s="85"/>
      <c r="BF1329" s="85"/>
      <c r="BG1329" s="85"/>
      <c r="BH1329" s="85"/>
      <c r="BI1329" s="85"/>
      <c r="BJ1329" s="85"/>
      <c r="BK1329" s="85"/>
      <c r="BL1329" s="85"/>
      <c r="BM1329" s="85"/>
      <c r="BN1329" s="85"/>
      <c r="BO1329" s="85"/>
      <c r="BP1329" s="86"/>
      <c r="BQ1329" s="490">
        <v>52</v>
      </c>
      <c r="BR1329" s="488"/>
    </row>
    <row r="1330" spans="1:70" ht="61.5" customHeight="1" x14ac:dyDescent="0.2">
      <c r="A1330" s="468" t="s">
        <v>1677</v>
      </c>
      <c r="B1330" s="85"/>
      <c r="C1330" s="85"/>
      <c r="D1330" s="86"/>
      <c r="E1330" s="485">
        <v>69</v>
      </c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7"/>
      <c r="Q1330" s="486" t="s">
        <v>81</v>
      </c>
      <c r="R1330" s="85"/>
      <c r="S1330" s="85"/>
      <c r="T1330" s="85"/>
      <c r="U1330" s="85"/>
      <c r="V1330" s="85"/>
      <c r="W1330" s="85"/>
      <c r="X1330" s="86"/>
      <c r="Y1330" s="487">
        <v>39682762</v>
      </c>
      <c r="Z1330" s="85"/>
      <c r="AA1330" s="85"/>
      <c r="AB1330" s="85"/>
      <c r="AC1330" s="85"/>
      <c r="AD1330" s="85"/>
      <c r="AE1330" s="85"/>
      <c r="AF1330" s="86"/>
      <c r="AG1330" s="486" t="s">
        <v>1164</v>
      </c>
      <c r="AH1330" s="85"/>
      <c r="AI1330" s="85"/>
      <c r="AJ1330" s="85"/>
      <c r="AK1330" s="85"/>
      <c r="AL1330" s="85"/>
      <c r="AM1330" s="85"/>
      <c r="AN1330" s="85"/>
      <c r="AO1330" s="85"/>
      <c r="AP1330" s="85"/>
      <c r="AQ1330" s="85"/>
      <c r="AR1330" s="86"/>
      <c r="AS1330" s="486" t="s">
        <v>2341</v>
      </c>
      <c r="AT1330" s="85"/>
      <c r="AU1330" s="85"/>
      <c r="AV1330" s="85"/>
      <c r="AW1330" s="85"/>
      <c r="AX1330" s="85"/>
      <c r="AY1330" s="85"/>
      <c r="AZ1330" s="85"/>
      <c r="BA1330" s="85"/>
      <c r="BB1330" s="85"/>
      <c r="BC1330" s="86"/>
      <c r="BD1330" s="486" t="s">
        <v>48</v>
      </c>
      <c r="BE1330" s="85"/>
      <c r="BF1330" s="85"/>
      <c r="BG1330" s="85"/>
      <c r="BH1330" s="85"/>
      <c r="BI1330" s="85"/>
      <c r="BJ1330" s="85"/>
      <c r="BK1330" s="85"/>
      <c r="BL1330" s="85"/>
      <c r="BM1330" s="85"/>
      <c r="BN1330" s="85"/>
      <c r="BO1330" s="85"/>
      <c r="BP1330" s="86"/>
      <c r="BQ1330" s="440">
        <v>58875.6</v>
      </c>
      <c r="BR1330" s="488"/>
    </row>
    <row r="1331" spans="1:70" ht="61.5" customHeight="1" x14ac:dyDescent="0.2">
      <c r="A1331" s="468" t="s">
        <v>1677</v>
      </c>
      <c r="B1331" s="85"/>
      <c r="C1331" s="85"/>
      <c r="D1331" s="86"/>
      <c r="E1331" s="485">
        <v>65</v>
      </c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7"/>
      <c r="Q1331" s="486" t="s">
        <v>1174</v>
      </c>
      <c r="R1331" s="85"/>
      <c r="S1331" s="85"/>
      <c r="T1331" s="85"/>
      <c r="U1331" s="85"/>
      <c r="V1331" s="85"/>
      <c r="W1331" s="85"/>
      <c r="X1331" s="86"/>
      <c r="Y1331" s="487">
        <v>39402400</v>
      </c>
      <c r="Z1331" s="85"/>
      <c r="AA1331" s="85"/>
      <c r="AB1331" s="85"/>
      <c r="AC1331" s="85"/>
      <c r="AD1331" s="85"/>
      <c r="AE1331" s="85"/>
      <c r="AF1331" s="86"/>
      <c r="AG1331" s="486" t="s">
        <v>1175</v>
      </c>
      <c r="AH1331" s="85"/>
      <c r="AI1331" s="85"/>
      <c r="AJ1331" s="85"/>
      <c r="AK1331" s="85"/>
      <c r="AL1331" s="85"/>
      <c r="AM1331" s="85"/>
      <c r="AN1331" s="85"/>
      <c r="AO1331" s="85"/>
      <c r="AP1331" s="85"/>
      <c r="AQ1331" s="85"/>
      <c r="AR1331" s="86"/>
      <c r="AS1331" s="486" t="s">
        <v>2342</v>
      </c>
      <c r="AT1331" s="85"/>
      <c r="AU1331" s="85"/>
      <c r="AV1331" s="85"/>
      <c r="AW1331" s="85"/>
      <c r="AX1331" s="85"/>
      <c r="AY1331" s="85"/>
      <c r="AZ1331" s="85"/>
      <c r="BA1331" s="85"/>
      <c r="BB1331" s="85"/>
      <c r="BC1331" s="86"/>
      <c r="BD1331" s="486" t="s">
        <v>48</v>
      </c>
      <c r="BE1331" s="85"/>
      <c r="BF1331" s="85"/>
      <c r="BG1331" s="85"/>
      <c r="BH1331" s="85"/>
      <c r="BI1331" s="85"/>
      <c r="BJ1331" s="85"/>
      <c r="BK1331" s="85"/>
      <c r="BL1331" s="85"/>
      <c r="BM1331" s="85"/>
      <c r="BN1331" s="85"/>
      <c r="BO1331" s="85"/>
      <c r="BP1331" s="86"/>
      <c r="BQ1331" s="440">
        <v>53042.9</v>
      </c>
      <c r="BR1331" s="488"/>
    </row>
    <row r="1332" spans="1:70" ht="61.5" customHeight="1" x14ac:dyDescent="0.2">
      <c r="A1332" s="468" t="s">
        <v>1677</v>
      </c>
      <c r="B1332" s="85"/>
      <c r="C1332" s="85"/>
      <c r="D1332" s="86"/>
      <c r="E1332" s="485">
        <v>76</v>
      </c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7"/>
      <c r="Q1332" s="486" t="s">
        <v>1172</v>
      </c>
      <c r="R1332" s="85"/>
      <c r="S1332" s="85"/>
      <c r="T1332" s="85"/>
      <c r="U1332" s="85"/>
      <c r="V1332" s="85"/>
      <c r="W1332" s="85"/>
      <c r="X1332" s="86"/>
      <c r="Y1332" s="487">
        <v>26029188</v>
      </c>
      <c r="Z1332" s="85"/>
      <c r="AA1332" s="85"/>
      <c r="AB1332" s="85"/>
      <c r="AC1332" s="85"/>
      <c r="AD1332" s="85"/>
      <c r="AE1332" s="85"/>
      <c r="AF1332" s="86"/>
      <c r="AG1332" s="486" t="s">
        <v>1173</v>
      </c>
      <c r="AH1332" s="85"/>
      <c r="AI1332" s="85"/>
      <c r="AJ1332" s="85"/>
      <c r="AK1332" s="85"/>
      <c r="AL1332" s="85"/>
      <c r="AM1332" s="85"/>
      <c r="AN1332" s="85"/>
      <c r="AO1332" s="85"/>
      <c r="AP1332" s="85"/>
      <c r="AQ1332" s="85"/>
      <c r="AR1332" s="86"/>
      <c r="AS1332" s="486" t="s">
        <v>2343</v>
      </c>
      <c r="AT1332" s="85"/>
      <c r="AU1332" s="85"/>
      <c r="AV1332" s="85"/>
      <c r="AW1332" s="85"/>
      <c r="AX1332" s="85"/>
      <c r="AY1332" s="85"/>
      <c r="AZ1332" s="85"/>
      <c r="BA1332" s="85"/>
      <c r="BB1332" s="85"/>
      <c r="BC1332" s="86"/>
      <c r="BD1332" s="486" t="s">
        <v>48</v>
      </c>
      <c r="BE1332" s="85"/>
      <c r="BF1332" s="85"/>
      <c r="BG1332" s="85"/>
      <c r="BH1332" s="85"/>
      <c r="BI1332" s="85"/>
      <c r="BJ1332" s="85"/>
      <c r="BK1332" s="85"/>
      <c r="BL1332" s="85"/>
      <c r="BM1332" s="85"/>
      <c r="BN1332" s="85"/>
      <c r="BO1332" s="85"/>
      <c r="BP1332" s="86"/>
      <c r="BQ1332" s="440">
        <v>76174.61</v>
      </c>
      <c r="BR1332" s="488"/>
    </row>
    <row r="1333" spans="1:70" ht="61.5" customHeight="1" x14ac:dyDescent="0.2">
      <c r="A1333" s="468" t="s">
        <v>1677</v>
      </c>
      <c r="B1333" s="85"/>
      <c r="C1333" s="85"/>
      <c r="D1333" s="86"/>
      <c r="E1333" s="485">
        <v>70</v>
      </c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7"/>
      <c r="Q1333" s="486" t="s">
        <v>865</v>
      </c>
      <c r="R1333" s="85"/>
      <c r="S1333" s="85"/>
      <c r="T1333" s="85"/>
      <c r="U1333" s="85"/>
      <c r="V1333" s="85"/>
      <c r="W1333" s="85"/>
      <c r="X1333" s="86"/>
      <c r="Y1333" s="487">
        <v>39434317</v>
      </c>
      <c r="Z1333" s="85"/>
      <c r="AA1333" s="85"/>
      <c r="AB1333" s="85"/>
      <c r="AC1333" s="85"/>
      <c r="AD1333" s="85"/>
      <c r="AE1333" s="85"/>
      <c r="AF1333" s="86"/>
      <c r="AG1333" s="486" t="s">
        <v>867</v>
      </c>
      <c r="AH1333" s="85"/>
      <c r="AI1333" s="85"/>
      <c r="AJ1333" s="85"/>
      <c r="AK1333" s="85"/>
      <c r="AL1333" s="85"/>
      <c r="AM1333" s="85"/>
      <c r="AN1333" s="85"/>
      <c r="AO1333" s="85"/>
      <c r="AP1333" s="85"/>
      <c r="AQ1333" s="85"/>
      <c r="AR1333" s="86"/>
      <c r="AS1333" s="486" t="s">
        <v>2344</v>
      </c>
      <c r="AT1333" s="85"/>
      <c r="AU1333" s="85"/>
      <c r="AV1333" s="85"/>
      <c r="AW1333" s="85"/>
      <c r="AX1333" s="85"/>
      <c r="AY1333" s="85"/>
      <c r="AZ1333" s="85"/>
      <c r="BA1333" s="85"/>
      <c r="BB1333" s="85"/>
      <c r="BC1333" s="86"/>
      <c r="BD1333" s="486" t="s">
        <v>48</v>
      </c>
      <c r="BE1333" s="85"/>
      <c r="BF1333" s="85"/>
      <c r="BG1333" s="85"/>
      <c r="BH1333" s="85"/>
      <c r="BI1333" s="85"/>
      <c r="BJ1333" s="85"/>
      <c r="BK1333" s="85"/>
      <c r="BL1333" s="85"/>
      <c r="BM1333" s="85"/>
      <c r="BN1333" s="85"/>
      <c r="BO1333" s="85"/>
      <c r="BP1333" s="86"/>
      <c r="BQ1333" s="440">
        <v>81091.850000000006</v>
      </c>
      <c r="BR1333" s="488"/>
    </row>
    <row r="1334" spans="1:70" ht="61.5" customHeight="1" x14ac:dyDescent="0.2">
      <c r="A1334" s="468" t="s">
        <v>1677</v>
      </c>
      <c r="B1334" s="85"/>
      <c r="C1334" s="85"/>
      <c r="D1334" s="86"/>
      <c r="E1334" s="485">
        <v>68</v>
      </c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7"/>
      <c r="Q1334" s="486" t="s">
        <v>1179</v>
      </c>
      <c r="R1334" s="85"/>
      <c r="S1334" s="85"/>
      <c r="T1334" s="85"/>
      <c r="U1334" s="85"/>
      <c r="V1334" s="85"/>
      <c r="W1334" s="85"/>
      <c r="X1334" s="86"/>
      <c r="Y1334" s="487">
        <v>39645186</v>
      </c>
      <c r="Z1334" s="85"/>
      <c r="AA1334" s="85"/>
      <c r="AB1334" s="85"/>
      <c r="AC1334" s="85"/>
      <c r="AD1334" s="85"/>
      <c r="AE1334" s="85"/>
      <c r="AF1334" s="86"/>
      <c r="AG1334" s="486" t="s">
        <v>1180</v>
      </c>
      <c r="AH1334" s="85"/>
      <c r="AI1334" s="85"/>
      <c r="AJ1334" s="85"/>
      <c r="AK1334" s="85"/>
      <c r="AL1334" s="85"/>
      <c r="AM1334" s="85"/>
      <c r="AN1334" s="85"/>
      <c r="AO1334" s="85"/>
      <c r="AP1334" s="85"/>
      <c r="AQ1334" s="85"/>
      <c r="AR1334" s="86"/>
      <c r="AS1334" s="486" t="s">
        <v>2345</v>
      </c>
      <c r="AT1334" s="85"/>
      <c r="AU1334" s="85"/>
      <c r="AV1334" s="85"/>
      <c r="AW1334" s="85"/>
      <c r="AX1334" s="85"/>
      <c r="AY1334" s="85"/>
      <c r="AZ1334" s="85"/>
      <c r="BA1334" s="85"/>
      <c r="BB1334" s="85"/>
      <c r="BC1334" s="86"/>
      <c r="BD1334" s="486" t="s">
        <v>48</v>
      </c>
      <c r="BE1334" s="85"/>
      <c r="BF1334" s="85"/>
      <c r="BG1334" s="85"/>
      <c r="BH1334" s="85"/>
      <c r="BI1334" s="85"/>
      <c r="BJ1334" s="85"/>
      <c r="BK1334" s="85"/>
      <c r="BL1334" s="85"/>
      <c r="BM1334" s="85"/>
      <c r="BN1334" s="85"/>
      <c r="BO1334" s="85"/>
      <c r="BP1334" s="86"/>
      <c r="BQ1334" s="440">
        <v>54558.01</v>
      </c>
      <c r="BR1334" s="488"/>
    </row>
    <row r="1335" spans="1:70" ht="61.5" customHeight="1" x14ac:dyDescent="0.2">
      <c r="A1335" s="468" t="s">
        <v>1677</v>
      </c>
      <c r="B1335" s="85"/>
      <c r="C1335" s="85"/>
      <c r="D1335" s="86"/>
      <c r="E1335" s="485">
        <v>72</v>
      </c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7"/>
      <c r="Q1335" s="486" t="s">
        <v>844</v>
      </c>
      <c r="R1335" s="85"/>
      <c r="S1335" s="85"/>
      <c r="T1335" s="85"/>
      <c r="U1335" s="85"/>
      <c r="V1335" s="85"/>
      <c r="W1335" s="85"/>
      <c r="X1335" s="86"/>
      <c r="Y1335" s="487">
        <v>39495516</v>
      </c>
      <c r="Z1335" s="85"/>
      <c r="AA1335" s="85"/>
      <c r="AB1335" s="85"/>
      <c r="AC1335" s="85"/>
      <c r="AD1335" s="85"/>
      <c r="AE1335" s="85"/>
      <c r="AF1335" s="86"/>
      <c r="AG1335" s="486" t="s">
        <v>846</v>
      </c>
      <c r="AH1335" s="85"/>
      <c r="AI1335" s="85"/>
      <c r="AJ1335" s="85"/>
      <c r="AK1335" s="85"/>
      <c r="AL1335" s="85"/>
      <c r="AM1335" s="85"/>
      <c r="AN1335" s="85"/>
      <c r="AO1335" s="85"/>
      <c r="AP1335" s="85"/>
      <c r="AQ1335" s="85"/>
      <c r="AR1335" s="86"/>
      <c r="AS1335" s="486" t="s">
        <v>2346</v>
      </c>
      <c r="AT1335" s="85"/>
      <c r="AU1335" s="85"/>
      <c r="AV1335" s="85"/>
      <c r="AW1335" s="85"/>
      <c r="AX1335" s="85"/>
      <c r="AY1335" s="85"/>
      <c r="AZ1335" s="85"/>
      <c r="BA1335" s="85"/>
      <c r="BB1335" s="85"/>
      <c r="BC1335" s="86"/>
      <c r="BD1335" s="486" t="s">
        <v>48</v>
      </c>
      <c r="BE1335" s="85"/>
      <c r="BF1335" s="85"/>
      <c r="BG1335" s="85"/>
      <c r="BH1335" s="85"/>
      <c r="BI1335" s="85"/>
      <c r="BJ1335" s="85"/>
      <c r="BK1335" s="85"/>
      <c r="BL1335" s="85"/>
      <c r="BM1335" s="85"/>
      <c r="BN1335" s="85"/>
      <c r="BO1335" s="85"/>
      <c r="BP1335" s="86"/>
      <c r="BQ1335" s="440">
        <v>21805</v>
      </c>
      <c r="BR1335" s="488"/>
    </row>
    <row r="1336" spans="1:70" ht="61.5" customHeight="1" x14ac:dyDescent="0.2">
      <c r="A1336" s="468" t="s">
        <v>1677</v>
      </c>
      <c r="B1336" s="85"/>
      <c r="C1336" s="85"/>
      <c r="D1336" s="86"/>
      <c r="E1336" s="485">
        <v>80</v>
      </c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7"/>
      <c r="Q1336" s="486" t="s">
        <v>118</v>
      </c>
      <c r="R1336" s="85"/>
      <c r="S1336" s="85"/>
      <c r="T1336" s="85"/>
      <c r="U1336" s="85"/>
      <c r="V1336" s="85"/>
      <c r="W1336" s="85"/>
      <c r="X1336" s="86"/>
      <c r="Y1336" s="487">
        <v>39587135</v>
      </c>
      <c r="Z1336" s="85"/>
      <c r="AA1336" s="85"/>
      <c r="AB1336" s="85"/>
      <c r="AC1336" s="85"/>
      <c r="AD1336" s="85"/>
      <c r="AE1336" s="85"/>
      <c r="AF1336" s="86"/>
      <c r="AG1336" s="486" t="s">
        <v>893</v>
      </c>
      <c r="AH1336" s="85"/>
      <c r="AI1336" s="85"/>
      <c r="AJ1336" s="85"/>
      <c r="AK1336" s="85"/>
      <c r="AL1336" s="85"/>
      <c r="AM1336" s="85"/>
      <c r="AN1336" s="85"/>
      <c r="AO1336" s="85"/>
      <c r="AP1336" s="85"/>
      <c r="AQ1336" s="85"/>
      <c r="AR1336" s="86"/>
      <c r="AS1336" s="486" t="s">
        <v>2347</v>
      </c>
      <c r="AT1336" s="85"/>
      <c r="AU1336" s="85"/>
      <c r="AV1336" s="85"/>
      <c r="AW1336" s="85"/>
      <c r="AX1336" s="85"/>
      <c r="AY1336" s="85"/>
      <c r="AZ1336" s="85"/>
      <c r="BA1336" s="85"/>
      <c r="BB1336" s="85"/>
      <c r="BC1336" s="86"/>
      <c r="BD1336" s="486" t="s">
        <v>48</v>
      </c>
      <c r="BE1336" s="85"/>
      <c r="BF1336" s="85"/>
      <c r="BG1336" s="85"/>
      <c r="BH1336" s="85"/>
      <c r="BI1336" s="85"/>
      <c r="BJ1336" s="85"/>
      <c r="BK1336" s="85"/>
      <c r="BL1336" s="85"/>
      <c r="BM1336" s="85"/>
      <c r="BN1336" s="85"/>
      <c r="BO1336" s="85"/>
      <c r="BP1336" s="86"/>
      <c r="BQ1336" s="440">
        <v>75465.34</v>
      </c>
      <c r="BR1336" s="488"/>
    </row>
    <row r="1337" spans="1:70" ht="61.5" customHeight="1" x14ac:dyDescent="0.2">
      <c r="A1337" s="468" t="s">
        <v>1677</v>
      </c>
      <c r="B1337" s="85"/>
      <c r="C1337" s="85"/>
      <c r="D1337" s="86"/>
      <c r="E1337" s="485">
        <v>77</v>
      </c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7"/>
      <c r="Q1337" s="486" t="s">
        <v>850</v>
      </c>
      <c r="R1337" s="85"/>
      <c r="S1337" s="85"/>
      <c r="T1337" s="85"/>
      <c r="U1337" s="85"/>
      <c r="V1337" s="85"/>
      <c r="W1337" s="85"/>
      <c r="X1337" s="86"/>
      <c r="Y1337" s="487">
        <v>39607381</v>
      </c>
      <c r="Z1337" s="85"/>
      <c r="AA1337" s="85"/>
      <c r="AB1337" s="85"/>
      <c r="AC1337" s="85"/>
      <c r="AD1337" s="85"/>
      <c r="AE1337" s="85"/>
      <c r="AF1337" s="86"/>
      <c r="AG1337" s="486" t="s">
        <v>110</v>
      </c>
      <c r="AH1337" s="85"/>
      <c r="AI1337" s="85"/>
      <c r="AJ1337" s="85"/>
      <c r="AK1337" s="85"/>
      <c r="AL1337" s="85"/>
      <c r="AM1337" s="85"/>
      <c r="AN1337" s="85"/>
      <c r="AO1337" s="85"/>
      <c r="AP1337" s="85"/>
      <c r="AQ1337" s="85"/>
      <c r="AR1337" s="86"/>
      <c r="AS1337" s="486" t="s">
        <v>2348</v>
      </c>
      <c r="AT1337" s="85"/>
      <c r="AU1337" s="85"/>
      <c r="AV1337" s="85"/>
      <c r="AW1337" s="85"/>
      <c r="AX1337" s="85"/>
      <c r="AY1337" s="85"/>
      <c r="AZ1337" s="85"/>
      <c r="BA1337" s="85"/>
      <c r="BB1337" s="85"/>
      <c r="BC1337" s="86"/>
      <c r="BD1337" s="486" t="s">
        <v>48</v>
      </c>
      <c r="BE1337" s="85"/>
      <c r="BF1337" s="85"/>
      <c r="BG1337" s="85"/>
      <c r="BH1337" s="85"/>
      <c r="BI1337" s="85"/>
      <c r="BJ1337" s="85"/>
      <c r="BK1337" s="85"/>
      <c r="BL1337" s="85"/>
      <c r="BM1337" s="85"/>
      <c r="BN1337" s="85"/>
      <c r="BO1337" s="85"/>
      <c r="BP1337" s="86"/>
      <c r="BQ1337" s="440">
        <v>51831.040000000001</v>
      </c>
      <c r="BR1337" s="488"/>
    </row>
    <row r="1338" spans="1:70" ht="61.5" customHeight="1" x14ac:dyDescent="0.2">
      <c r="A1338" s="468" t="s">
        <v>1677</v>
      </c>
      <c r="B1338" s="85"/>
      <c r="C1338" s="85"/>
      <c r="D1338" s="86"/>
      <c r="E1338" s="485">
        <v>83</v>
      </c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7"/>
      <c r="Q1338" s="486" t="s">
        <v>127</v>
      </c>
      <c r="R1338" s="85"/>
      <c r="S1338" s="85"/>
      <c r="T1338" s="85"/>
      <c r="U1338" s="85"/>
      <c r="V1338" s="85"/>
      <c r="W1338" s="85"/>
      <c r="X1338" s="86"/>
      <c r="Y1338" s="487">
        <v>39438699</v>
      </c>
      <c r="Z1338" s="85"/>
      <c r="AA1338" s="85"/>
      <c r="AB1338" s="85"/>
      <c r="AC1338" s="85"/>
      <c r="AD1338" s="85"/>
      <c r="AE1338" s="85"/>
      <c r="AF1338" s="86"/>
      <c r="AG1338" s="486" t="s">
        <v>128</v>
      </c>
      <c r="AH1338" s="85"/>
      <c r="AI1338" s="85"/>
      <c r="AJ1338" s="85"/>
      <c r="AK1338" s="85"/>
      <c r="AL1338" s="85"/>
      <c r="AM1338" s="85"/>
      <c r="AN1338" s="85"/>
      <c r="AO1338" s="85"/>
      <c r="AP1338" s="85"/>
      <c r="AQ1338" s="85"/>
      <c r="AR1338" s="86"/>
      <c r="AS1338" s="486" t="s">
        <v>2349</v>
      </c>
      <c r="AT1338" s="85"/>
      <c r="AU1338" s="85"/>
      <c r="AV1338" s="85"/>
      <c r="AW1338" s="85"/>
      <c r="AX1338" s="85"/>
      <c r="AY1338" s="85"/>
      <c r="AZ1338" s="85"/>
      <c r="BA1338" s="85"/>
      <c r="BB1338" s="85"/>
      <c r="BC1338" s="86"/>
      <c r="BD1338" s="486" t="s">
        <v>48</v>
      </c>
      <c r="BE1338" s="85"/>
      <c r="BF1338" s="85"/>
      <c r="BG1338" s="85"/>
      <c r="BH1338" s="85"/>
      <c r="BI1338" s="85"/>
      <c r="BJ1338" s="85"/>
      <c r="BK1338" s="85"/>
      <c r="BL1338" s="85"/>
      <c r="BM1338" s="85"/>
      <c r="BN1338" s="85"/>
      <c r="BO1338" s="85"/>
      <c r="BP1338" s="86"/>
      <c r="BQ1338" s="440">
        <v>72522.899999999994</v>
      </c>
      <c r="BR1338" s="488"/>
    </row>
    <row r="1339" spans="1:70" ht="61.5" customHeight="1" x14ac:dyDescent="0.2">
      <c r="A1339" s="468" t="s">
        <v>1677</v>
      </c>
      <c r="B1339" s="85"/>
      <c r="C1339" s="85"/>
      <c r="D1339" s="86"/>
      <c r="E1339" s="485">
        <v>91</v>
      </c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7"/>
      <c r="Q1339" s="486" t="s">
        <v>788</v>
      </c>
      <c r="R1339" s="85"/>
      <c r="S1339" s="85"/>
      <c r="T1339" s="85"/>
      <c r="U1339" s="85"/>
      <c r="V1339" s="85"/>
      <c r="W1339" s="85"/>
      <c r="X1339" s="86"/>
      <c r="Y1339" s="487">
        <v>35810511</v>
      </c>
      <c r="Z1339" s="85"/>
      <c r="AA1339" s="85"/>
      <c r="AB1339" s="85"/>
      <c r="AC1339" s="85"/>
      <c r="AD1339" s="85"/>
      <c r="AE1339" s="85"/>
      <c r="AF1339" s="86"/>
      <c r="AG1339" s="486" t="s">
        <v>790</v>
      </c>
      <c r="AH1339" s="85"/>
      <c r="AI1339" s="85"/>
      <c r="AJ1339" s="85"/>
      <c r="AK1339" s="85"/>
      <c r="AL1339" s="85"/>
      <c r="AM1339" s="85"/>
      <c r="AN1339" s="85"/>
      <c r="AO1339" s="85"/>
      <c r="AP1339" s="85"/>
      <c r="AQ1339" s="85"/>
      <c r="AR1339" s="86"/>
      <c r="AS1339" s="486" t="s">
        <v>1804</v>
      </c>
      <c r="AT1339" s="85"/>
      <c r="AU1339" s="85"/>
      <c r="AV1339" s="85"/>
      <c r="AW1339" s="85"/>
      <c r="AX1339" s="85"/>
      <c r="AY1339" s="85"/>
      <c r="AZ1339" s="85"/>
      <c r="BA1339" s="85"/>
      <c r="BB1339" s="85"/>
      <c r="BC1339" s="86"/>
      <c r="BD1339" s="486" t="s">
        <v>48</v>
      </c>
      <c r="BE1339" s="85"/>
      <c r="BF1339" s="85"/>
      <c r="BG1339" s="85"/>
      <c r="BH1339" s="85"/>
      <c r="BI1339" s="85"/>
      <c r="BJ1339" s="85"/>
      <c r="BK1339" s="85"/>
      <c r="BL1339" s="85"/>
      <c r="BM1339" s="85"/>
      <c r="BN1339" s="85"/>
      <c r="BO1339" s="85"/>
      <c r="BP1339" s="86"/>
      <c r="BQ1339" s="440">
        <v>5699.74</v>
      </c>
      <c r="BR1339" s="488"/>
    </row>
    <row r="1340" spans="1:70" ht="61.5" customHeight="1" x14ac:dyDescent="0.2">
      <c r="A1340" s="468" t="s">
        <v>1677</v>
      </c>
      <c r="B1340" s="85"/>
      <c r="C1340" s="85"/>
      <c r="D1340" s="86"/>
      <c r="E1340" s="485">
        <v>85</v>
      </c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7"/>
      <c r="Q1340" s="486" t="s">
        <v>873</v>
      </c>
      <c r="R1340" s="85"/>
      <c r="S1340" s="85"/>
      <c r="T1340" s="85"/>
      <c r="U1340" s="85"/>
      <c r="V1340" s="85"/>
      <c r="W1340" s="85"/>
      <c r="X1340" s="86"/>
      <c r="Y1340" s="487">
        <v>39602603</v>
      </c>
      <c r="Z1340" s="85"/>
      <c r="AA1340" s="85"/>
      <c r="AB1340" s="85"/>
      <c r="AC1340" s="85"/>
      <c r="AD1340" s="85"/>
      <c r="AE1340" s="85"/>
      <c r="AF1340" s="86"/>
      <c r="AG1340" s="486" t="s">
        <v>875</v>
      </c>
      <c r="AH1340" s="85"/>
      <c r="AI1340" s="85"/>
      <c r="AJ1340" s="85"/>
      <c r="AK1340" s="85"/>
      <c r="AL1340" s="85"/>
      <c r="AM1340" s="85"/>
      <c r="AN1340" s="85"/>
      <c r="AO1340" s="85"/>
      <c r="AP1340" s="85"/>
      <c r="AQ1340" s="85"/>
      <c r="AR1340" s="86"/>
      <c r="AS1340" s="486" t="s">
        <v>2350</v>
      </c>
      <c r="AT1340" s="85"/>
      <c r="AU1340" s="85"/>
      <c r="AV1340" s="85"/>
      <c r="AW1340" s="85"/>
      <c r="AX1340" s="85"/>
      <c r="AY1340" s="85"/>
      <c r="AZ1340" s="85"/>
      <c r="BA1340" s="85"/>
      <c r="BB1340" s="85"/>
      <c r="BC1340" s="86"/>
      <c r="BD1340" s="486" t="s">
        <v>48</v>
      </c>
      <c r="BE1340" s="85"/>
      <c r="BF1340" s="85"/>
      <c r="BG1340" s="85"/>
      <c r="BH1340" s="85"/>
      <c r="BI1340" s="85"/>
      <c r="BJ1340" s="85"/>
      <c r="BK1340" s="85"/>
      <c r="BL1340" s="85"/>
      <c r="BM1340" s="85"/>
      <c r="BN1340" s="85"/>
      <c r="BO1340" s="85"/>
      <c r="BP1340" s="86"/>
      <c r="BQ1340" s="440">
        <v>74968.2</v>
      </c>
      <c r="BR1340" s="488"/>
    </row>
    <row r="1341" spans="1:70" ht="61.5" customHeight="1" x14ac:dyDescent="0.2">
      <c r="A1341" s="468" t="s">
        <v>1677</v>
      </c>
      <c r="B1341" s="85"/>
      <c r="C1341" s="85"/>
      <c r="D1341" s="86"/>
      <c r="E1341" s="485">
        <v>67</v>
      </c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7"/>
      <c r="Q1341" s="486" t="s">
        <v>74</v>
      </c>
      <c r="R1341" s="85"/>
      <c r="S1341" s="85"/>
      <c r="T1341" s="85"/>
      <c r="U1341" s="85"/>
      <c r="V1341" s="85"/>
      <c r="W1341" s="85"/>
      <c r="X1341" s="86"/>
      <c r="Y1341" s="487">
        <v>39795490</v>
      </c>
      <c r="Z1341" s="85"/>
      <c r="AA1341" s="85"/>
      <c r="AB1341" s="85"/>
      <c r="AC1341" s="85"/>
      <c r="AD1341" s="85"/>
      <c r="AE1341" s="85"/>
      <c r="AF1341" s="86"/>
      <c r="AG1341" s="486" t="s">
        <v>76</v>
      </c>
      <c r="AH1341" s="85"/>
      <c r="AI1341" s="85"/>
      <c r="AJ1341" s="85"/>
      <c r="AK1341" s="85"/>
      <c r="AL1341" s="85"/>
      <c r="AM1341" s="85"/>
      <c r="AN1341" s="85"/>
      <c r="AO1341" s="85"/>
      <c r="AP1341" s="85"/>
      <c r="AQ1341" s="85"/>
      <c r="AR1341" s="86"/>
      <c r="AS1341" s="486" t="s">
        <v>2351</v>
      </c>
      <c r="AT1341" s="85"/>
      <c r="AU1341" s="85"/>
      <c r="AV1341" s="85"/>
      <c r="AW1341" s="85"/>
      <c r="AX1341" s="85"/>
      <c r="AY1341" s="85"/>
      <c r="AZ1341" s="85"/>
      <c r="BA1341" s="85"/>
      <c r="BB1341" s="85"/>
      <c r="BC1341" s="86"/>
      <c r="BD1341" s="486" t="s">
        <v>48</v>
      </c>
      <c r="BE1341" s="85"/>
      <c r="BF1341" s="85"/>
      <c r="BG1341" s="85"/>
      <c r="BH1341" s="85"/>
      <c r="BI1341" s="85"/>
      <c r="BJ1341" s="85"/>
      <c r="BK1341" s="85"/>
      <c r="BL1341" s="85"/>
      <c r="BM1341" s="85"/>
      <c r="BN1341" s="85"/>
      <c r="BO1341" s="85"/>
      <c r="BP1341" s="86"/>
      <c r="BQ1341" s="440">
        <v>61649.95</v>
      </c>
      <c r="BR1341" s="488"/>
    </row>
    <row r="1342" spans="1:70" ht="61.5" customHeight="1" x14ac:dyDescent="0.2">
      <c r="A1342" s="468" t="s">
        <v>1805</v>
      </c>
      <c r="B1342" s="85"/>
      <c r="C1342" s="85"/>
      <c r="D1342" s="86"/>
      <c r="E1342" s="492">
        <v>118</v>
      </c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7"/>
      <c r="Q1342" s="486" t="s">
        <v>1806</v>
      </c>
      <c r="R1342" s="85"/>
      <c r="S1342" s="85"/>
      <c r="T1342" s="85"/>
      <c r="U1342" s="85"/>
      <c r="V1342" s="85"/>
      <c r="W1342" s="85"/>
      <c r="X1342" s="86"/>
      <c r="Y1342" s="493">
        <v>308146</v>
      </c>
      <c r="Z1342" s="85"/>
      <c r="AA1342" s="85"/>
      <c r="AB1342" s="85"/>
      <c r="AC1342" s="85"/>
      <c r="AD1342" s="85"/>
      <c r="AE1342" s="85"/>
      <c r="AF1342" s="86"/>
      <c r="AG1342" s="486" t="s">
        <v>1807</v>
      </c>
      <c r="AH1342" s="85"/>
      <c r="AI1342" s="85"/>
      <c r="AJ1342" s="85"/>
      <c r="AK1342" s="85"/>
      <c r="AL1342" s="85"/>
      <c r="AM1342" s="85"/>
      <c r="AN1342" s="85"/>
      <c r="AO1342" s="85"/>
      <c r="AP1342" s="85"/>
      <c r="AQ1342" s="85"/>
      <c r="AR1342" s="86"/>
      <c r="AS1342" s="486" t="s">
        <v>1808</v>
      </c>
      <c r="AT1342" s="85"/>
      <c r="AU1342" s="85"/>
      <c r="AV1342" s="85"/>
      <c r="AW1342" s="85"/>
      <c r="AX1342" s="85"/>
      <c r="AY1342" s="85"/>
      <c r="AZ1342" s="85"/>
      <c r="BA1342" s="85"/>
      <c r="BB1342" s="85"/>
      <c r="BC1342" s="86"/>
      <c r="BD1342" s="486" t="s">
        <v>48</v>
      </c>
      <c r="BE1342" s="85"/>
      <c r="BF1342" s="85"/>
      <c r="BG1342" s="85"/>
      <c r="BH1342" s="85"/>
      <c r="BI1342" s="85"/>
      <c r="BJ1342" s="85"/>
      <c r="BK1342" s="85"/>
      <c r="BL1342" s="85"/>
      <c r="BM1342" s="85"/>
      <c r="BN1342" s="85"/>
      <c r="BO1342" s="85"/>
      <c r="BP1342" s="86"/>
      <c r="BQ1342" s="440">
        <v>212572.01</v>
      </c>
      <c r="BR1342" s="488"/>
    </row>
    <row r="1343" spans="1:70" ht="61.5" customHeight="1" x14ac:dyDescent="0.2">
      <c r="A1343" s="468" t="s">
        <v>1805</v>
      </c>
      <c r="B1343" s="85"/>
      <c r="C1343" s="85"/>
      <c r="D1343" s="86"/>
      <c r="E1343" s="492">
        <v>103</v>
      </c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7"/>
      <c r="Q1343" s="486" t="s">
        <v>844</v>
      </c>
      <c r="R1343" s="85"/>
      <c r="S1343" s="85"/>
      <c r="T1343" s="85"/>
      <c r="U1343" s="85"/>
      <c r="V1343" s="85"/>
      <c r="W1343" s="85"/>
      <c r="X1343" s="86"/>
      <c r="Y1343" s="487">
        <v>39495516</v>
      </c>
      <c r="Z1343" s="85"/>
      <c r="AA1343" s="85"/>
      <c r="AB1343" s="85"/>
      <c r="AC1343" s="85"/>
      <c r="AD1343" s="85"/>
      <c r="AE1343" s="85"/>
      <c r="AF1343" s="86"/>
      <c r="AG1343" s="486" t="s">
        <v>846</v>
      </c>
      <c r="AH1343" s="85"/>
      <c r="AI1343" s="85"/>
      <c r="AJ1343" s="85"/>
      <c r="AK1343" s="85"/>
      <c r="AL1343" s="85"/>
      <c r="AM1343" s="85"/>
      <c r="AN1343" s="85"/>
      <c r="AO1343" s="85"/>
      <c r="AP1343" s="85"/>
      <c r="AQ1343" s="85"/>
      <c r="AR1343" s="86"/>
      <c r="AS1343" s="486" t="s">
        <v>2352</v>
      </c>
      <c r="AT1343" s="85"/>
      <c r="AU1343" s="85"/>
      <c r="AV1343" s="85"/>
      <c r="AW1343" s="85"/>
      <c r="AX1343" s="85"/>
      <c r="AY1343" s="85"/>
      <c r="AZ1343" s="85"/>
      <c r="BA1343" s="85"/>
      <c r="BB1343" s="85"/>
      <c r="BC1343" s="86"/>
      <c r="BD1343" s="486" t="s">
        <v>48</v>
      </c>
      <c r="BE1343" s="85"/>
      <c r="BF1343" s="85"/>
      <c r="BG1343" s="85"/>
      <c r="BH1343" s="85"/>
      <c r="BI1343" s="85"/>
      <c r="BJ1343" s="85"/>
      <c r="BK1343" s="85"/>
      <c r="BL1343" s="85"/>
      <c r="BM1343" s="85"/>
      <c r="BN1343" s="85"/>
      <c r="BO1343" s="85"/>
      <c r="BP1343" s="86"/>
      <c r="BQ1343" s="440">
        <v>45563.98</v>
      </c>
      <c r="BR1343" s="488"/>
    </row>
    <row r="1344" spans="1:70" ht="61.5" customHeight="1" x14ac:dyDescent="0.2">
      <c r="A1344" s="468" t="s">
        <v>1805</v>
      </c>
      <c r="B1344" s="85"/>
      <c r="C1344" s="85"/>
      <c r="D1344" s="86"/>
      <c r="E1344" s="492">
        <v>109</v>
      </c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7"/>
      <c r="Q1344" s="486" t="s">
        <v>118</v>
      </c>
      <c r="R1344" s="85"/>
      <c r="S1344" s="85"/>
      <c r="T1344" s="85"/>
      <c r="U1344" s="85"/>
      <c r="V1344" s="85"/>
      <c r="W1344" s="85"/>
      <c r="X1344" s="86"/>
      <c r="Y1344" s="487">
        <v>39587135</v>
      </c>
      <c r="Z1344" s="85"/>
      <c r="AA1344" s="85"/>
      <c r="AB1344" s="85"/>
      <c r="AC1344" s="85"/>
      <c r="AD1344" s="85"/>
      <c r="AE1344" s="85"/>
      <c r="AF1344" s="86"/>
      <c r="AG1344" s="486" t="s">
        <v>893</v>
      </c>
      <c r="AH1344" s="85"/>
      <c r="AI1344" s="85"/>
      <c r="AJ1344" s="85"/>
      <c r="AK1344" s="85"/>
      <c r="AL1344" s="85"/>
      <c r="AM1344" s="85"/>
      <c r="AN1344" s="85"/>
      <c r="AO1344" s="85"/>
      <c r="AP1344" s="85"/>
      <c r="AQ1344" s="85"/>
      <c r="AR1344" s="86"/>
      <c r="AS1344" s="486" t="s">
        <v>2353</v>
      </c>
      <c r="AT1344" s="85"/>
      <c r="AU1344" s="85"/>
      <c r="AV1344" s="85"/>
      <c r="AW1344" s="85"/>
      <c r="AX1344" s="85"/>
      <c r="AY1344" s="85"/>
      <c r="AZ1344" s="85"/>
      <c r="BA1344" s="85"/>
      <c r="BB1344" s="85"/>
      <c r="BC1344" s="86"/>
      <c r="BD1344" s="486" t="s">
        <v>48</v>
      </c>
      <c r="BE1344" s="85"/>
      <c r="BF1344" s="85"/>
      <c r="BG1344" s="85"/>
      <c r="BH1344" s="85"/>
      <c r="BI1344" s="85"/>
      <c r="BJ1344" s="85"/>
      <c r="BK1344" s="85"/>
      <c r="BL1344" s="85"/>
      <c r="BM1344" s="85"/>
      <c r="BN1344" s="85"/>
      <c r="BO1344" s="85"/>
      <c r="BP1344" s="86"/>
      <c r="BQ1344" s="440">
        <v>17827.7</v>
      </c>
      <c r="BR1344" s="488"/>
    </row>
    <row r="1345" spans="1:70" ht="61.5" customHeight="1" x14ac:dyDescent="0.2">
      <c r="A1345" s="468" t="s">
        <v>1805</v>
      </c>
      <c r="B1345" s="85"/>
      <c r="C1345" s="85"/>
      <c r="D1345" s="86"/>
      <c r="E1345" s="489">
        <v>365009</v>
      </c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7"/>
      <c r="Q1345" s="486" t="s">
        <v>788</v>
      </c>
      <c r="R1345" s="85"/>
      <c r="S1345" s="85"/>
      <c r="T1345" s="85"/>
      <c r="U1345" s="85"/>
      <c r="V1345" s="85"/>
      <c r="W1345" s="85"/>
      <c r="X1345" s="86"/>
      <c r="Y1345" s="487">
        <v>35810511</v>
      </c>
      <c r="Z1345" s="85"/>
      <c r="AA1345" s="85"/>
      <c r="AB1345" s="85"/>
      <c r="AC1345" s="85"/>
      <c r="AD1345" s="85"/>
      <c r="AE1345" s="85"/>
      <c r="AF1345" s="86"/>
      <c r="AG1345" s="486" t="s">
        <v>790</v>
      </c>
      <c r="AH1345" s="85"/>
      <c r="AI1345" s="85"/>
      <c r="AJ1345" s="85"/>
      <c r="AK1345" s="85"/>
      <c r="AL1345" s="85"/>
      <c r="AM1345" s="85"/>
      <c r="AN1345" s="85"/>
      <c r="AO1345" s="85"/>
      <c r="AP1345" s="85"/>
      <c r="AQ1345" s="85"/>
      <c r="AR1345" s="86"/>
      <c r="AS1345" s="486" t="s">
        <v>1156</v>
      </c>
      <c r="AT1345" s="85"/>
      <c r="AU1345" s="85"/>
      <c r="AV1345" s="85"/>
      <c r="AW1345" s="85"/>
      <c r="AX1345" s="85"/>
      <c r="AY1345" s="85"/>
      <c r="AZ1345" s="85"/>
      <c r="BA1345" s="85"/>
      <c r="BB1345" s="85"/>
      <c r="BC1345" s="86"/>
      <c r="BD1345" s="486" t="s">
        <v>48</v>
      </c>
      <c r="BE1345" s="85"/>
      <c r="BF1345" s="85"/>
      <c r="BG1345" s="85"/>
      <c r="BH1345" s="85"/>
      <c r="BI1345" s="85"/>
      <c r="BJ1345" s="85"/>
      <c r="BK1345" s="85"/>
      <c r="BL1345" s="85"/>
      <c r="BM1345" s="85"/>
      <c r="BN1345" s="85"/>
      <c r="BO1345" s="85"/>
      <c r="BP1345" s="86"/>
      <c r="BQ1345" s="490">
        <v>44</v>
      </c>
      <c r="BR1345" s="488"/>
    </row>
    <row r="1346" spans="1:70" ht="61.5" customHeight="1" x14ac:dyDescent="0.2">
      <c r="A1346" s="468" t="s">
        <v>1805</v>
      </c>
      <c r="B1346" s="85"/>
      <c r="C1346" s="85"/>
      <c r="D1346" s="86"/>
      <c r="E1346" s="492">
        <v>110</v>
      </c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7"/>
      <c r="Q1346" s="486" t="s">
        <v>884</v>
      </c>
      <c r="R1346" s="85"/>
      <c r="S1346" s="85"/>
      <c r="T1346" s="85"/>
      <c r="U1346" s="85"/>
      <c r="V1346" s="85"/>
      <c r="W1346" s="85"/>
      <c r="X1346" s="86"/>
      <c r="Y1346" s="487">
        <v>39614425</v>
      </c>
      <c r="Z1346" s="85"/>
      <c r="AA1346" s="85"/>
      <c r="AB1346" s="85"/>
      <c r="AC1346" s="85"/>
      <c r="AD1346" s="85"/>
      <c r="AE1346" s="85"/>
      <c r="AF1346" s="86"/>
      <c r="AG1346" s="486" t="s">
        <v>577</v>
      </c>
      <c r="AH1346" s="85"/>
      <c r="AI1346" s="85"/>
      <c r="AJ1346" s="85"/>
      <c r="AK1346" s="85"/>
      <c r="AL1346" s="85"/>
      <c r="AM1346" s="85"/>
      <c r="AN1346" s="85"/>
      <c r="AO1346" s="85"/>
      <c r="AP1346" s="85"/>
      <c r="AQ1346" s="85"/>
      <c r="AR1346" s="86"/>
      <c r="AS1346" s="486" t="s">
        <v>2354</v>
      </c>
      <c r="AT1346" s="85"/>
      <c r="AU1346" s="85"/>
      <c r="AV1346" s="85"/>
      <c r="AW1346" s="85"/>
      <c r="AX1346" s="85"/>
      <c r="AY1346" s="85"/>
      <c r="AZ1346" s="85"/>
      <c r="BA1346" s="85"/>
      <c r="BB1346" s="85"/>
      <c r="BC1346" s="86"/>
      <c r="BD1346" s="486" t="s">
        <v>48</v>
      </c>
      <c r="BE1346" s="85"/>
      <c r="BF1346" s="85"/>
      <c r="BG1346" s="85"/>
      <c r="BH1346" s="85"/>
      <c r="BI1346" s="85"/>
      <c r="BJ1346" s="85"/>
      <c r="BK1346" s="85"/>
      <c r="BL1346" s="85"/>
      <c r="BM1346" s="85"/>
      <c r="BN1346" s="85"/>
      <c r="BO1346" s="85"/>
      <c r="BP1346" s="86"/>
      <c r="BQ1346" s="440">
        <v>16747.740000000002</v>
      </c>
      <c r="BR1346" s="488"/>
    </row>
    <row r="1347" spans="1:70" ht="61.5" customHeight="1" x14ac:dyDescent="0.2">
      <c r="A1347" s="468" t="s">
        <v>1805</v>
      </c>
      <c r="B1347" s="85"/>
      <c r="C1347" s="85"/>
      <c r="D1347" s="86"/>
      <c r="E1347" s="492">
        <v>102</v>
      </c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7"/>
      <c r="Q1347" s="486" t="s">
        <v>865</v>
      </c>
      <c r="R1347" s="85"/>
      <c r="S1347" s="85"/>
      <c r="T1347" s="85"/>
      <c r="U1347" s="85"/>
      <c r="V1347" s="85"/>
      <c r="W1347" s="85"/>
      <c r="X1347" s="86"/>
      <c r="Y1347" s="487">
        <v>39434317</v>
      </c>
      <c r="Z1347" s="85"/>
      <c r="AA1347" s="85"/>
      <c r="AB1347" s="85"/>
      <c r="AC1347" s="85"/>
      <c r="AD1347" s="85"/>
      <c r="AE1347" s="85"/>
      <c r="AF1347" s="86"/>
      <c r="AG1347" s="486" t="s">
        <v>867</v>
      </c>
      <c r="AH1347" s="85"/>
      <c r="AI1347" s="85"/>
      <c r="AJ1347" s="85"/>
      <c r="AK1347" s="85"/>
      <c r="AL1347" s="85"/>
      <c r="AM1347" s="85"/>
      <c r="AN1347" s="85"/>
      <c r="AO1347" s="85"/>
      <c r="AP1347" s="85"/>
      <c r="AQ1347" s="85"/>
      <c r="AR1347" s="86"/>
      <c r="AS1347" s="486" t="s">
        <v>2355</v>
      </c>
      <c r="AT1347" s="85"/>
      <c r="AU1347" s="85"/>
      <c r="AV1347" s="85"/>
      <c r="AW1347" s="85"/>
      <c r="AX1347" s="85"/>
      <c r="AY1347" s="85"/>
      <c r="AZ1347" s="85"/>
      <c r="BA1347" s="85"/>
      <c r="BB1347" s="85"/>
      <c r="BC1347" s="86"/>
      <c r="BD1347" s="486" t="s">
        <v>48</v>
      </c>
      <c r="BE1347" s="85"/>
      <c r="BF1347" s="85"/>
      <c r="BG1347" s="85"/>
      <c r="BH1347" s="85"/>
      <c r="BI1347" s="85"/>
      <c r="BJ1347" s="85"/>
      <c r="BK1347" s="85"/>
      <c r="BL1347" s="85"/>
      <c r="BM1347" s="85"/>
      <c r="BN1347" s="85"/>
      <c r="BO1347" s="85"/>
      <c r="BP1347" s="86"/>
      <c r="BQ1347" s="440">
        <v>25000</v>
      </c>
      <c r="BR1347" s="488"/>
    </row>
    <row r="1348" spans="1:70" ht="61.5" customHeight="1" x14ac:dyDescent="0.2">
      <c r="A1348" s="468" t="s">
        <v>1805</v>
      </c>
      <c r="B1348" s="85"/>
      <c r="C1348" s="85"/>
      <c r="D1348" s="86"/>
      <c r="E1348" s="485">
        <v>99</v>
      </c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7"/>
      <c r="Q1348" s="486" t="s">
        <v>74</v>
      </c>
      <c r="R1348" s="85"/>
      <c r="S1348" s="85"/>
      <c r="T1348" s="85"/>
      <c r="U1348" s="85"/>
      <c r="V1348" s="85"/>
      <c r="W1348" s="85"/>
      <c r="X1348" s="86"/>
      <c r="Y1348" s="487">
        <v>39795490</v>
      </c>
      <c r="Z1348" s="85"/>
      <c r="AA1348" s="85"/>
      <c r="AB1348" s="85"/>
      <c r="AC1348" s="85"/>
      <c r="AD1348" s="85"/>
      <c r="AE1348" s="85"/>
      <c r="AF1348" s="86"/>
      <c r="AG1348" s="486" t="s">
        <v>76</v>
      </c>
      <c r="AH1348" s="85"/>
      <c r="AI1348" s="85"/>
      <c r="AJ1348" s="85"/>
      <c r="AK1348" s="85"/>
      <c r="AL1348" s="85"/>
      <c r="AM1348" s="85"/>
      <c r="AN1348" s="85"/>
      <c r="AO1348" s="85"/>
      <c r="AP1348" s="85"/>
      <c r="AQ1348" s="85"/>
      <c r="AR1348" s="86"/>
      <c r="AS1348" s="486" t="s">
        <v>2356</v>
      </c>
      <c r="AT1348" s="85"/>
      <c r="AU1348" s="85"/>
      <c r="AV1348" s="85"/>
      <c r="AW1348" s="85"/>
      <c r="AX1348" s="85"/>
      <c r="AY1348" s="85"/>
      <c r="AZ1348" s="85"/>
      <c r="BA1348" s="85"/>
      <c r="BB1348" s="85"/>
      <c r="BC1348" s="86"/>
      <c r="BD1348" s="486" t="s">
        <v>48</v>
      </c>
      <c r="BE1348" s="85"/>
      <c r="BF1348" s="85"/>
      <c r="BG1348" s="85"/>
      <c r="BH1348" s="85"/>
      <c r="BI1348" s="85"/>
      <c r="BJ1348" s="85"/>
      <c r="BK1348" s="85"/>
      <c r="BL1348" s="85"/>
      <c r="BM1348" s="85"/>
      <c r="BN1348" s="85"/>
      <c r="BO1348" s="85"/>
      <c r="BP1348" s="86"/>
      <c r="BQ1348" s="440">
        <v>33000</v>
      </c>
      <c r="BR1348" s="488"/>
    </row>
    <row r="1349" spans="1:70" ht="61.5" customHeight="1" x14ac:dyDescent="0.2">
      <c r="A1349" s="468" t="s">
        <v>1805</v>
      </c>
      <c r="B1349" s="85"/>
      <c r="C1349" s="85"/>
      <c r="D1349" s="86"/>
      <c r="E1349" s="492">
        <v>105</v>
      </c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7"/>
      <c r="Q1349" s="486" t="s">
        <v>1172</v>
      </c>
      <c r="R1349" s="85"/>
      <c r="S1349" s="85"/>
      <c r="T1349" s="85"/>
      <c r="U1349" s="85"/>
      <c r="V1349" s="85"/>
      <c r="W1349" s="85"/>
      <c r="X1349" s="86"/>
      <c r="Y1349" s="487">
        <v>26029188</v>
      </c>
      <c r="Z1349" s="85"/>
      <c r="AA1349" s="85"/>
      <c r="AB1349" s="85"/>
      <c r="AC1349" s="85"/>
      <c r="AD1349" s="85"/>
      <c r="AE1349" s="85"/>
      <c r="AF1349" s="86"/>
      <c r="AG1349" s="486" t="s">
        <v>1173</v>
      </c>
      <c r="AH1349" s="85"/>
      <c r="AI1349" s="85"/>
      <c r="AJ1349" s="85"/>
      <c r="AK1349" s="85"/>
      <c r="AL1349" s="85"/>
      <c r="AM1349" s="85"/>
      <c r="AN1349" s="85"/>
      <c r="AO1349" s="85"/>
      <c r="AP1349" s="85"/>
      <c r="AQ1349" s="85"/>
      <c r="AR1349" s="86"/>
      <c r="AS1349" s="486" t="s">
        <v>2357</v>
      </c>
      <c r="AT1349" s="85"/>
      <c r="AU1349" s="85"/>
      <c r="AV1349" s="85"/>
      <c r="AW1349" s="85"/>
      <c r="AX1349" s="85"/>
      <c r="AY1349" s="85"/>
      <c r="AZ1349" s="85"/>
      <c r="BA1349" s="85"/>
      <c r="BB1349" s="85"/>
      <c r="BC1349" s="86"/>
      <c r="BD1349" s="486" t="s">
        <v>48</v>
      </c>
      <c r="BE1349" s="85"/>
      <c r="BF1349" s="85"/>
      <c r="BG1349" s="85"/>
      <c r="BH1349" s="85"/>
      <c r="BI1349" s="85"/>
      <c r="BJ1349" s="85"/>
      <c r="BK1349" s="85"/>
      <c r="BL1349" s="85"/>
      <c r="BM1349" s="85"/>
      <c r="BN1349" s="85"/>
      <c r="BO1349" s="85"/>
      <c r="BP1349" s="86"/>
      <c r="BQ1349" s="440">
        <v>25000</v>
      </c>
      <c r="BR1349" s="488"/>
    </row>
    <row r="1350" spans="1:70" ht="61.5" customHeight="1" x14ac:dyDescent="0.2">
      <c r="A1350" s="468" t="s">
        <v>1805</v>
      </c>
      <c r="B1350" s="85"/>
      <c r="C1350" s="85"/>
      <c r="D1350" s="86"/>
      <c r="E1350" s="485">
        <v>96</v>
      </c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7"/>
      <c r="Q1350" s="486" t="s">
        <v>953</v>
      </c>
      <c r="R1350" s="85"/>
      <c r="S1350" s="85"/>
      <c r="T1350" s="85"/>
      <c r="U1350" s="85"/>
      <c r="V1350" s="85"/>
      <c r="W1350" s="85"/>
      <c r="X1350" s="86"/>
      <c r="Y1350" s="487"/>
      <c r="Z1350" s="85"/>
      <c r="AA1350" s="85"/>
      <c r="AB1350" s="85"/>
      <c r="AC1350" s="85"/>
      <c r="AD1350" s="85"/>
      <c r="AE1350" s="85"/>
      <c r="AF1350" s="86"/>
      <c r="AG1350" s="486" t="s">
        <v>954</v>
      </c>
      <c r="AH1350" s="85"/>
      <c r="AI1350" s="85"/>
      <c r="AJ1350" s="85"/>
      <c r="AK1350" s="85"/>
      <c r="AL1350" s="85"/>
      <c r="AM1350" s="85"/>
      <c r="AN1350" s="85"/>
      <c r="AO1350" s="85"/>
      <c r="AP1350" s="85"/>
      <c r="AQ1350" s="85"/>
      <c r="AR1350" s="86"/>
      <c r="AS1350" s="486" t="s">
        <v>1809</v>
      </c>
      <c r="AT1350" s="85"/>
      <c r="AU1350" s="85"/>
      <c r="AV1350" s="85"/>
      <c r="AW1350" s="85"/>
      <c r="AX1350" s="85"/>
      <c r="AY1350" s="85"/>
      <c r="AZ1350" s="85"/>
      <c r="BA1350" s="85"/>
      <c r="BB1350" s="85"/>
      <c r="BC1350" s="86"/>
      <c r="BD1350" s="486" t="s">
        <v>48</v>
      </c>
      <c r="BE1350" s="85"/>
      <c r="BF1350" s="85"/>
      <c r="BG1350" s="85"/>
      <c r="BH1350" s="85"/>
      <c r="BI1350" s="85"/>
      <c r="BJ1350" s="85"/>
      <c r="BK1350" s="85"/>
      <c r="BL1350" s="85"/>
      <c r="BM1350" s="85"/>
      <c r="BN1350" s="85"/>
      <c r="BO1350" s="85"/>
      <c r="BP1350" s="86"/>
      <c r="BQ1350" s="440">
        <v>21000</v>
      </c>
      <c r="BR1350" s="488"/>
    </row>
    <row r="1351" spans="1:70" ht="61.5" customHeight="1" x14ac:dyDescent="0.2">
      <c r="A1351" s="468" t="s">
        <v>1805</v>
      </c>
      <c r="B1351" s="85"/>
      <c r="C1351" s="85"/>
      <c r="D1351" s="86"/>
      <c r="E1351" s="492">
        <v>114</v>
      </c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7"/>
      <c r="Q1351" s="486" t="s">
        <v>873</v>
      </c>
      <c r="R1351" s="85"/>
      <c r="S1351" s="85"/>
      <c r="T1351" s="85"/>
      <c r="U1351" s="85"/>
      <c r="V1351" s="85"/>
      <c r="W1351" s="85"/>
      <c r="X1351" s="86"/>
      <c r="Y1351" s="487">
        <v>39602603</v>
      </c>
      <c r="Z1351" s="85"/>
      <c r="AA1351" s="85"/>
      <c r="AB1351" s="85"/>
      <c r="AC1351" s="85"/>
      <c r="AD1351" s="85"/>
      <c r="AE1351" s="85"/>
      <c r="AF1351" s="86"/>
      <c r="AG1351" s="486" t="s">
        <v>875</v>
      </c>
      <c r="AH1351" s="85"/>
      <c r="AI1351" s="85"/>
      <c r="AJ1351" s="85"/>
      <c r="AK1351" s="85"/>
      <c r="AL1351" s="85"/>
      <c r="AM1351" s="85"/>
      <c r="AN1351" s="85"/>
      <c r="AO1351" s="85"/>
      <c r="AP1351" s="85"/>
      <c r="AQ1351" s="85"/>
      <c r="AR1351" s="86"/>
      <c r="AS1351" s="486" t="s">
        <v>2358</v>
      </c>
      <c r="AT1351" s="85"/>
      <c r="AU1351" s="85"/>
      <c r="AV1351" s="85"/>
      <c r="AW1351" s="85"/>
      <c r="AX1351" s="85"/>
      <c r="AY1351" s="85"/>
      <c r="AZ1351" s="85"/>
      <c r="BA1351" s="85"/>
      <c r="BB1351" s="85"/>
      <c r="BC1351" s="86"/>
      <c r="BD1351" s="486" t="s">
        <v>48</v>
      </c>
      <c r="BE1351" s="85"/>
      <c r="BF1351" s="85"/>
      <c r="BG1351" s="85"/>
      <c r="BH1351" s="85"/>
      <c r="BI1351" s="85"/>
      <c r="BJ1351" s="85"/>
      <c r="BK1351" s="85"/>
      <c r="BL1351" s="85"/>
      <c r="BM1351" s="85"/>
      <c r="BN1351" s="85"/>
      <c r="BO1351" s="85"/>
      <c r="BP1351" s="86"/>
      <c r="BQ1351" s="440">
        <v>11891.71</v>
      </c>
      <c r="BR1351" s="488"/>
    </row>
    <row r="1352" spans="1:70" ht="61.5" customHeight="1" x14ac:dyDescent="0.2">
      <c r="A1352" s="468" t="s">
        <v>1805</v>
      </c>
      <c r="B1352" s="85"/>
      <c r="C1352" s="85"/>
      <c r="D1352" s="86"/>
      <c r="E1352" s="492">
        <v>104</v>
      </c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7"/>
      <c r="Q1352" s="486" t="s">
        <v>98</v>
      </c>
      <c r="R1352" s="85"/>
      <c r="S1352" s="85"/>
      <c r="T1352" s="85"/>
      <c r="U1352" s="85"/>
      <c r="V1352" s="85"/>
      <c r="W1352" s="85"/>
      <c r="X1352" s="86"/>
      <c r="Y1352" s="487">
        <v>39697790</v>
      </c>
      <c r="Z1352" s="85"/>
      <c r="AA1352" s="85"/>
      <c r="AB1352" s="85"/>
      <c r="AC1352" s="85"/>
      <c r="AD1352" s="85"/>
      <c r="AE1352" s="85"/>
      <c r="AF1352" s="86"/>
      <c r="AG1352" s="486" t="s">
        <v>99</v>
      </c>
      <c r="AH1352" s="85"/>
      <c r="AI1352" s="85"/>
      <c r="AJ1352" s="85"/>
      <c r="AK1352" s="85"/>
      <c r="AL1352" s="85"/>
      <c r="AM1352" s="85"/>
      <c r="AN1352" s="85"/>
      <c r="AO1352" s="85"/>
      <c r="AP1352" s="85"/>
      <c r="AQ1352" s="85"/>
      <c r="AR1352" s="86"/>
      <c r="AS1352" s="486" t="s">
        <v>2359</v>
      </c>
      <c r="AT1352" s="85"/>
      <c r="AU1352" s="85"/>
      <c r="AV1352" s="85"/>
      <c r="AW1352" s="85"/>
      <c r="AX1352" s="85"/>
      <c r="AY1352" s="85"/>
      <c r="AZ1352" s="85"/>
      <c r="BA1352" s="85"/>
      <c r="BB1352" s="85"/>
      <c r="BC1352" s="86"/>
      <c r="BD1352" s="486" t="s">
        <v>48</v>
      </c>
      <c r="BE1352" s="85"/>
      <c r="BF1352" s="85"/>
      <c r="BG1352" s="85"/>
      <c r="BH1352" s="85"/>
      <c r="BI1352" s="85"/>
      <c r="BJ1352" s="85"/>
      <c r="BK1352" s="85"/>
      <c r="BL1352" s="85"/>
      <c r="BM1352" s="85"/>
      <c r="BN1352" s="85"/>
      <c r="BO1352" s="85"/>
      <c r="BP1352" s="86"/>
      <c r="BQ1352" s="440">
        <v>37678.050000000003</v>
      </c>
      <c r="BR1352" s="488"/>
    </row>
    <row r="1353" spans="1:70" ht="61.5" customHeight="1" x14ac:dyDescent="0.2">
      <c r="A1353" s="468" t="s">
        <v>1805</v>
      </c>
      <c r="B1353" s="85"/>
      <c r="C1353" s="85"/>
      <c r="D1353" s="86"/>
      <c r="E1353" s="492">
        <v>119</v>
      </c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7"/>
      <c r="Q1353" s="486" t="s">
        <v>115</v>
      </c>
      <c r="R1353" s="85"/>
      <c r="S1353" s="85"/>
      <c r="T1353" s="85"/>
      <c r="U1353" s="85"/>
      <c r="V1353" s="85"/>
      <c r="W1353" s="85"/>
      <c r="X1353" s="86"/>
      <c r="Y1353" s="487">
        <v>39757256</v>
      </c>
      <c r="Z1353" s="85"/>
      <c r="AA1353" s="85"/>
      <c r="AB1353" s="85"/>
      <c r="AC1353" s="85"/>
      <c r="AD1353" s="85"/>
      <c r="AE1353" s="85"/>
      <c r="AF1353" s="86"/>
      <c r="AG1353" s="486" t="s">
        <v>116</v>
      </c>
      <c r="AH1353" s="85"/>
      <c r="AI1353" s="85"/>
      <c r="AJ1353" s="85"/>
      <c r="AK1353" s="85"/>
      <c r="AL1353" s="85"/>
      <c r="AM1353" s="85"/>
      <c r="AN1353" s="85"/>
      <c r="AO1353" s="85"/>
      <c r="AP1353" s="85"/>
      <c r="AQ1353" s="85"/>
      <c r="AR1353" s="86"/>
      <c r="AS1353" s="486" t="s">
        <v>2360</v>
      </c>
      <c r="AT1353" s="85"/>
      <c r="AU1353" s="85"/>
      <c r="AV1353" s="85"/>
      <c r="AW1353" s="85"/>
      <c r="AX1353" s="85"/>
      <c r="AY1353" s="85"/>
      <c r="AZ1353" s="85"/>
      <c r="BA1353" s="85"/>
      <c r="BB1353" s="85"/>
      <c r="BC1353" s="86"/>
      <c r="BD1353" s="486" t="s">
        <v>48</v>
      </c>
      <c r="BE1353" s="85"/>
      <c r="BF1353" s="85"/>
      <c r="BG1353" s="85"/>
      <c r="BH1353" s="85"/>
      <c r="BI1353" s="85"/>
      <c r="BJ1353" s="85"/>
      <c r="BK1353" s="85"/>
      <c r="BL1353" s="85"/>
      <c r="BM1353" s="85"/>
      <c r="BN1353" s="85"/>
      <c r="BO1353" s="85"/>
      <c r="BP1353" s="86"/>
      <c r="BQ1353" s="440">
        <v>12964.4</v>
      </c>
      <c r="BR1353" s="488"/>
    </row>
    <row r="1354" spans="1:70" ht="61.5" customHeight="1" x14ac:dyDescent="0.2">
      <c r="A1354" s="468" t="s">
        <v>1805</v>
      </c>
      <c r="B1354" s="85"/>
      <c r="C1354" s="85"/>
      <c r="D1354" s="86"/>
      <c r="E1354" s="492">
        <v>100</v>
      </c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7"/>
      <c r="Q1354" s="486" t="s">
        <v>81</v>
      </c>
      <c r="R1354" s="85"/>
      <c r="S1354" s="85"/>
      <c r="T1354" s="85"/>
      <c r="U1354" s="85"/>
      <c r="V1354" s="85"/>
      <c r="W1354" s="85"/>
      <c r="X1354" s="86"/>
      <c r="Y1354" s="487">
        <v>39682762</v>
      </c>
      <c r="Z1354" s="85"/>
      <c r="AA1354" s="85"/>
      <c r="AB1354" s="85"/>
      <c r="AC1354" s="85"/>
      <c r="AD1354" s="85"/>
      <c r="AE1354" s="85"/>
      <c r="AF1354" s="86"/>
      <c r="AG1354" s="486" t="s">
        <v>1164</v>
      </c>
      <c r="AH1354" s="85"/>
      <c r="AI1354" s="85"/>
      <c r="AJ1354" s="85"/>
      <c r="AK1354" s="85"/>
      <c r="AL1354" s="85"/>
      <c r="AM1354" s="85"/>
      <c r="AN1354" s="85"/>
      <c r="AO1354" s="85"/>
      <c r="AP1354" s="85"/>
      <c r="AQ1354" s="85"/>
      <c r="AR1354" s="86"/>
      <c r="AS1354" s="486" t="s">
        <v>2361</v>
      </c>
      <c r="AT1354" s="85"/>
      <c r="AU1354" s="85"/>
      <c r="AV1354" s="85"/>
      <c r="AW1354" s="85"/>
      <c r="AX1354" s="85"/>
      <c r="AY1354" s="85"/>
      <c r="AZ1354" s="85"/>
      <c r="BA1354" s="85"/>
      <c r="BB1354" s="85"/>
      <c r="BC1354" s="86"/>
      <c r="BD1354" s="486" t="s">
        <v>48</v>
      </c>
      <c r="BE1354" s="85"/>
      <c r="BF1354" s="85"/>
      <c r="BG1354" s="85"/>
      <c r="BH1354" s="85"/>
      <c r="BI1354" s="85"/>
      <c r="BJ1354" s="85"/>
      <c r="BK1354" s="85"/>
      <c r="BL1354" s="85"/>
      <c r="BM1354" s="85"/>
      <c r="BN1354" s="85"/>
      <c r="BO1354" s="85"/>
      <c r="BP1354" s="86"/>
      <c r="BQ1354" s="440">
        <v>23000</v>
      </c>
      <c r="BR1354" s="488"/>
    </row>
    <row r="1355" spans="1:70" ht="61.5" customHeight="1" x14ac:dyDescent="0.2">
      <c r="A1355" s="468" t="s">
        <v>1805</v>
      </c>
      <c r="B1355" s="85"/>
      <c r="C1355" s="85"/>
      <c r="D1355" s="86"/>
      <c r="E1355" s="492">
        <v>106</v>
      </c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7"/>
      <c r="Q1355" s="486" t="s">
        <v>848</v>
      </c>
      <c r="R1355" s="85"/>
      <c r="S1355" s="85"/>
      <c r="T1355" s="85"/>
      <c r="U1355" s="85"/>
      <c r="V1355" s="85"/>
      <c r="W1355" s="85"/>
      <c r="X1355" s="86"/>
      <c r="Y1355" s="487">
        <v>39825996</v>
      </c>
      <c r="Z1355" s="85"/>
      <c r="AA1355" s="85"/>
      <c r="AB1355" s="85"/>
      <c r="AC1355" s="85"/>
      <c r="AD1355" s="85"/>
      <c r="AE1355" s="85"/>
      <c r="AF1355" s="86"/>
      <c r="AG1355" s="486" t="s">
        <v>102</v>
      </c>
      <c r="AH1355" s="85"/>
      <c r="AI1355" s="85"/>
      <c r="AJ1355" s="85"/>
      <c r="AK1355" s="85"/>
      <c r="AL1355" s="85"/>
      <c r="AM1355" s="85"/>
      <c r="AN1355" s="85"/>
      <c r="AO1355" s="85"/>
      <c r="AP1355" s="85"/>
      <c r="AQ1355" s="85"/>
      <c r="AR1355" s="86"/>
      <c r="AS1355" s="486" t="s">
        <v>2362</v>
      </c>
      <c r="AT1355" s="85"/>
      <c r="AU1355" s="85"/>
      <c r="AV1355" s="85"/>
      <c r="AW1355" s="85"/>
      <c r="AX1355" s="85"/>
      <c r="AY1355" s="85"/>
      <c r="AZ1355" s="85"/>
      <c r="BA1355" s="85"/>
      <c r="BB1355" s="85"/>
      <c r="BC1355" s="86"/>
      <c r="BD1355" s="486" t="s">
        <v>48</v>
      </c>
      <c r="BE1355" s="85"/>
      <c r="BF1355" s="85"/>
      <c r="BG1355" s="85"/>
      <c r="BH1355" s="85"/>
      <c r="BI1355" s="85"/>
      <c r="BJ1355" s="85"/>
      <c r="BK1355" s="85"/>
      <c r="BL1355" s="85"/>
      <c r="BM1355" s="85"/>
      <c r="BN1355" s="85"/>
      <c r="BO1355" s="85"/>
      <c r="BP1355" s="86"/>
      <c r="BQ1355" s="440">
        <v>8435.2999999999993</v>
      </c>
      <c r="BR1355" s="488"/>
    </row>
    <row r="1356" spans="1:70" ht="61.5" customHeight="1" x14ac:dyDescent="0.2">
      <c r="A1356" s="468" t="s">
        <v>1805</v>
      </c>
      <c r="B1356" s="85"/>
      <c r="C1356" s="85"/>
      <c r="D1356" s="86"/>
      <c r="E1356" s="492">
        <v>111</v>
      </c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7"/>
      <c r="Q1356" s="486" t="s">
        <v>2316</v>
      </c>
      <c r="R1356" s="85"/>
      <c r="S1356" s="85"/>
      <c r="T1356" s="85"/>
      <c r="U1356" s="85"/>
      <c r="V1356" s="85"/>
      <c r="W1356" s="85"/>
      <c r="X1356" s="86"/>
      <c r="Y1356" s="487">
        <v>39740347</v>
      </c>
      <c r="Z1356" s="85"/>
      <c r="AA1356" s="85"/>
      <c r="AB1356" s="85"/>
      <c r="AC1356" s="85"/>
      <c r="AD1356" s="85"/>
      <c r="AE1356" s="85"/>
      <c r="AF1356" s="86"/>
      <c r="AG1356" s="486" t="s">
        <v>855</v>
      </c>
      <c r="AH1356" s="85"/>
      <c r="AI1356" s="85"/>
      <c r="AJ1356" s="85"/>
      <c r="AK1356" s="85"/>
      <c r="AL1356" s="85"/>
      <c r="AM1356" s="85"/>
      <c r="AN1356" s="85"/>
      <c r="AO1356" s="85"/>
      <c r="AP1356" s="85"/>
      <c r="AQ1356" s="85"/>
      <c r="AR1356" s="86"/>
      <c r="AS1356" s="486" t="s">
        <v>2363</v>
      </c>
      <c r="AT1356" s="85"/>
      <c r="AU1356" s="85"/>
      <c r="AV1356" s="85"/>
      <c r="AW1356" s="85"/>
      <c r="AX1356" s="85"/>
      <c r="AY1356" s="85"/>
      <c r="AZ1356" s="85"/>
      <c r="BA1356" s="85"/>
      <c r="BB1356" s="85"/>
      <c r="BC1356" s="86"/>
      <c r="BD1356" s="486" t="s">
        <v>48</v>
      </c>
      <c r="BE1356" s="85"/>
      <c r="BF1356" s="85"/>
      <c r="BG1356" s="85"/>
      <c r="BH1356" s="85"/>
      <c r="BI1356" s="85"/>
      <c r="BJ1356" s="85"/>
      <c r="BK1356" s="85"/>
      <c r="BL1356" s="85"/>
      <c r="BM1356" s="85"/>
      <c r="BN1356" s="85"/>
      <c r="BO1356" s="85"/>
      <c r="BP1356" s="86"/>
      <c r="BQ1356" s="440">
        <v>36000</v>
      </c>
      <c r="BR1356" s="488"/>
    </row>
    <row r="1357" spans="1:70" ht="61.5" customHeight="1" x14ac:dyDescent="0.2">
      <c r="A1357" s="468" t="s">
        <v>1805</v>
      </c>
      <c r="B1357" s="85"/>
      <c r="C1357" s="85"/>
      <c r="D1357" s="86"/>
      <c r="E1357" s="492">
        <v>117</v>
      </c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7"/>
      <c r="Q1357" s="486" t="s">
        <v>1178</v>
      </c>
      <c r="R1357" s="85"/>
      <c r="S1357" s="85"/>
      <c r="T1357" s="85"/>
      <c r="U1357" s="85"/>
      <c r="V1357" s="85"/>
      <c r="W1357" s="85"/>
      <c r="X1357" s="86"/>
      <c r="Y1357" s="487">
        <v>39154804</v>
      </c>
      <c r="Z1357" s="85"/>
      <c r="AA1357" s="85"/>
      <c r="AB1357" s="85"/>
      <c r="AC1357" s="85"/>
      <c r="AD1357" s="85"/>
      <c r="AE1357" s="85"/>
      <c r="AF1357" s="86"/>
      <c r="AG1357" s="486" t="s">
        <v>96</v>
      </c>
      <c r="AH1357" s="85"/>
      <c r="AI1357" s="85"/>
      <c r="AJ1357" s="85"/>
      <c r="AK1357" s="85"/>
      <c r="AL1357" s="85"/>
      <c r="AM1357" s="85"/>
      <c r="AN1357" s="85"/>
      <c r="AO1357" s="85"/>
      <c r="AP1357" s="85"/>
      <c r="AQ1357" s="85"/>
      <c r="AR1357" s="86"/>
      <c r="AS1357" s="486" t="s">
        <v>2364</v>
      </c>
      <c r="AT1357" s="85"/>
      <c r="AU1357" s="85"/>
      <c r="AV1357" s="85"/>
      <c r="AW1357" s="85"/>
      <c r="AX1357" s="85"/>
      <c r="AY1357" s="85"/>
      <c r="AZ1357" s="85"/>
      <c r="BA1357" s="85"/>
      <c r="BB1357" s="85"/>
      <c r="BC1357" s="86"/>
      <c r="BD1357" s="486" t="s">
        <v>48</v>
      </c>
      <c r="BE1357" s="85"/>
      <c r="BF1357" s="85"/>
      <c r="BG1357" s="85"/>
      <c r="BH1357" s="85"/>
      <c r="BI1357" s="85"/>
      <c r="BJ1357" s="85"/>
      <c r="BK1357" s="85"/>
      <c r="BL1357" s="85"/>
      <c r="BM1357" s="85"/>
      <c r="BN1357" s="85"/>
      <c r="BO1357" s="85"/>
      <c r="BP1357" s="86"/>
      <c r="BQ1357" s="440">
        <v>124991.38</v>
      </c>
      <c r="BR1357" s="488"/>
    </row>
    <row r="1358" spans="1:70" ht="61.5" customHeight="1" x14ac:dyDescent="0.2">
      <c r="A1358" s="468" t="s">
        <v>1805</v>
      </c>
      <c r="B1358" s="85"/>
      <c r="C1358" s="85"/>
      <c r="D1358" s="86"/>
      <c r="E1358" s="492">
        <v>101</v>
      </c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7"/>
      <c r="Q1358" s="486" t="s">
        <v>886</v>
      </c>
      <c r="R1358" s="85"/>
      <c r="S1358" s="85"/>
      <c r="T1358" s="85"/>
      <c r="U1358" s="85"/>
      <c r="V1358" s="85"/>
      <c r="W1358" s="85"/>
      <c r="X1358" s="86"/>
      <c r="Y1358" s="487">
        <v>39950317</v>
      </c>
      <c r="Z1358" s="85"/>
      <c r="AA1358" s="85"/>
      <c r="AB1358" s="85"/>
      <c r="AC1358" s="85"/>
      <c r="AD1358" s="85"/>
      <c r="AE1358" s="85"/>
      <c r="AF1358" s="86"/>
      <c r="AG1358" s="486" t="s">
        <v>85</v>
      </c>
      <c r="AH1358" s="85"/>
      <c r="AI1358" s="85"/>
      <c r="AJ1358" s="85"/>
      <c r="AK1358" s="85"/>
      <c r="AL1358" s="85"/>
      <c r="AM1358" s="85"/>
      <c r="AN1358" s="85"/>
      <c r="AO1358" s="85"/>
      <c r="AP1358" s="85"/>
      <c r="AQ1358" s="85"/>
      <c r="AR1358" s="86"/>
      <c r="AS1358" s="486" t="s">
        <v>2365</v>
      </c>
      <c r="AT1358" s="85"/>
      <c r="AU1358" s="85"/>
      <c r="AV1358" s="85"/>
      <c r="AW1358" s="85"/>
      <c r="AX1358" s="85"/>
      <c r="AY1358" s="85"/>
      <c r="AZ1358" s="85"/>
      <c r="BA1358" s="85"/>
      <c r="BB1358" s="85"/>
      <c r="BC1358" s="86"/>
      <c r="BD1358" s="486" t="s">
        <v>48</v>
      </c>
      <c r="BE1358" s="85"/>
      <c r="BF1358" s="85"/>
      <c r="BG1358" s="85"/>
      <c r="BH1358" s="85"/>
      <c r="BI1358" s="85"/>
      <c r="BJ1358" s="85"/>
      <c r="BK1358" s="85"/>
      <c r="BL1358" s="85"/>
      <c r="BM1358" s="85"/>
      <c r="BN1358" s="85"/>
      <c r="BO1358" s="85"/>
      <c r="BP1358" s="86"/>
      <c r="BQ1358" s="440">
        <v>16003</v>
      </c>
      <c r="BR1358" s="488"/>
    </row>
    <row r="1359" spans="1:70" ht="61.5" customHeight="1" x14ac:dyDescent="0.2">
      <c r="A1359" s="468" t="s">
        <v>1805</v>
      </c>
      <c r="B1359" s="85"/>
      <c r="C1359" s="85"/>
      <c r="D1359" s="86"/>
      <c r="E1359" s="492">
        <v>113</v>
      </c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7"/>
      <c r="Q1359" s="486" t="s">
        <v>859</v>
      </c>
      <c r="R1359" s="85"/>
      <c r="S1359" s="85"/>
      <c r="T1359" s="85"/>
      <c r="U1359" s="85"/>
      <c r="V1359" s="85"/>
      <c r="W1359" s="85"/>
      <c r="X1359" s="86"/>
      <c r="Y1359" s="487">
        <v>39545645</v>
      </c>
      <c r="Z1359" s="85"/>
      <c r="AA1359" s="85"/>
      <c r="AB1359" s="85"/>
      <c r="AC1359" s="85"/>
      <c r="AD1359" s="85"/>
      <c r="AE1359" s="85"/>
      <c r="AF1359" s="86"/>
      <c r="AG1359" s="486" t="s">
        <v>132</v>
      </c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6"/>
      <c r="AS1359" s="486" t="s">
        <v>2366</v>
      </c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6"/>
      <c r="BD1359" s="486" t="s">
        <v>48</v>
      </c>
      <c r="BE1359" s="85"/>
      <c r="BF1359" s="85"/>
      <c r="BG1359" s="85"/>
      <c r="BH1359" s="85"/>
      <c r="BI1359" s="85"/>
      <c r="BJ1359" s="85"/>
      <c r="BK1359" s="85"/>
      <c r="BL1359" s="85"/>
      <c r="BM1359" s="85"/>
      <c r="BN1359" s="85"/>
      <c r="BO1359" s="85"/>
      <c r="BP1359" s="86"/>
      <c r="BQ1359" s="440">
        <v>20274.349999999999</v>
      </c>
      <c r="BR1359" s="488"/>
    </row>
    <row r="1360" spans="1:70" ht="61.5" customHeight="1" x14ac:dyDescent="0.2">
      <c r="A1360" s="468" t="s">
        <v>1805</v>
      </c>
      <c r="B1360" s="85"/>
      <c r="C1360" s="85"/>
      <c r="D1360" s="86"/>
      <c r="E1360" s="492">
        <v>112</v>
      </c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7"/>
      <c r="Q1360" s="486" t="s">
        <v>127</v>
      </c>
      <c r="R1360" s="85"/>
      <c r="S1360" s="85"/>
      <c r="T1360" s="85"/>
      <c r="U1360" s="85"/>
      <c r="V1360" s="85"/>
      <c r="W1360" s="85"/>
      <c r="X1360" s="86"/>
      <c r="Y1360" s="487">
        <v>39438699</v>
      </c>
      <c r="Z1360" s="85"/>
      <c r="AA1360" s="85"/>
      <c r="AB1360" s="85"/>
      <c r="AC1360" s="85"/>
      <c r="AD1360" s="85"/>
      <c r="AE1360" s="85"/>
      <c r="AF1360" s="86"/>
      <c r="AG1360" s="486" t="s">
        <v>128</v>
      </c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6"/>
      <c r="AS1360" s="486" t="s">
        <v>2367</v>
      </c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6"/>
      <c r="BD1360" s="486" t="s">
        <v>48</v>
      </c>
      <c r="BE1360" s="85"/>
      <c r="BF1360" s="85"/>
      <c r="BG1360" s="85"/>
      <c r="BH1360" s="85"/>
      <c r="BI1360" s="85"/>
      <c r="BJ1360" s="85"/>
      <c r="BK1360" s="85"/>
      <c r="BL1360" s="85"/>
      <c r="BM1360" s="85"/>
      <c r="BN1360" s="85"/>
      <c r="BO1360" s="85"/>
      <c r="BP1360" s="86"/>
      <c r="BQ1360" s="440">
        <v>20600</v>
      </c>
      <c r="BR1360" s="488"/>
    </row>
    <row r="1361" spans="1:70" ht="61.5" customHeight="1" x14ac:dyDescent="0.2">
      <c r="A1361" s="468" t="s">
        <v>1805</v>
      </c>
      <c r="B1361" s="85"/>
      <c r="C1361" s="85"/>
      <c r="D1361" s="86"/>
      <c r="E1361" s="492">
        <v>108</v>
      </c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7"/>
      <c r="Q1361" s="486" t="s">
        <v>115</v>
      </c>
      <c r="R1361" s="85"/>
      <c r="S1361" s="85"/>
      <c r="T1361" s="85"/>
      <c r="U1361" s="85"/>
      <c r="V1361" s="85"/>
      <c r="W1361" s="85"/>
      <c r="X1361" s="86"/>
      <c r="Y1361" s="487">
        <v>39757256</v>
      </c>
      <c r="Z1361" s="85"/>
      <c r="AA1361" s="85"/>
      <c r="AB1361" s="85"/>
      <c r="AC1361" s="85"/>
      <c r="AD1361" s="85"/>
      <c r="AE1361" s="85"/>
      <c r="AF1361" s="86"/>
      <c r="AG1361" s="486" t="s">
        <v>116</v>
      </c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6"/>
      <c r="AS1361" s="486" t="s">
        <v>2368</v>
      </c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6"/>
      <c r="BD1361" s="486" t="s">
        <v>48</v>
      </c>
      <c r="BE1361" s="85"/>
      <c r="BF1361" s="85"/>
      <c r="BG1361" s="85"/>
      <c r="BH1361" s="85"/>
      <c r="BI1361" s="85"/>
      <c r="BJ1361" s="85"/>
      <c r="BK1361" s="85"/>
      <c r="BL1361" s="85"/>
      <c r="BM1361" s="85"/>
      <c r="BN1361" s="85"/>
      <c r="BO1361" s="85"/>
      <c r="BP1361" s="86"/>
      <c r="BQ1361" s="440">
        <v>13820.66</v>
      </c>
      <c r="BR1361" s="488"/>
    </row>
    <row r="1362" spans="1:70" ht="61.5" customHeight="1" x14ac:dyDescent="0.2">
      <c r="A1362" s="468" t="s">
        <v>1805</v>
      </c>
      <c r="B1362" s="85"/>
      <c r="C1362" s="85"/>
      <c r="D1362" s="86"/>
      <c r="E1362" s="492">
        <v>107</v>
      </c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7"/>
      <c r="Q1362" s="486" t="s">
        <v>850</v>
      </c>
      <c r="R1362" s="85"/>
      <c r="S1362" s="85"/>
      <c r="T1362" s="85"/>
      <c r="U1362" s="85"/>
      <c r="V1362" s="85"/>
      <c r="W1362" s="85"/>
      <c r="X1362" s="86"/>
      <c r="Y1362" s="487">
        <v>39607381</v>
      </c>
      <c r="Z1362" s="85"/>
      <c r="AA1362" s="85"/>
      <c r="AB1362" s="85"/>
      <c r="AC1362" s="85"/>
      <c r="AD1362" s="85"/>
      <c r="AE1362" s="85"/>
      <c r="AF1362" s="86"/>
      <c r="AG1362" s="486" t="s">
        <v>110</v>
      </c>
      <c r="AH1362" s="85"/>
      <c r="AI1362" s="85"/>
      <c r="AJ1362" s="85"/>
      <c r="AK1362" s="85"/>
      <c r="AL1362" s="85"/>
      <c r="AM1362" s="85"/>
      <c r="AN1362" s="85"/>
      <c r="AO1362" s="85"/>
      <c r="AP1362" s="85"/>
      <c r="AQ1362" s="85"/>
      <c r="AR1362" s="86"/>
      <c r="AS1362" s="486" t="s">
        <v>2369</v>
      </c>
      <c r="AT1362" s="85"/>
      <c r="AU1362" s="85"/>
      <c r="AV1362" s="85"/>
      <c r="AW1362" s="85"/>
      <c r="AX1362" s="85"/>
      <c r="AY1362" s="85"/>
      <c r="AZ1362" s="85"/>
      <c r="BA1362" s="85"/>
      <c r="BB1362" s="85"/>
      <c r="BC1362" s="86"/>
      <c r="BD1362" s="486" t="s">
        <v>48</v>
      </c>
      <c r="BE1362" s="85"/>
      <c r="BF1362" s="85"/>
      <c r="BG1362" s="85"/>
      <c r="BH1362" s="85"/>
      <c r="BI1362" s="85"/>
      <c r="BJ1362" s="85"/>
      <c r="BK1362" s="85"/>
      <c r="BL1362" s="85"/>
      <c r="BM1362" s="85"/>
      <c r="BN1362" s="85"/>
      <c r="BO1362" s="85"/>
      <c r="BP1362" s="86"/>
      <c r="BQ1362" s="440">
        <v>34057.9</v>
      </c>
      <c r="BR1362" s="488"/>
    </row>
    <row r="1363" spans="1:70" ht="61.5" customHeight="1" x14ac:dyDescent="0.2">
      <c r="A1363" s="468" t="s">
        <v>1805</v>
      </c>
      <c r="B1363" s="85"/>
      <c r="C1363" s="85"/>
      <c r="D1363" s="86"/>
      <c r="E1363" s="485">
        <v>98</v>
      </c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7"/>
      <c r="Q1363" s="486" t="s">
        <v>1168</v>
      </c>
      <c r="R1363" s="85"/>
      <c r="S1363" s="85"/>
      <c r="T1363" s="85"/>
      <c r="U1363" s="85"/>
      <c r="V1363" s="85"/>
      <c r="W1363" s="85"/>
      <c r="X1363" s="86"/>
      <c r="Y1363" s="487">
        <v>41146881</v>
      </c>
      <c r="Z1363" s="85"/>
      <c r="AA1363" s="85"/>
      <c r="AB1363" s="85"/>
      <c r="AC1363" s="85"/>
      <c r="AD1363" s="85"/>
      <c r="AE1363" s="85"/>
      <c r="AF1363" s="86"/>
      <c r="AG1363" s="486" t="s">
        <v>157</v>
      </c>
      <c r="AH1363" s="85"/>
      <c r="AI1363" s="85"/>
      <c r="AJ1363" s="85"/>
      <c r="AK1363" s="85"/>
      <c r="AL1363" s="85"/>
      <c r="AM1363" s="85"/>
      <c r="AN1363" s="85"/>
      <c r="AO1363" s="85"/>
      <c r="AP1363" s="85"/>
      <c r="AQ1363" s="85"/>
      <c r="AR1363" s="86"/>
      <c r="AS1363" s="486" t="s">
        <v>2436</v>
      </c>
      <c r="AT1363" s="85"/>
      <c r="AU1363" s="85"/>
      <c r="AV1363" s="85"/>
      <c r="AW1363" s="85"/>
      <c r="AX1363" s="85"/>
      <c r="AY1363" s="85"/>
      <c r="AZ1363" s="85"/>
      <c r="BA1363" s="85"/>
      <c r="BB1363" s="85"/>
      <c r="BC1363" s="86"/>
      <c r="BD1363" s="486" t="s">
        <v>48</v>
      </c>
      <c r="BE1363" s="85"/>
      <c r="BF1363" s="85"/>
      <c r="BG1363" s="85"/>
      <c r="BH1363" s="85"/>
      <c r="BI1363" s="85"/>
      <c r="BJ1363" s="85"/>
      <c r="BK1363" s="85"/>
      <c r="BL1363" s="85"/>
      <c r="BM1363" s="85"/>
      <c r="BN1363" s="85"/>
      <c r="BO1363" s="85"/>
      <c r="BP1363" s="86"/>
      <c r="BQ1363" s="440">
        <v>22341</v>
      </c>
      <c r="BR1363" s="488"/>
    </row>
    <row r="1364" spans="1:70" ht="61.5" customHeight="1" x14ac:dyDescent="0.2">
      <c r="A1364" s="468" t="s">
        <v>1805</v>
      </c>
      <c r="B1364" s="85"/>
      <c r="C1364" s="85"/>
      <c r="D1364" s="86"/>
      <c r="E1364" s="485">
        <v>97</v>
      </c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7"/>
      <c r="Q1364" s="486" t="s">
        <v>1174</v>
      </c>
      <c r="R1364" s="85"/>
      <c r="S1364" s="85"/>
      <c r="T1364" s="85"/>
      <c r="U1364" s="85"/>
      <c r="V1364" s="85"/>
      <c r="W1364" s="85"/>
      <c r="X1364" s="86"/>
      <c r="Y1364" s="487">
        <v>39402400</v>
      </c>
      <c r="Z1364" s="85"/>
      <c r="AA1364" s="85"/>
      <c r="AB1364" s="85"/>
      <c r="AC1364" s="85"/>
      <c r="AD1364" s="85"/>
      <c r="AE1364" s="85"/>
      <c r="AF1364" s="86"/>
      <c r="AG1364" s="486" t="s">
        <v>1175</v>
      </c>
      <c r="AH1364" s="85"/>
      <c r="AI1364" s="85"/>
      <c r="AJ1364" s="85"/>
      <c r="AK1364" s="85"/>
      <c r="AL1364" s="85"/>
      <c r="AM1364" s="85"/>
      <c r="AN1364" s="85"/>
      <c r="AO1364" s="85"/>
      <c r="AP1364" s="85"/>
      <c r="AQ1364" s="85"/>
      <c r="AR1364" s="86"/>
      <c r="AS1364" s="486" t="s">
        <v>2370</v>
      </c>
      <c r="AT1364" s="85"/>
      <c r="AU1364" s="85"/>
      <c r="AV1364" s="85"/>
      <c r="AW1364" s="85"/>
      <c r="AX1364" s="85"/>
      <c r="AY1364" s="85"/>
      <c r="AZ1364" s="85"/>
      <c r="BA1364" s="85"/>
      <c r="BB1364" s="85"/>
      <c r="BC1364" s="86"/>
      <c r="BD1364" s="486" t="s">
        <v>48</v>
      </c>
      <c r="BE1364" s="85"/>
      <c r="BF1364" s="85"/>
      <c r="BG1364" s="85"/>
      <c r="BH1364" s="85"/>
      <c r="BI1364" s="85"/>
      <c r="BJ1364" s="85"/>
      <c r="BK1364" s="85"/>
      <c r="BL1364" s="85"/>
      <c r="BM1364" s="85"/>
      <c r="BN1364" s="85"/>
      <c r="BO1364" s="85"/>
      <c r="BP1364" s="86"/>
      <c r="BQ1364" s="440">
        <v>22292.48</v>
      </c>
      <c r="BR1364" s="488"/>
    </row>
    <row r="1365" spans="1:70" ht="61.5" customHeight="1" x14ac:dyDescent="0.2">
      <c r="A1365" s="468" t="s">
        <v>1805</v>
      </c>
      <c r="B1365" s="85"/>
      <c r="C1365" s="85"/>
      <c r="D1365" s="86"/>
      <c r="E1365" s="485">
        <v>95</v>
      </c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7"/>
      <c r="Q1365" s="486" t="s">
        <v>918</v>
      </c>
      <c r="R1365" s="85"/>
      <c r="S1365" s="85"/>
      <c r="T1365" s="85"/>
      <c r="U1365" s="85"/>
      <c r="V1365" s="85"/>
      <c r="W1365" s="85"/>
      <c r="X1365" s="86"/>
      <c r="Y1365" s="487">
        <v>40695518</v>
      </c>
      <c r="Z1365" s="85"/>
      <c r="AA1365" s="85"/>
      <c r="AB1365" s="85"/>
      <c r="AC1365" s="85"/>
      <c r="AD1365" s="85"/>
      <c r="AE1365" s="85"/>
      <c r="AF1365" s="86"/>
      <c r="AG1365" s="486" t="s">
        <v>920</v>
      </c>
      <c r="AH1365" s="85"/>
      <c r="AI1365" s="85"/>
      <c r="AJ1365" s="85"/>
      <c r="AK1365" s="85"/>
      <c r="AL1365" s="85"/>
      <c r="AM1365" s="85"/>
      <c r="AN1365" s="85"/>
      <c r="AO1365" s="85"/>
      <c r="AP1365" s="85"/>
      <c r="AQ1365" s="85"/>
      <c r="AR1365" s="86"/>
      <c r="AS1365" s="486" t="s">
        <v>1810</v>
      </c>
      <c r="AT1365" s="85"/>
      <c r="AU1365" s="85"/>
      <c r="AV1365" s="85"/>
      <c r="AW1365" s="85"/>
      <c r="AX1365" s="85"/>
      <c r="AY1365" s="85"/>
      <c r="AZ1365" s="85"/>
      <c r="BA1365" s="85"/>
      <c r="BB1365" s="85"/>
      <c r="BC1365" s="86"/>
      <c r="BD1365" s="486" t="s">
        <v>48</v>
      </c>
      <c r="BE1365" s="85"/>
      <c r="BF1365" s="85"/>
      <c r="BG1365" s="85"/>
      <c r="BH1365" s="85"/>
      <c r="BI1365" s="85"/>
      <c r="BJ1365" s="85"/>
      <c r="BK1365" s="85"/>
      <c r="BL1365" s="85"/>
      <c r="BM1365" s="85"/>
      <c r="BN1365" s="85"/>
      <c r="BO1365" s="85"/>
      <c r="BP1365" s="86"/>
      <c r="BQ1365" s="440">
        <v>41867.199999999997</v>
      </c>
      <c r="BR1365" s="488"/>
    </row>
    <row r="1366" spans="1:70" ht="61.5" customHeight="1" x14ac:dyDescent="0.2">
      <c r="A1366" s="468" t="s">
        <v>1805</v>
      </c>
      <c r="B1366" s="85"/>
      <c r="C1366" s="85"/>
      <c r="D1366" s="86"/>
      <c r="E1366" s="492">
        <v>116</v>
      </c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7"/>
      <c r="Q1366" s="486" t="s">
        <v>947</v>
      </c>
      <c r="R1366" s="85"/>
      <c r="S1366" s="85"/>
      <c r="T1366" s="85"/>
      <c r="U1366" s="85"/>
      <c r="V1366" s="85"/>
      <c r="W1366" s="85"/>
      <c r="X1366" s="86"/>
      <c r="Y1366" s="487">
        <v>31055823</v>
      </c>
      <c r="Z1366" s="85"/>
      <c r="AA1366" s="85"/>
      <c r="AB1366" s="85"/>
      <c r="AC1366" s="85"/>
      <c r="AD1366" s="85"/>
      <c r="AE1366" s="85"/>
      <c r="AF1366" s="86"/>
      <c r="AG1366" s="486" t="s">
        <v>949</v>
      </c>
      <c r="AH1366" s="85"/>
      <c r="AI1366" s="85"/>
      <c r="AJ1366" s="85"/>
      <c r="AK1366" s="85"/>
      <c r="AL1366" s="85"/>
      <c r="AM1366" s="85"/>
      <c r="AN1366" s="85"/>
      <c r="AO1366" s="85"/>
      <c r="AP1366" s="85"/>
      <c r="AQ1366" s="85"/>
      <c r="AR1366" s="86"/>
      <c r="AS1366" s="486" t="s">
        <v>1811</v>
      </c>
      <c r="AT1366" s="85"/>
      <c r="AU1366" s="85"/>
      <c r="AV1366" s="85"/>
      <c r="AW1366" s="85"/>
      <c r="AX1366" s="85"/>
      <c r="AY1366" s="85"/>
      <c r="AZ1366" s="85"/>
      <c r="BA1366" s="85"/>
      <c r="BB1366" s="85"/>
      <c r="BC1366" s="86"/>
      <c r="BD1366" s="486" t="s">
        <v>48</v>
      </c>
      <c r="BE1366" s="85"/>
      <c r="BF1366" s="85"/>
      <c r="BG1366" s="85"/>
      <c r="BH1366" s="85"/>
      <c r="BI1366" s="85"/>
      <c r="BJ1366" s="85"/>
      <c r="BK1366" s="85"/>
      <c r="BL1366" s="85"/>
      <c r="BM1366" s="85"/>
      <c r="BN1366" s="85"/>
      <c r="BO1366" s="85"/>
      <c r="BP1366" s="86"/>
      <c r="BQ1366" s="490">
        <v>366</v>
      </c>
      <c r="BR1366" s="488"/>
    </row>
    <row r="1367" spans="1:70" ht="61.5" customHeight="1" x14ac:dyDescent="0.2">
      <c r="A1367" s="468" t="s">
        <v>1812</v>
      </c>
      <c r="B1367" s="85"/>
      <c r="C1367" s="85"/>
      <c r="D1367" s="86"/>
      <c r="E1367" s="489">
        <v>369912</v>
      </c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7"/>
      <c r="Q1367" s="486" t="s">
        <v>788</v>
      </c>
      <c r="R1367" s="85"/>
      <c r="S1367" s="85"/>
      <c r="T1367" s="85"/>
      <c r="U1367" s="85"/>
      <c r="V1367" s="85"/>
      <c r="W1367" s="85"/>
      <c r="X1367" s="86"/>
      <c r="Y1367" s="487">
        <v>35810511</v>
      </c>
      <c r="Z1367" s="85"/>
      <c r="AA1367" s="85"/>
      <c r="AB1367" s="85"/>
      <c r="AC1367" s="85"/>
      <c r="AD1367" s="85"/>
      <c r="AE1367" s="85"/>
      <c r="AF1367" s="86"/>
      <c r="AG1367" s="486" t="s">
        <v>790</v>
      </c>
      <c r="AH1367" s="85"/>
      <c r="AI1367" s="85"/>
      <c r="AJ1367" s="85"/>
      <c r="AK1367" s="85"/>
      <c r="AL1367" s="85"/>
      <c r="AM1367" s="85"/>
      <c r="AN1367" s="85"/>
      <c r="AO1367" s="85"/>
      <c r="AP1367" s="85"/>
      <c r="AQ1367" s="85"/>
      <c r="AR1367" s="86"/>
      <c r="AS1367" s="486" t="s">
        <v>1156</v>
      </c>
      <c r="AT1367" s="85"/>
      <c r="AU1367" s="85"/>
      <c r="AV1367" s="85"/>
      <c r="AW1367" s="85"/>
      <c r="AX1367" s="85"/>
      <c r="AY1367" s="85"/>
      <c r="AZ1367" s="85"/>
      <c r="BA1367" s="85"/>
      <c r="BB1367" s="85"/>
      <c r="BC1367" s="86"/>
      <c r="BD1367" s="486" t="s">
        <v>48</v>
      </c>
      <c r="BE1367" s="85"/>
      <c r="BF1367" s="85"/>
      <c r="BG1367" s="85"/>
      <c r="BH1367" s="85"/>
      <c r="BI1367" s="85"/>
      <c r="BJ1367" s="85"/>
      <c r="BK1367" s="85"/>
      <c r="BL1367" s="85"/>
      <c r="BM1367" s="85"/>
      <c r="BN1367" s="85"/>
      <c r="BO1367" s="85"/>
      <c r="BP1367" s="86"/>
      <c r="BQ1367" s="490">
        <v>2</v>
      </c>
      <c r="BR1367" s="488"/>
    </row>
    <row r="1368" spans="1:70" ht="61.5" customHeight="1" x14ac:dyDescent="0.2">
      <c r="A1368" s="468" t="s">
        <v>1812</v>
      </c>
      <c r="B1368" s="85"/>
      <c r="C1368" s="85"/>
      <c r="D1368" s="86"/>
      <c r="E1368" s="492">
        <v>120</v>
      </c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7"/>
      <c r="Q1368" s="486" t="s">
        <v>1165</v>
      </c>
      <c r="R1368" s="85"/>
      <c r="S1368" s="85"/>
      <c r="T1368" s="85"/>
      <c r="U1368" s="85"/>
      <c r="V1368" s="85"/>
      <c r="W1368" s="85"/>
      <c r="X1368" s="86"/>
      <c r="Y1368" s="487">
        <v>39655372</v>
      </c>
      <c r="Z1368" s="85"/>
      <c r="AA1368" s="85"/>
      <c r="AB1368" s="85"/>
      <c r="AC1368" s="85"/>
      <c r="AD1368" s="85"/>
      <c r="AE1368" s="85"/>
      <c r="AF1368" s="86"/>
      <c r="AG1368" s="486" t="s">
        <v>92</v>
      </c>
      <c r="AH1368" s="85"/>
      <c r="AI1368" s="85"/>
      <c r="AJ1368" s="85"/>
      <c r="AK1368" s="85"/>
      <c r="AL1368" s="85"/>
      <c r="AM1368" s="85"/>
      <c r="AN1368" s="85"/>
      <c r="AO1368" s="85"/>
      <c r="AP1368" s="85"/>
      <c r="AQ1368" s="85"/>
      <c r="AR1368" s="86"/>
      <c r="AS1368" s="486" t="s">
        <v>2371</v>
      </c>
      <c r="AT1368" s="85"/>
      <c r="AU1368" s="85"/>
      <c r="AV1368" s="85"/>
      <c r="AW1368" s="85"/>
      <c r="AX1368" s="85"/>
      <c r="AY1368" s="85"/>
      <c r="AZ1368" s="85"/>
      <c r="BA1368" s="85"/>
      <c r="BB1368" s="85"/>
      <c r="BC1368" s="86"/>
      <c r="BD1368" s="486" t="s">
        <v>48</v>
      </c>
      <c r="BE1368" s="85"/>
      <c r="BF1368" s="85"/>
      <c r="BG1368" s="85"/>
      <c r="BH1368" s="85"/>
      <c r="BI1368" s="85"/>
      <c r="BJ1368" s="85"/>
      <c r="BK1368" s="85"/>
      <c r="BL1368" s="85"/>
      <c r="BM1368" s="85"/>
      <c r="BN1368" s="85"/>
      <c r="BO1368" s="85"/>
      <c r="BP1368" s="86"/>
      <c r="BQ1368" s="440">
        <v>5020.41</v>
      </c>
      <c r="BR1368" s="488"/>
    </row>
    <row r="1369" spans="1:70" ht="61.5" customHeight="1" x14ac:dyDescent="0.2">
      <c r="A1369" s="468" t="s">
        <v>1813</v>
      </c>
      <c r="B1369" s="85"/>
      <c r="C1369" s="85"/>
      <c r="D1369" s="86"/>
      <c r="E1369" s="492">
        <v>123</v>
      </c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7"/>
      <c r="Q1369" s="486" t="s">
        <v>1178</v>
      </c>
      <c r="R1369" s="85"/>
      <c r="S1369" s="85"/>
      <c r="T1369" s="85"/>
      <c r="U1369" s="85"/>
      <c r="V1369" s="85"/>
      <c r="W1369" s="85"/>
      <c r="X1369" s="86"/>
      <c r="Y1369" s="487">
        <v>39154804</v>
      </c>
      <c r="Z1369" s="85"/>
      <c r="AA1369" s="85"/>
      <c r="AB1369" s="85"/>
      <c r="AC1369" s="85"/>
      <c r="AD1369" s="85"/>
      <c r="AE1369" s="85"/>
      <c r="AF1369" s="86"/>
      <c r="AG1369" s="486" t="s">
        <v>96</v>
      </c>
      <c r="AH1369" s="85"/>
      <c r="AI1369" s="85"/>
      <c r="AJ1369" s="85"/>
      <c r="AK1369" s="85"/>
      <c r="AL1369" s="85"/>
      <c r="AM1369" s="85"/>
      <c r="AN1369" s="85"/>
      <c r="AO1369" s="85"/>
      <c r="AP1369" s="85"/>
      <c r="AQ1369" s="85"/>
      <c r="AR1369" s="86"/>
      <c r="AS1369" s="486" t="s">
        <v>2372</v>
      </c>
      <c r="AT1369" s="85"/>
      <c r="AU1369" s="85"/>
      <c r="AV1369" s="85"/>
      <c r="AW1369" s="85"/>
      <c r="AX1369" s="85"/>
      <c r="AY1369" s="85"/>
      <c r="AZ1369" s="85"/>
      <c r="BA1369" s="85"/>
      <c r="BB1369" s="85"/>
      <c r="BC1369" s="86"/>
      <c r="BD1369" s="486" t="s">
        <v>48</v>
      </c>
      <c r="BE1369" s="85"/>
      <c r="BF1369" s="85"/>
      <c r="BG1369" s="85"/>
      <c r="BH1369" s="85"/>
      <c r="BI1369" s="85"/>
      <c r="BJ1369" s="85"/>
      <c r="BK1369" s="85"/>
      <c r="BL1369" s="85"/>
      <c r="BM1369" s="85"/>
      <c r="BN1369" s="85"/>
      <c r="BO1369" s="85"/>
      <c r="BP1369" s="86"/>
      <c r="BQ1369" s="490">
        <v>500</v>
      </c>
      <c r="BR1369" s="488"/>
    </row>
    <row r="1370" spans="1:70" ht="61.5" customHeight="1" x14ac:dyDescent="0.2">
      <c r="A1370" s="468" t="s">
        <v>1813</v>
      </c>
      <c r="B1370" s="85"/>
      <c r="C1370" s="85"/>
      <c r="D1370" s="86"/>
      <c r="E1370" s="492">
        <v>121</v>
      </c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7"/>
      <c r="Q1370" s="486" t="s">
        <v>1178</v>
      </c>
      <c r="R1370" s="85"/>
      <c r="S1370" s="85"/>
      <c r="T1370" s="85"/>
      <c r="U1370" s="85"/>
      <c r="V1370" s="85"/>
      <c r="W1370" s="85"/>
      <c r="X1370" s="86"/>
      <c r="Y1370" s="487">
        <v>39154804</v>
      </c>
      <c r="Z1370" s="85"/>
      <c r="AA1370" s="85"/>
      <c r="AB1370" s="85"/>
      <c r="AC1370" s="85"/>
      <c r="AD1370" s="85"/>
      <c r="AE1370" s="85"/>
      <c r="AF1370" s="86"/>
      <c r="AG1370" s="486" t="s">
        <v>96</v>
      </c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6"/>
      <c r="AS1370" s="486" t="s">
        <v>2372</v>
      </c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6"/>
      <c r="BD1370" s="486" t="s">
        <v>48</v>
      </c>
      <c r="BE1370" s="85"/>
      <c r="BF1370" s="85"/>
      <c r="BG1370" s="85"/>
      <c r="BH1370" s="85"/>
      <c r="BI1370" s="85"/>
      <c r="BJ1370" s="85"/>
      <c r="BK1370" s="85"/>
      <c r="BL1370" s="85"/>
      <c r="BM1370" s="85"/>
      <c r="BN1370" s="85"/>
      <c r="BO1370" s="85"/>
      <c r="BP1370" s="86"/>
      <c r="BQ1370" s="440">
        <v>6852.95</v>
      </c>
      <c r="BR1370" s="488"/>
    </row>
    <row r="1371" spans="1:70" ht="61.5" customHeight="1" x14ac:dyDescent="0.2">
      <c r="A1371" s="468" t="s">
        <v>1813</v>
      </c>
      <c r="B1371" s="85"/>
      <c r="C1371" s="85"/>
      <c r="D1371" s="86"/>
      <c r="E1371" s="489">
        <v>380958</v>
      </c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7"/>
      <c r="Q1371" s="486" t="s">
        <v>788</v>
      </c>
      <c r="R1371" s="85"/>
      <c r="S1371" s="85"/>
      <c r="T1371" s="85"/>
      <c r="U1371" s="85"/>
      <c r="V1371" s="85"/>
      <c r="W1371" s="85"/>
      <c r="X1371" s="86"/>
      <c r="Y1371" s="487">
        <v>35810511</v>
      </c>
      <c r="Z1371" s="85"/>
      <c r="AA1371" s="85"/>
      <c r="AB1371" s="85"/>
      <c r="AC1371" s="85"/>
      <c r="AD1371" s="85"/>
      <c r="AE1371" s="85"/>
      <c r="AF1371" s="86"/>
      <c r="AG1371" s="486" t="s">
        <v>790</v>
      </c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6"/>
      <c r="AS1371" s="486" t="s">
        <v>1156</v>
      </c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6"/>
      <c r="BD1371" s="486" t="s">
        <v>48</v>
      </c>
      <c r="BE1371" s="85"/>
      <c r="BF1371" s="85"/>
      <c r="BG1371" s="85"/>
      <c r="BH1371" s="85"/>
      <c r="BI1371" s="85"/>
      <c r="BJ1371" s="85"/>
      <c r="BK1371" s="85"/>
      <c r="BL1371" s="85"/>
      <c r="BM1371" s="85"/>
      <c r="BN1371" s="85"/>
      <c r="BO1371" s="85"/>
      <c r="BP1371" s="86"/>
      <c r="BQ1371" s="490">
        <v>6</v>
      </c>
      <c r="BR1371" s="488"/>
    </row>
    <row r="1372" spans="1:70" ht="61.5" customHeight="1" x14ac:dyDescent="0.2">
      <c r="A1372" s="468" t="s">
        <v>1813</v>
      </c>
      <c r="B1372" s="85"/>
      <c r="C1372" s="85"/>
      <c r="D1372" s="86"/>
      <c r="E1372" s="492">
        <v>122</v>
      </c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7"/>
      <c r="Q1372" s="486" t="s">
        <v>1814</v>
      </c>
      <c r="R1372" s="85"/>
      <c r="S1372" s="85"/>
      <c r="T1372" s="85"/>
      <c r="U1372" s="85"/>
      <c r="V1372" s="85"/>
      <c r="W1372" s="85"/>
      <c r="X1372" s="86"/>
      <c r="Y1372" s="487">
        <v>40037502</v>
      </c>
      <c r="Z1372" s="85"/>
      <c r="AA1372" s="85"/>
      <c r="AB1372" s="85"/>
      <c r="AC1372" s="85"/>
      <c r="AD1372" s="85"/>
      <c r="AE1372" s="85"/>
      <c r="AF1372" s="86"/>
      <c r="AG1372" s="486" t="s">
        <v>1815</v>
      </c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6"/>
      <c r="AS1372" s="486" t="s">
        <v>1816</v>
      </c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6"/>
      <c r="BD1372" s="486" t="s">
        <v>48</v>
      </c>
      <c r="BE1372" s="85"/>
      <c r="BF1372" s="85"/>
      <c r="BG1372" s="85"/>
      <c r="BH1372" s="85"/>
      <c r="BI1372" s="85"/>
      <c r="BJ1372" s="85"/>
      <c r="BK1372" s="85"/>
      <c r="BL1372" s="85"/>
      <c r="BM1372" s="85"/>
      <c r="BN1372" s="85"/>
      <c r="BO1372" s="85"/>
      <c r="BP1372" s="86"/>
      <c r="BQ1372" s="440">
        <v>630000</v>
      </c>
      <c r="BR1372" s="488"/>
    </row>
    <row r="1373" spans="1:70" ht="61.5" customHeight="1" x14ac:dyDescent="0.2">
      <c r="A1373" s="468" t="s">
        <v>1817</v>
      </c>
      <c r="B1373" s="85"/>
      <c r="C1373" s="85"/>
      <c r="D1373" s="86"/>
      <c r="E1373" s="489">
        <v>386899</v>
      </c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7"/>
      <c r="Q1373" s="486" t="s">
        <v>788</v>
      </c>
      <c r="R1373" s="85"/>
      <c r="S1373" s="85"/>
      <c r="T1373" s="85"/>
      <c r="U1373" s="85"/>
      <c r="V1373" s="85"/>
      <c r="W1373" s="85"/>
      <c r="X1373" s="86"/>
      <c r="Y1373" s="487">
        <v>35810511</v>
      </c>
      <c r="Z1373" s="85"/>
      <c r="AA1373" s="85"/>
      <c r="AB1373" s="85"/>
      <c r="AC1373" s="85"/>
      <c r="AD1373" s="85"/>
      <c r="AE1373" s="85"/>
      <c r="AF1373" s="86"/>
      <c r="AG1373" s="486" t="s">
        <v>790</v>
      </c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6"/>
      <c r="AS1373" s="486" t="s">
        <v>1156</v>
      </c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6"/>
      <c r="BD1373" s="486" t="s">
        <v>48</v>
      </c>
      <c r="BE1373" s="85"/>
      <c r="BF1373" s="85"/>
      <c r="BG1373" s="85"/>
      <c r="BH1373" s="85"/>
      <c r="BI1373" s="85"/>
      <c r="BJ1373" s="85"/>
      <c r="BK1373" s="85"/>
      <c r="BL1373" s="85"/>
      <c r="BM1373" s="85"/>
      <c r="BN1373" s="85"/>
      <c r="BO1373" s="85"/>
      <c r="BP1373" s="86"/>
      <c r="BQ1373" s="490">
        <v>4</v>
      </c>
      <c r="BR1373" s="488"/>
    </row>
    <row r="1374" spans="1:70" ht="61.5" customHeight="1" x14ac:dyDescent="0.2">
      <c r="A1374" s="468" t="s">
        <v>1817</v>
      </c>
      <c r="B1374" s="85"/>
      <c r="C1374" s="85"/>
      <c r="D1374" s="86"/>
      <c r="E1374" s="492">
        <v>124</v>
      </c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7"/>
      <c r="Q1374" s="486" t="s">
        <v>859</v>
      </c>
      <c r="R1374" s="85"/>
      <c r="S1374" s="85"/>
      <c r="T1374" s="85"/>
      <c r="U1374" s="85"/>
      <c r="V1374" s="85"/>
      <c r="W1374" s="85"/>
      <c r="X1374" s="86"/>
      <c r="Y1374" s="487">
        <v>39545645</v>
      </c>
      <c r="Z1374" s="85"/>
      <c r="AA1374" s="85"/>
      <c r="AB1374" s="85"/>
      <c r="AC1374" s="85"/>
      <c r="AD1374" s="85"/>
      <c r="AE1374" s="85"/>
      <c r="AF1374" s="86"/>
      <c r="AG1374" s="486" t="s">
        <v>132</v>
      </c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6"/>
      <c r="AS1374" s="486" t="s">
        <v>2373</v>
      </c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6"/>
      <c r="BD1374" s="486" t="s">
        <v>48</v>
      </c>
      <c r="BE1374" s="85"/>
      <c r="BF1374" s="85"/>
      <c r="BG1374" s="85"/>
      <c r="BH1374" s="85"/>
      <c r="BI1374" s="85"/>
      <c r="BJ1374" s="85"/>
      <c r="BK1374" s="85"/>
      <c r="BL1374" s="85"/>
      <c r="BM1374" s="85"/>
      <c r="BN1374" s="85"/>
      <c r="BO1374" s="85"/>
      <c r="BP1374" s="86"/>
      <c r="BQ1374" s="440">
        <v>7520.64</v>
      </c>
      <c r="BR1374" s="488"/>
    </row>
    <row r="1375" spans="1:70" ht="61.5" customHeight="1" x14ac:dyDescent="0.2">
      <c r="A1375" s="468" t="s">
        <v>1817</v>
      </c>
      <c r="B1375" s="85"/>
      <c r="C1375" s="85"/>
      <c r="D1375" s="86"/>
      <c r="E1375" s="492">
        <v>125</v>
      </c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7"/>
      <c r="Q1375" s="486" t="s">
        <v>910</v>
      </c>
      <c r="R1375" s="85"/>
      <c r="S1375" s="85"/>
      <c r="T1375" s="85"/>
      <c r="U1375" s="85"/>
      <c r="V1375" s="85"/>
      <c r="W1375" s="85"/>
      <c r="X1375" s="86"/>
      <c r="Y1375" s="486">
        <v>38050812</v>
      </c>
      <c r="Z1375" s="85"/>
      <c r="AA1375" s="85"/>
      <c r="AB1375" s="85"/>
      <c r="AC1375" s="85"/>
      <c r="AD1375" s="85"/>
      <c r="AE1375" s="85"/>
      <c r="AF1375" s="86"/>
      <c r="AG1375" s="486" t="s">
        <v>1818</v>
      </c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6"/>
      <c r="AS1375" s="486" t="s">
        <v>912</v>
      </c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6"/>
      <c r="BD1375" s="486" t="s">
        <v>48</v>
      </c>
      <c r="BE1375" s="85"/>
      <c r="BF1375" s="85"/>
      <c r="BG1375" s="85"/>
      <c r="BH1375" s="85"/>
      <c r="BI1375" s="85"/>
      <c r="BJ1375" s="85"/>
      <c r="BK1375" s="85"/>
      <c r="BL1375" s="85"/>
      <c r="BM1375" s="85"/>
      <c r="BN1375" s="85"/>
      <c r="BO1375" s="85"/>
      <c r="BP1375" s="86"/>
      <c r="BQ1375" s="440">
        <v>2305.1999999999998</v>
      </c>
      <c r="BR1375" s="488"/>
    </row>
    <row r="1376" spans="1:70" ht="61.5" customHeight="1" x14ac:dyDescent="0.2">
      <c r="A1376" s="468" t="s">
        <v>825</v>
      </c>
      <c r="B1376" s="85"/>
      <c r="C1376" s="85"/>
      <c r="D1376" s="86"/>
      <c r="E1376" s="492">
        <v>126</v>
      </c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7"/>
      <c r="Q1376" s="486" t="s">
        <v>1178</v>
      </c>
      <c r="R1376" s="85"/>
      <c r="S1376" s="85"/>
      <c r="T1376" s="85"/>
      <c r="U1376" s="85"/>
      <c r="V1376" s="85"/>
      <c r="W1376" s="85"/>
      <c r="X1376" s="86"/>
      <c r="Y1376" s="487">
        <v>39154804</v>
      </c>
      <c r="Z1376" s="85"/>
      <c r="AA1376" s="85"/>
      <c r="AB1376" s="85"/>
      <c r="AC1376" s="85"/>
      <c r="AD1376" s="85"/>
      <c r="AE1376" s="85"/>
      <c r="AF1376" s="86"/>
      <c r="AG1376" s="486" t="s">
        <v>96</v>
      </c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6"/>
      <c r="AS1376" s="486" t="s">
        <v>2374</v>
      </c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6"/>
      <c r="BD1376" s="486" t="s">
        <v>48</v>
      </c>
      <c r="BE1376" s="85"/>
      <c r="BF1376" s="85"/>
      <c r="BG1376" s="85"/>
      <c r="BH1376" s="85"/>
      <c r="BI1376" s="85"/>
      <c r="BJ1376" s="85"/>
      <c r="BK1376" s="85"/>
      <c r="BL1376" s="85"/>
      <c r="BM1376" s="85"/>
      <c r="BN1376" s="85"/>
      <c r="BO1376" s="85"/>
      <c r="BP1376" s="86"/>
      <c r="BQ1376" s="440">
        <v>95045.56</v>
      </c>
      <c r="BR1376" s="488"/>
    </row>
    <row r="1377" spans="1:70" ht="61.5" customHeight="1" x14ac:dyDescent="0.2">
      <c r="A1377" s="491">
        <v>43902</v>
      </c>
      <c r="B1377" s="85"/>
      <c r="C1377" s="85"/>
      <c r="D1377" s="86"/>
      <c r="E1377" s="492">
        <v>392902</v>
      </c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7"/>
      <c r="Q1377" s="486" t="s">
        <v>788</v>
      </c>
      <c r="R1377" s="85"/>
      <c r="S1377" s="85"/>
      <c r="T1377" s="85"/>
      <c r="U1377" s="85"/>
      <c r="V1377" s="85"/>
      <c r="W1377" s="85"/>
      <c r="X1377" s="86"/>
      <c r="Y1377" s="487">
        <v>35810511</v>
      </c>
      <c r="Z1377" s="85"/>
      <c r="AA1377" s="85"/>
      <c r="AB1377" s="85"/>
      <c r="AC1377" s="85"/>
      <c r="AD1377" s="85"/>
      <c r="AE1377" s="85"/>
      <c r="AF1377" s="86"/>
      <c r="AG1377" s="486" t="s">
        <v>790</v>
      </c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6"/>
      <c r="AS1377" s="486" t="s">
        <v>1156</v>
      </c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6"/>
      <c r="BD1377" s="486" t="s">
        <v>48</v>
      </c>
      <c r="BE1377" s="85"/>
      <c r="BF1377" s="85"/>
      <c r="BG1377" s="85"/>
      <c r="BH1377" s="85"/>
      <c r="BI1377" s="85"/>
      <c r="BJ1377" s="85"/>
      <c r="BK1377" s="85"/>
      <c r="BL1377" s="85"/>
      <c r="BM1377" s="85"/>
      <c r="BN1377" s="85"/>
      <c r="BO1377" s="85"/>
      <c r="BP1377" s="86"/>
      <c r="BQ1377" s="440">
        <v>2</v>
      </c>
      <c r="BR1377" s="488"/>
    </row>
    <row r="1378" spans="1:70" ht="61.5" customHeight="1" x14ac:dyDescent="0.2">
      <c r="A1378" s="468" t="s">
        <v>825</v>
      </c>
      <c r="B1378" s="85"/>
      <c r="C1378" s="85"/>
      <c r="D1378" s="86"/>
      <c r="E1378" s="492">
        <v>127</v>
      </c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7"/>
      <c r="Q1378" s="486" t="s">
        <v>1819</v>
      </c>
      <c r="R1378" s="85"/>
      <c r="S1378" s="85"/>
      <c r="T1378" s="85"/>
      <c r="U1378" s="85"/>
      <c r="V1378" s="85"/>
      <c r="W1378" s="85"/>
      <c r="X1378" s="86"/>
      <c r="Y1378" s="487">
        <v>34539587</v>
      </c>
      <c r="Z1378" s="85"/>
      <c r="AA1378" s="85"/>
      <c r="AB1378" s="85"/>
      <c r="AC1378" s="85"/>
      <c r="AD1378" s="85"/>
      <c r="AE1378" s="85"/>
      <c r="AF1378" s="86"/>
      <c r="AG1378" s="486" t="s">
        <v>1820</v>
      </c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6"/>
      <c r="AS1378" s="486" t="s">
        <v>1821</v>
      </c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6"/>
      <c r="BD1378" s="486" t="s">
        <v>48</v>
      </c>
      <c r="BE1378" s="85"/>
      <c r="BF1378" s="85"/>
      <c r="BG1378" s="85"/>
      <c r="BH1378" s="85"/>
      <c r="BI1378" s="85"/>
      <c r="BJ1378" s="85"/>
      <c r="BK1378" s="85"/>
      <c r="BL1378" s="85"/>
      <c r="BM1378" s="85"/>
      <c r="BN1378" s="85"/>
      <c r="BO1378" s="85"/>
      <c r="BP1378" s="86"/>
      <c r="BQ1378" s="440">
        <v>103966.07</v>
      </c>
      <c r="BR1378" s="488"/>
    </row>
    <row r="1379" spans="1:70" ht="61.5" customHeight="1" x14ac:dyDescent="0.2">
      <c r="A1379" s="491">
        <v>43903</v>
      </c>
      <c r="B1379" s="85"/>
      <c r="C1379" s="85"/>
      <c r="D1379" s="86"/>
      <c r="E1379" s="492">
        <v>399390</v>
      </c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7"/>
      <c r="Q1379" s="486" t="s">
        <v>788</v>
      </c>
      <c r="R1379" s="85"/>
      <c r="S1379" s="85"/>
      <c r="T1379" s="85"/>
      <c r="U1379" s="85"/>
      <c r="V1379" s="85"/>
      <c r="W1379" s="85"/>
      <c r="X1379" s="86"/>
      <c r="Y1379" s="487">
        <v>35810511</v>
      </c>
      <c r="Z1379" s="85"/>
      <c r="AA1379" s="85"/>
      <c r="AB1379" s="85"/>
      <c r="AC1379" s="85"/>
      <c r="AD1379" s="85"/>
      <c r="AE1379" s="85"/>
      <c r="AF1379" s="86"/>
      <c r="AG1379" s="486" t="s">
        <v>790</v>
      </c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6"/>
      <c r="AS1379" s="486" t="s">
        <v>1156</v>
      </c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6"/>
      <c r="BD1379" s="486" t="s">
        <v>48</v>
      </c>
      <c r="BE1379" s="85"/>
      <c r="BF1379" s="85"/>
      <c r="BG1379" s="85"/>
      <c r="BH1379" s="85"/>
      <c r="BI1379" s="85"/>
      <c r="BJ1379" s="85"/>
      <c r="BK1379" s="85"/>
      <c r="BL1379" s="85"/>
      <c r="BM1379" s="85"/>
      <c r="BN1379" s="85"/>
      <c r="BO1379" s="85"/>
      <c r="BP1379" s="86"/>
      <c r="BQ1379" s="440">
        <v>2</v>
      </c>
      <c r="BR1379" s="488"/>
    </row>
    <row r="1380" spans="1:70" ht="61.5" customHeight="1" x14ac:dyDescent="0.2">
      <c r="A1380" s="468" t="s">
        <v>1822</v>
      </c>
      <c r="B1380" s="85"/>
      <c r="C1380" s="85"/>
      <c r="D1380" s="86"/>
      <c r="E1380" s="492">
        <v>130</v>
      </c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7"/>
      <c r="Q1380" s="486" t="s">
        <v>957</v>
      </c>
      <c r="R1380" s="85"/>
      <c r="S1380" s="85"/>
      <c r="T1380" s="85"/>
      <c r="U1380" s="85"/>
      <c r="V1380" s="85"/>
      <c r="W1380" s="85"/>
      <c r="X1380" s="86"/>
      <c r="Y1380" s="487">
        <v>32597744</v>
      </c>
      <c r="Z1380" s="85"/>
      <c r="AA1380" s="85"/>
      <c r="AB1380" s="85"/>
      <c r="AC1380" s="85"/>
      <c r="AD1380" s="85"/>
      <c r="AE1380" s="85"/>
      <c r="AF1380" s="86"/>
      <c r="AG1380" s="486" t="s">
        <v>959</v>
      </c>
      <c r="AH1380" s="85"/>
      <c r="AI1380" s="85"/>
      <c r="AJ1380" s="85"/>
      <c r="AK1380" s="85"/>
      <c r="AL1380" s="85"/>
      <c r="AM1380" s="85"/>
      <c r="AN1380" s="85"/>
      <c r="AO1380" s="85"/>
      <c r="AP1380" s="85"/>
      <c r="AQ1380" s="85"/>
      <c r="AR1380" s="86"/>
      <c r="AS1380" s="486" t="s">
        <v>1823</v>
      </c>
      <c r="AT1380" s="85"/>
      <c r="AU1380" s="85"/>
      <c r="AV1380" s="85"/>
      <c r="AW1380" s="85"/>
      <c r="AX1380" s="85"/>
      <c r="AY1380" s="85"/>
      <c r="AZ1380" s="85"/>
      <c r="BA1380" s="85"/>
      <c r="BB1380" s="85"/>
      <c r="BC1380" s="86"/>
      <c r="BD1380" s="486" t="s">
        <v>48</v>
      </c>
      <c r="BE1380" s="85"/>
      <c r="BF1380" s="85"/>
      <c r="BG1380" s="85"/>
      <c r="BH1380" s="85"/>
      <c r="BI1380" s="85"/>
      <c r="BJ1380" s="85"/>
      <c r="BK1380" s="85"/>
      <c r="BL1380" s="85"/>
      <c r="BM1380" s="85"/>
      <c r="BN1380" s="85"/>
      <c r="BO1380" s="85"/>
      <c r="BP1380" s="86"/>
      <c r="BQ1380" s="440">
        <v>40000</v>
      </c>
      <c r="BR1380" s="488"/>
    </row>
    <row r="1381" spans="1:70" ht="61.5" customHeight="1" x14ac:dyDescent="0.2">
      <c r="A1381" s="468" t="s">
        <v>1822</v>
      </c>
      <c r="B1381" s="85"/>
      <c r="C1381" s="85"/>
      <c r="D1381" s="86"/>
      <c r="E1381" s="492">
        <v>128</v>
      </c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7"/>
      <c r="Q1381" s="486" t="s">
        <v>98</v>
      </c>
      <c r="R1381" s="85"/>
      <c r="S1381" s="85"/>
      <c r="T1381" s="85"/>
      <c r="U1381" s="85"/>
      <c r="V1381" s="85"/>
      <c r="W1381" s="85"/>
      <c r="X1381" s="86"/>
      <c r="Y1381" s="487">
        <v>39697790</v>
      </c>
      <c r="Z1381" s="85"/>
      <c r="AA1381" s="85"/>
      <c r="AB1381" s="85"/>
      <c r="AC1381" s="85"/>
      <c r="AD1381" s="85"/>
      <c r="AE1381" s="85"/>
      <c r="AF1381" s="86"/>
      <c r="AG1381" s="486" t="s">
        <v>99</v>
      </c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6"/>
      <c r="AS1381" s="486" t="s">
        <v>2375</v>
      </c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6"/>
      <c r="BD1381" s="486" t="s">
        <v>48</v>
      </c>
      <c r="BE1381" s="85"/>
      <c r="BF1381" s="85"/>
      <c r="BG1381" s="85"/>
      <c r="BH1381" s="85"/>
      <c r="BI1381" s="85"/>
      <c r="BJ1381" s="85"/>
      <c r="BK1381" s="85"/>
      <c r="BL1381" s="85"/>
      <c r="BM1381" s="85"/>
      <c r="BN1381" s="85"/>
      <c r="BO1381" s="85"/>
      <c r="BP1381" s="86"/>
      <c r="BQ1381" s="440">
        <v>13307.44</v>
      </c>
      <c r="BR1381" s="488"/>
    </row>
    <row r="1382" spans="1:70" ht="61.5" customHeight="1" x14ac:dyDescent="0.2">
      <c r="A1382" s="468" t="s">
        <v>1822</v>
      </c>
      <c r="B1382" s="85"/>
      <c r="C1382" s="85"/>
      <c r="D1382" s="86"/>
      <c r="E1382" s="492">
        <v>129</v>
      </c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7"/>
      <c r="Q1382" s="486" t="s">
        <v>957</v>
      </c>
      <c r="R1382" s="85"/>
      <c r="S1382" s="85"/>
      <c r="T1382" s="85"/>
      <c r="U1382" s="85"/>
      <c r="V1382" s="85"/>
      <c r="W1382" s="85"/>
      <c r="X1382" s="86"/>
      <c r="Y1382" s="487">
        <v>32597744</v>
      </c>
      <c r="Z1382" s="85"/>
      <c r="AA1382" s="85"/>
      <c r="AB1382" s="85"/>
      <c r="AC1382" s="85"/>
      <c r="AD1382" s="85"/>
      <c r="AE1382" s="85"/>
      <c r="AF1382" s="86"/>
      <c r="AG1382" s="486" t="s">
        <v>959</v>
      </c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6"/>
      <c r="AS1382" s="486" t="s">
        <v>1824</v>
      </c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6"/>
      <c r="BD1382" s="486" t="s">
        <v>48</v>
      </c>
      <c r="BE1382" s="85"/>
      <c r="BF1382" s="85"/>
      <c r="BG1382" s="85"/>
      <c r="BH1382" s="85"/>
      <c r="BI1382" s="85"/>
      <c r="BJ1382" s="85"/>
      <c r="BK1382" s="85"/>
      <c r="BL1382" s="85"/>
      <c r="BM1382" s="85"/>
      <c r="BN1382" s="85"/>
      <c r="BO1382" s="85"/>
      <c r="BP1382" s="86"/>
      <c r="BQ1382" s="440">
        <v>200000</v>
      </c>
      <c r="BR1382" s="488"/>
    </row>
    <row r="1383" spans="1:70" ht="61.5" customHeight="1" x14ac:dyDescent="0.2">
      <c r="A1383" s="468" t="s">
        <v>573</v>
      </c>
      <c r="B1383" s="85"/>
      <c r="C1383" s="85"/>
      <c r="D1383" s="86"/>
      <c r="E1383" s="492">
        <v>131</v>
      </c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7"/>
      <c r="Q1383" s="486" t="s">
        <v>1174</v>
      </c>
      <c r="R1383" s="85"/>
      <c r="S1383" s="85"/>
      <c r="T1383" s="85"/>
      <c r="U1383" s="85"/>
      <c r="V1383" s="85"/>
      <c r="W1383" s="85"/>
      <c r="X1383" s="86"/>
      <c r="Y1383" s="487">
        <v>39402400</v>
      </c>
      <c r="Z1383" s="85"/>
      <c r="AA1383" s="85"/>
      <c r="AB1383" s="85"/>
      <c r="AC1383" s="85"/>
      <c r="AD1383" s="85"/>
      <c r="AE1383" s="85"/>
      <c r="AF1383" s="86"/>
      <c r="AG1383" s="486" t="s">
        <v>1175</v>
      </c>
      <c r="AH1383" s="85"/>
      <c r="AI1383" s="85"/>
      <c r="AJ1383" s="85"/>
      <c r="AK1383" s="85"/>
      <c r="AL1383" s="85"/>
      <c r="AM1383" s="85"/>
      <c r="AN1383" s="85"/>
      <c r="AO1383" s="85"/>
      <c r="AP1383" s="85"/>
      <c r="AQ1383" s="85"/>
      <c r="AR1383" s="86"/>
      <c r="AS1383" s="486" t="s">
        <v>2376</v>
      </c>
      <c r="AT1383" s="85"/>
      <c r="AU1383" s="85"/>
      <c r="AV1383" s="85"/>
      <c r="AW1383" s="85"/>
      <c r="AX1383" s="85"/>
      <c r="AY1383" s="85"/>
      <c r="AZ1383" s="85"/>
      <c r="BA1383" s="85"/>
      <c r="BB1383" s="85"/>
      <c r="BC1383" s="86"/>
      <c r="BD1383" s="486" t="s">
        <v>48</v>
      </c>
      <c r="BE1383" s="85"/>
      <c r="BF1383" s="85"/>
      <c r="BG1383" s="85"/>
      <c r="BH1383" s="85"/>
      <c r="BI1383" s="85"/>
      <c r="BJ1383" s="85"/>
      <c r="BK1383" s="85"/>
      <c r="BL1383" s="85"/>
      <c r="BM1383" s="85"/>
      <c r="BN1383" s="85"/>
      <c r="BO1383" s="85"/>
      <c r="BP1383" s="86"/>
      <c r="BQ1383" s="440">
        <v>17298.52</v>
      </c>
      <c r="BR1383" s="488"/>
    </row>
    <row r="1384" spans="1:70" ht="61.5" customHeight="1" x14ac:dyDescent="0.2">
      <c r="A1384" s="468" t="s">
        <v>573</v>
      </c>
      <c r="B1384" s="85"/>
      <c r="C1384" s="85"/>
      <c r="D1384" s="86"/>
      <c r="E1384" s="489">
        <v>406575</v>
      </c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7"/>
      <c r="Q1384" s="486" t="s">
        <v>788</v>
      </c>
      <c r="R1384" s="85"/>
      <c r="S1384" s="85"/>
      <c r="T1384" s="85"/>
      <c r="U1384" s="85"/>
      <c r="V1384" s="85"/>
      <c r="W1384" s="85"/>
      <c r="X1384" s="86"/>
      <c r="Y1384" s="487">
        <v>35810511</v>
      </c>
      <c r="Z1384" s="85"/>
      <c r="AA1384" s="85"/>
      <c r="AB1384" s="85"/>
      <c r="AC1384" s="85"/>
      <c r="AD1384" s="85"/>
      <c r="AE1384" s="85"/>
      <c r="AF1384" s="86"/>
      <c r="AG1384" s="486" t="s">
        <v>790</v>
      </c>
      <c r="AH1384" s="85"/>
      <c r="AI1384" s="85"/>
      <c r="AJ1384" s="85"/>
      <c r="AK1384" s="85"/>
      <c r="AL1384" s="85"/>
      <c r="AM1384" s="85"/>
      <c r="AN1384" s="85"/>
      <c r="AO1384" s="85"/>
      <c r="AP1384" s="85"/>
      <c r="AQ1384" s="85"/>
      <c r="AR1384" s="86"/>
      <c r="AS1384" s="486" t="s">
        <v>1156</v>
      </c>
      <c r="AT1384" s="85"/>
      <c r="AU1384" s="85"/>
      <c r="AV1384" s="85"/>
      <c r="AW1384" s="85"/>
      <c r="AX1384" s="85"/>
      <c r="AY1384" s="85"/>
      <c r="AZ1384" s="85"/>
      <c r="BA1384" s="85"/>
      <c r="BB1384" s="85"/>
      <c r="BC1384" s="86"/>
      <c r="BD1384" s="486" t="s">
        <v>48</v>
      </c>
      <c r="BE1384" s="85"/>
      <c r="BF1384" s="85"/>
      <c r="BG1384" s="85"/>
      <c r="BH1384" s="85"/>
      <c r="BI1384" s="85"/>
      <c r="BJ1384" s="85"/>
      <c r="BK1384" s="85"/>
      <c r="BL1384" s="85"/>
      <c r="BM1384" s="85"/>
      <c r="BN1384" s="85"/>
      <c r="BO1384" s="85"/>
      <c r="BP1384" s="86"/>
      <c r="BQ1384" s="490">
        <v>4</v>
      </c>
      <c r="BR1384" s="488"/>
    </row>
    <row r="1385" spans="1:70" ht="61.5" customHeight="1" x14ac:dyDescent="0.2">
      <c r="A1385" s="468" t="s">
        <v>573</v>
      </c>
      <c r="B1385" s="85"/>
      <c r="C1385" s="85"/>
      <c r="D1385" s="86"/>
      <c r="E1385" s="492">
        <v>132</v>
      </c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7"/>
      <c r="Q1385" s="486" t="s">
        <v>850</v>
      </c>
      <c r="R1385" s="85"/>
      <c r="S1385" s="85"/>
      <c r="T1385" s="85"/>
      <c r="U1385" s="85"/>
      <c r="V1385" s="85"/>
      <c r="W1385" s="85"/>
      <c r="X1385" s="86"/>
      <c r="Y1385" s="487">
        <v>39607381</v>
      </c>
      <c r="Z1385" s="85"/>
      <c r="AA1385" s="85"/>
      <c r="AB1385" s="85"/>
      <c r="AC1385" s="85"/>
      <c r="AD1385" s="85"/>
      <c r="AE1385" s="85"/>
      <c r="AF1385" s="86"/>
      <c r="AG1385" s="486" t="s">
        <v>110</v>
      </c>
      <c r="AH1385" s="85"/>
      <c r="AI1385" s="85"/>
      <c r="AJ1385" s="85"/>
      <c r="AK1385" s="85"/>
      <c r="AL1385" s="85"/>
      <c r="AM1385" s="85"/>
      <c r="AN1385" s="85"/>
      <c r="AO1385" s="85"/>
      <c r="AP1385" s="85"/>
      <c r="AQ1385" s="85"/>
      <c r="AR1385" s="86"/>
      <c r="AS1385" s="486" t="s">
        <v>2377</v>
      </c>
      <c r="AT1385" s="85"/>
      <c r="AU1385" s="85"/>
      <c r="AV1385" s="85"/>
      <c r="AW1385" s="85"/>
      <c r="AX1385" s="85"/>
      <c r="AY1385" s="85"/>
      <c r="AZ1385" s="85"/>
      <c r="BA1385" s="85"/>
      <c r="BB1385" s="85"/>
      <c r="BC1385" s="86"/>
      <c r="BD1385" s="486" t="s">
        <v>48</v>
      </c>
      <c r="BE1385" s="85"/>
      <c r="BF1385" s="85"/>
      <c r="BG1385" s="85"/>
      <c r="BH1385" s="85"/>
      <c r="BI1385" s="85"/>
      <c r="BJ1385" s="85"/>
      <c r="BK1385" s="85"/>
      <c r="BL1385" s="85"/>
      <c r="BM1385" s="85"/>
      <c r="BN1385" s="85"/>
      <c r="BO1385" s="85"/>
      <c r="BP1385" s="86"/>
      <c r="BQ1385" s="440">
        <v>12990.59</v>
      </c>
      <c r="BR1385" s="488"/>
    </row>
    <row r="1386" spans="1:70" ht="61.5" customHeight="1" x14ac:dyDescent="0.2">
      <c r="A1386" s="468" t="s">
        <v>1825</v>
      </c>
      <c r="B1386" s="85"/>
      <c r="C1386" s="85"/>
      <c r="D1386" s="86"/>
      <c r="E1386" s="492">
        <v>133</v>
      </c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7"/>
      <c r="Q1386" s="486" t="s">
        <v>1170</v>
      </c>
      <c r="R1386" s="85"/>
      <c r="S1386" s="85"/>
      <c r="T1386" s="85"/>
      <c r="U1386" s="85"/>
      <c r="V1386" s="85"/>
      <c r="W1386" s="85"/>
      <c r="X1386" s="86"/>
      <c r="Y1386" s="487">
        <v>39742680</v>
      </c>
      <c r="Z1386" s="85"/>
      <c r="AA1386" s="85"/>
      <c r="AB1386" s="85"/>
      <c r="AC1386" s="85"/>
      <c r="AD1386" s="85"/>
      <c r="AE1386" s="85"/>
      <c r="AF1386" s="86"/>
      <c r="AG1386" s="486" t="s">
        <v>1171</v>
      </c>
      <c r="AH1386" s="85"/>
      <c r="AI1386" s="85"/>
      <c r="AJ1386" s="85"/>
      <c r="AK1386" s="85"/>
      <c r="AL1386" s="85"/>
      <c r="AM1386" s="85"/>
      <c r="AN1386" s="85"/>
      <c r="AO1386" s="85"/>
      <c r="AP1386" s="85"/>
      <c r="AQ1386" s="85"/>
      <c r="AR1386" s="86"/>
      <c r="AS1386" s="486" t="s">
        <v>2378</v>
      </c>
      <c r="AT1386" s="85"/>
      <c r="AU1386" s="85"/>
      <c r="AV1386" s="85"/>
      <c r="AW1386" s="85"/>
      <c r="AX1386" s="85"/>
      <c r="AY1386" s="85"/>
      <c r="AZ1386" s="85"/>
      <c r="BA1386" s="85"/>
      <c r="BB1386" s="85"/>
      <c r="BC1386" s="86"/>
      <c r="BD1386" s="486" t="s">
        <v>48</v>
      </c>
      <c r="BE1386" s="85"/>
      <c r="BF1386" s="85"/>
      <c r="BG1386" s="85"/>
      <c r="BH1386" s="85"/>
      <c r="BI1386" s="85"/>
      <c r="BJ1386" s="85"/>
      <c r="BK1386" s="85"/>
      <c r="BL1386" s="85"/>
      <c r="BM1386" s="85"/>
      <c r="BN1386" s="85"/>
      <c r="BO1386" s="85"/>
      <c r="BP1386" s="86"/>
      <c r="BQ1386" s="440">
        <v>22539.46</v>
      </c>
      <c r="BR1386" s="488"/>
    </row>
    <row r="1387" spans="1:70" ht="61.5" customHeight="1" x14ac:dyDescent="0.2">
      <c r="A1387" s="468" t="s">
        <v>1825</v>
      </c>
      <c r="B1387" s="85"/>
      <c r="C1387" s="85"/>
      <c r="D1387" s="86"/>
      <c r="E1387" s="489">
        <v>427409</v>
      </c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7"/>
      <c r="Q1387" s="486" t="s">
        <v>788</v>
      </c>
      <c r="R1387" s="85"/>
      <c r="S1387" s="85"/>
      <c r="T1387" s="85"/>
      <c r="U1387" s="85"/>
      <c r="V1387" s="85"/>
      <c r="W1387" s="85"/>
      <c r="X1387" s="86"/>
      <c r="Y1387" s="487">
        <v>35810511</v>
      </c>
      <c r="Z1387" s="85"/>
      <c r="AA1387" s="85"/>
      <c r="AB1387" s="85"/>
      <c r="AC1387" s="85"/>
      <c r="AD1387" s="85"/>
      <c r="AE1387" s="85"/>
      <c r="AF1387" s="86"/>
      <c r="AG1387" s="486" t="s">
        <v>790</v>
      </c>
      <c r="AH1387" s="85"/>
      <c r="AI1387" s="85"/>
      <c r="AJ1387" s="85"/>
      <c r="AK1387" s="85"/>
      <c r="AL1387" s="85"/>
      <c r="AM1387" s="85"/>
      <c r="AN1387" s="85"/>
      <c r="AO1387" s="85"/>
      <c r="AP1387" s="85"/>
      <c r="AQ1387" s="85"/>
      <c r="AR1387" s="86"/>
      <c r="AS1387" s="486" t="s">
        <v>1156</v>
      </c>
      <c r="AT1387" s="85"/>
      <c r="AU1387" s="85"/>
      <c r="AV1387" s="85"/>
      <c r="AW1387" s="85"/>
      <c r="AX1387" s="85"/>
      <c r="AY1387" s="85"/>
      <c r="AZ1387" s="85"/>
      <c r="BA1387" s="85"/>
      <c r="BB1387" s="85"/>
      <c r="BC1387" s="86"/>
      <c r="BD1387" s="486" t="s">
        <v>48</v>
      </c>
      <c r="BE1387" s="85"/>
      <c r="BF1387" s="85"/>
      <c r="BG1387" s="85"/>
      <c r="BH1387" s="85"/>
      <c r="BI1387" s="85"/>
      <c r="BJ1387" s="85"/>
      <c r="BK1387" s="85"/>
      <c r="BL1387" s="85"/>
      <c r="BM1387" s="85"/>
      <c r="BN1387" s="85"/>
      <c r="BO1387" s="85"/>
      <c r="BP1387" s="86"/>
      <c r="BQ1387" s="490">
        <v>8</v>
      </c>
      <c r="BR1387" s="488"/>
    </row>
    <row r="1388" spans="1:70" ht="61.5" customHeight="1" x14ac:dyDescent="0.2">
      <c r="A1388" s="468" t="s">
        <v>1825</v>
      </c>
      <c r="B1388" s="85"/>
      <c r="C1388" s="85"/>
      <c r="D1388" s="86"/>
      <c r="E1388" s="492">
        <v>135</v>
      </c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7"/>
      <c r="Q1388" s="486" t="s">
        <v>953</v>
      </c>
      <c r="R1388" s="85"/>
      <c r="S1388" s="85"/>
      <c r="T1388" s="85"/>
      <c r="U1388" s="85"/>
      <c r="V1388" s="85"/>
      <c r="W1388" s="85"/>
      <c r="X1388" s="86"/>
      <c r="Y1388" s="487"/>
      <c r="Z1388" s="85"/>
      <c r="AA1388" s="85"/>
      <c r="AB1388" s="85"/>
      <c r="AC1388" s="85"/>
      <c r="AD1388" s="85"/>
      <c r="AE1388" s="85"/>
      <c r="AF1388" s="86"/>
      <c r="AG1388" s="486" t="s">
        <v>954</v>
      </c>
      <c r="AH1388" s="85"/>
      <c r="AI1388" s="85"/>
      <c r="AJ1388" s="85"/>
      <c r="AK1388" s="85"/>
      <c r="AL1388" s="85"/>
      <c r="AM1388" s="85"/>
      <c r="AN1388" s="85"/>
      <c r="AO1388" s="85"/>
      <c r="AP1388" s="85"/>
      <c r="AQ1388" s="85"/>
      <c r="AR1388" s="86"/>
      <c r="AS1388" s="486" t="s">
        <v>1826</v>
      </c>
      <c r="AT1388" s="85"/>
      <c r="AU1388" s="85"/>
      <c r="AV1388" s="85"/>
      <c r="AW1388" s="85"/>
      <c r="AX1388" s="85"/>
      <c r="AY1388" s="85"/>
      <c r="AZ1388" s="85"/>
      <c r="BA1388" s="85"/>
      <c r="BB1388" s="85"/>
      <c r="BC1388" s="86"/>
      <c r="BD1388" s="486" t="s">
        <v>48</v>
      </c>
      <c r="BE1388" s="85"/>
      <c r="BF1388" s="85"/>
      <c r="BG1388" s="85"/>
      <c r="BH1388" s="85"/>
      <c r="BI1388" s="85"/>
      <c r="BJ1388" s="85"/>
      <c r="BK1388" s="85"/>
      <c r="BL1388" s="85"/>
      <c r="BM1388" s="85"/>
      <c r="BN1388" s="85"/>
      <c r="BO1388" s="85"/>
      <c r="BP1388" s="86"/>
      <c r="BQ1388" s="440">
        <v>9500</v>
      </c>
      <c r="BR1388" s="488"/>
    </row>
    <row r="1389" spans="1:70" ht="61.5" customHeight="1" x14ac:dyDescent="0.2">
      <c r="A1389" s="468" t="s">
        <v>1825</v>
      </c>
      <c r="B1389" s="85"/>
      <c r="C1389" s="85"/>
      <c r="D1389" s="86"/>
      <c r="E1389" s="492">
        <v>134</v>
      </c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7"/>
      <c r="Q1389" s="486" t="s">
        <v>947</v>
      </c>
      <c r="R1389" s="85"/>
      <c r="S1389" s="85"/>
      <c r="T1389" s="85"/>
      <c r="U1389" s="85"/>
      <c r="V1389" s="85"/>
      <c r="W1389" s="85"/>
      <c r="X1389" s="86"/>
      <c r="Y1389" s="487">
        <v>31055823</v>
      </c>
      <c r="Z1389" s="85"/>
      <c r="AA1389" s="85"/>
      <c r="AB1389" s="85"/>
      <c r="AC1389" s="85"/>
      <c r="AD1389" s="85"/>
      <c r="AE1389" s="85"/>
      <c r="AF1389" s="86"/>
      <c r="AG1389" s="486" t="s">
        <v>949</v>
      </c>
      <c r="AH1389" s="85"/>
      <c r="AI1389" s="85"/>
      <c r="AJ1389" s="85"/>
      <c r="AK1389" s="85"/>
      <c r="AL1389" s="85"/>
      <c r="AM1389" s="85"/>
      <c r="AN1389" s="85"/>
      <c r="AO1389" s="85"/>
      <c r="AP1389" s="85"/>
      <c r="AQ1389" s="85"/>
      <c r="AR1389" s="86"/>
      <c r="AS1389" s="486" t="s">
        <v>1827</v>
      </c>
      <c r="AT1389" s="85"/>
      <c r="AU1389" s="85"/>
      <c r="AV1389" s="85"/>
      <c r="AW1389" s="85"/>
      <c r="AX1389" s="85"/>
      <c r="AY1389" s="85"/>
      <c r="AZ1389" s="85"/>
      <c r="BA1389" s="85"/>
      <c r="BB1389" s="85"/>
      <c r="BC1389" s="86"/>
      <c r="BD1389" s="486" t="s">
        <v>48</v>
      </c>
      <c r="BE1389" s="85"/>
      <c r="BF1389" s="85"/>
      <c r="BG1389" s="85"/>
      <c r="BH1389" s="85"/>
      <c r="BI1389" s="85"/>
      <c r="BJ1389" s="85"/>
      <c r="BK1389" s="85"/>
      <c r="BL1389" s="85"/>
      <c r="BM1389" s="85"/>
      <c r="BN1389" s="85"/>
      <c r="BO1389" s="85"/>
      <c r="BP1389" s="86"/>
      <c r="BQ1389" s="490">
        <v>366</v>
      </c>
      <c r="BR1389" s="488"/>
    </row>
    <row r="1390" spans="1:70" ht="61.5" customHeight="1" x14ac:dyDescent="0.2">
      <c r="A1390" s="468" t="s">
        <v>1825</v>
      </c>
      <c r="B1390" s="85"/>
      <c r="C1390" s="85"/>
      <c r="D1390" s="86"/>
      <c r="E1390" s="492">
        <v>136</v>
      </c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7"/>
      <c r="Q1390" s="486" t="s">
        <v>905</v>
      </c>
      <c r="R1390" s="85"/>
      <c r="S1390" s="85"/>
      <c r="T1390" s="85"/>
      <c r="U1390" s="85"/>
      <c r="V1390" s="85"/>
      <c r="W1390" s="85"/>
      <c r="X1390" s="86"/>
      <c r="Y1390" s="487">
        <v>39720268</v>
      </c>
      <c r="Z1390" s="85"/>
      <c r="AA1390" s="85"/>
      <c r="AB1390" s="85"/>
      <c r="AC1390" s="85"/>
      <c r="AD1390" s="85"/>
      <c r="AE1390" s="85"/>
      <c r="AF1390" s="86"/>
      <c r="AG1390" s="486" t="s">
        <v>907</v>
      </c>
      <c r="AH1390" s="85"/>
      <c r="AI1390" s="85"/>
      <c r="AJ1390" s="85"/>
      <c r="AK1390" s="85"/>
      <c r="AL1390" s="85"/>
      <c r="AM1390" s="85"/>
      <c r="AN1390" s="85"/>
      <c r="AO1390" s="85"/>
      <c r="AP1390" s="85"/>
      <c r="AQ1390" s="85"/>
      <c r="AR1390" s="86"/>
      <c r="AS1390" s="486" t="s">
        <v>1828</v>
      </c>
      <c r="AT1390" s="85"/>
      <c r="AU1390" s="85"/>
      <c r="AV1390" s="85"/>
      <c r="AW1390" s="85"/>
      <c r="AX1390" s="85"/>
      <c r="AY1390" s="85"/>
      <c r="AZ1390" s="85"/>
      <c r="BA1390" s="85"/>
      <c r="BB1390" s="85"/>
      <c r="BC1390" s="86"/>
      <c r="BD1390" s="486" t="s">
        <v>48</v>
      </c>
      <c r="BE1390" s="85"/>
      <c r="BF1390" s="85"/>
      <c r="BG1390" s="85"/>
      <c r="BH1390" s="85"/>
      <c r="BI1390" s="85"/>
      <c r="BJ1390" s="85"/>
      <c r="BK1390" s="85"/>
      <c r="BL1390" s="85"/>
      <c r="BM1390" s="85"/>
      <c r="BN1390" s="85"/>
      <c r="BO1390" s="85"/>
      <c r="BP1390" s="86"/>
      <c r="BQ1390" s="440">
        <v>15200</v>
      </c>
      <c r="BR1390" s="488"/>
    </row>
    <row r="1391" spans="1:70" ht="61.5" customHeight="1" x14ac:dyDescent="0.2">
      <c r="A1391" s="468" t="s">
        <v>1829</v>
      </c>
      <c r="B1391" s="85"/>
      <c r="C1391" s="85"/>
      <c r="D1391" s="86"/>
      <c r="E1391" s="489">
        <v>449233</v>
      </c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7"/>
      <c r="Q1391" s="486" t="s">
        <v>788</v>
      </c>
      <c r="R1391" s="85"/>
      <c r="S1391" s="85"/>
      <c r="T1391" s="85"/>
      <c r="U1391" s="85"/>
      <c r="V1391" s="85"/>
      <c r="W1391" s="85"/>
      <c r="X1391" s="86"/>
      <c r="Y1391" s="487">
        <v>35810511</v>
      </c>
      <c r="Z1391" s="85"/>
      <c r="AA1391" s="85"/>
      <c r="AB1391" s="85"/>
      <c r="AC1391" s="85"/>
      <c r="AD1391" s="85"/>
      <c r="AE1391" s="85"/>
      <c r="AF1391" s="86"/>
      <c r="AG1391" s="486" t="s">
        <v>790</v>
      </c>
      <c r="AH1391" s="85"/>
      <c r="AI1391" s="85"/>
      <c r="AJ1391" s="85"/>
      <c r="AK1391" s="85"/>
      <c r="AL1391" s="85"/>
      <c r="AM1391" s="85"/>
      <c r="AN1391" s="85"/>
      <c r="AO1391" s="85"/>
      <c r="AP1391" s="85"/>
      <c r="AQ1391" s="85"/>
      <c r="AR1391" s="86"/>
      <c r="AS1391" s="486" t="s">
        <v>1156</v>
      </c>
      <c r="AT1391" s="85"/>
      <c r="AU1391" s="85"/>
      <c r="AV1391" s="85"/>
      <c r="AW1391" s="85"/>
      <c r="AX1391" s="85"/>
      <c r="AY1391" s="85"/>
      <c r="AZ1391" s="85"/>
      <c r="BA1391" s="85"/>
      <c r="BB1391" s="85"/>
      <c r="BC1391" s="86"/>
      <c r="BD1391" s="486" t="s">
        <v>48</v>
      </c>
      <c r="BE1391" s="85"/>
      <c r="BF1391" s="85"/>
      <c r="BG1391" s="85"/>
      <c r="BH1391" s="85"/>
      <c r="BI1391" s="85"/>
      <c r="BJ1391" s="85"/>
      <c r="BK1391" s="85"/>
      <c r="BL1391" s="85"/>
      <c r="BM1391" s="85"/>
      <c r="BN1391" s="85"/>
      <c r="BO1391" s="85"/>
      <c r="BP1391" s="86"/>
      <c r="BQ1391" s="490">
        <v>2</v>
      </c>
      <c r="BR1391" s="488"/>
    </row>
    <row r="1392" spans="1:70" ht="61.5" customHeight="1" x14ac:dyDescent="0.2">
      <c r="A1392" s="468" t="s">
        <v>1829</v>
      </c>
      <c r="B1392" s="85"/>
      <c r="C1392" s="85"/>
      <c r="D1392" s="86"/>
      <c r="E1392" s="492">
        <v>137</v>
      </c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7"/>
      <c r="Q1392" s="486" t="s">
        <v>926</v>
      </c>
      <c r="R1392" s="85"/>
      <c r="S1392" s="85"/>
      <c r="T1392" s="85"/>
      <c r="U1392" s="85"/>
      <c r="V1392" s="85"/>
      <c r="W1392" s="85"/>
      <c r="X1392" s="86"/>
      <c r="Y1392" s="487">
        <v>37117315</v>
      </c>
      <c r="Z1392" s="85"/>
      <c r="AA1392" s="85"/>
      <c r="AB1392" s="85"/>
      <c r="AC1392" s="85"/>
      <c r="AD1392" s="85"/>
      <c r="AE1392" s="85"/>
      <c r="AF1392" s="86"/>
      <c r="AG1392" s="486" t="s">
        <v>928</v>
      </c>
      <c r="AH1392" s="85"/>
      <c r="AI1392" s="85"/>
      <c r="AJ1392" s="85"/>
      <c r="AK1392" s="85"/>
      <c r="AL1392" s="85"/>
      <c r="AM1392" s="85"/>
      <c r="AN1392" s="85"/>
      <c r="AO1392" s="85"/>
      <c r="AP1392" s="85"/>
      <c r="AQ1392" s="85"/>
      <c r="AR1392" s="86"/>
      <c r="AS1392" s="486" t="s">
        <v>1830</v>
      </c>
      <c r="AT1392" s="85"/>
      <c r="AU1392" s="85"/>
      <c r="AV1392" s="85"/>
      <c r="AW1392" s="85"/>
      <c r="AX1392" s="85"/>
      <c r="AY1392" s="85"/>
      <c r="AZ1392" s="85"/>
      <c r="BA1392" s="85"/>
      <c r="BB1392" s="85"/>
      <c r="BC1392" s="86"/>
      <c r="BD1392" s="486" t="s">
        <v>48</v>
      </c>
      <c r="BE1392" s="85"/>
      <c r="BF1392" s="85"/>
      <c r="BG1392" s="85"/>
      <c r="BH1392" s="85"/>
      <c r="BI1392" s="85"/>
      <c r="BJ1392" s="85"/>
      <c r="BK1392" s="85"/>
      <c r="BL1392" s="85"/>
      <c r="BM1392" s="85"/>
      <c r="BN1392" s="85"/>
      <c r="BO1392" s="85"/>
      <c r="BP1392" s="86"/>
      <c r="BQ1392" s="440">
        <v>16148</v>
      </c>
      <c r="BR1392" s="488"/>
    </row>
    <row r="1393" spans="1:70" ht="61.5" customHeight="1" x14ac:dyDescent="0.2">
      <c r="A1393" s="468" t="s">
        <v>830</v>
      </c>
      <c r="B1393" s="85"/>
      <c r="C1393" s="85"/>
      <c r="D1393" s="86"/>
      <c r="E1393" s="489">
        <v>467278</v>
      </c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7"/>
      <c r="Q1393" s="486" t="s">
        <v>788</v>
      </c>
      <c r="R1393" s="85"/>
      <c r="S1393" s="85"/>
      <c r="T1393" s="85"/>
      <c r="U1393" s="85"/>
      <c r="V1393" s="85"/>
      <c r="W1393" s="85"/>
      <c r="X1393" s="86"/>
      <c r="Y1393" s="487">
        <v>35810511</v>
      </c>
      <c r="Z1393" s="85"/>
      <c r="AA1393" s="85"/>
      <c r="AB1393" s="85"/>
      <c r="AC1393" s="85"/>
      <c r="AD1393" s="85"/>
      <c r="AE1393" s="85"/>
      <c r="AF1393" s="86"/>
      <c r="AG1393" s="486" t="s">
        <v>790</v>
      </c>
      <c r="AH1393" s="85"/>
      <c r="AI1393" s="85"/>
      <c r="AJ1393" s="85"/>
      <c r="AK1393" s="85"/>
      <c r="AL1393" s="85"/>
      <c r="AM1393" s="85"/>
      <c r="AN1393" s="85"/>
      <c r="AO1393" s="85"/>
      <c r="AP1393" s="85"/>
      <c r="AQ1393" s="85"/>
      <c r="AR1393" s="86"/>
      <c r="AS1393" s="486" t="s">
        <v>832</v>
      </c>
      <c r="AT1393" s="85"/>
      <c r="AU1393" s="85"/>
      <c r="AV1393" s="85"/>
      <c r="AW1393" s="85"/>
      <c r="AX1393" s="85"/>
      <c r="AY1393" s="85"/>
      <c r="AZ1393" s="85"/>
      <c r="BA1393" s="85"/>
      <c r="BB1393" s="85"/>
      <c r="BC1393" s="86"/>
      <c r="BD1393" s="486" t="s">
        <v>48</v>
      </c>
      <c r="BE1393" s="85"/>
      <c r="BF1393" s="85"/>
      <c r="BG1393" s="85"/>
      <c r="BH1393" s="85"/>
      <c r="BI1393" s="85"/>
      <c r="BJ1393" s="85"/>
      <c r="BK1393" s="85"/>
      <c r="BL1393" s="85"/>
      <c r="BM1393" s="85"/>
      <c r="BN1393" s="85"/>
      <c r="BO1393" s="85"/>
      <c r="BP1393" s="86"/>
      <c r="BQ1393" s="490">
        <v>101.72</v>
      </c>
      <c r="BR1393" s="488"/>
    </row>
    <row r="1394" spans="1:70" ht="61.5" customHeight="1" x14ac:dyDescent="0.2">
      <c r="A1394" s="491">
        <v>43915</v>
      </c>
      <c r="B1394" s="85"/>
      <c r="C1394" s="85"/>
      <c r="D1394" s="86"/>
      <c r="E1394" s="489">
        <v>138</v>
      </c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7"/>
      <c r="Q1394" s="486" t="s">
        <v>115</v>
      </c>
      <c r="R1394" s="85"/>
      <c r="S1394" s="85"/>
      <c r="T1394" s="85"/>
      <c r="U1394" s="85"/>
      <c r="V1394" s="85"/>
      <c r="W1394" s="85"/>
      <c r="X1394" s="86"/>
      <c r="Y1394" s="487">
        <v>39757256</v>
      </c>
      <c r="Z1394" s="85"/>
      <c r="AA1394" s="85"/>
      <c r="AB1394" s="85"/>
      <c r="AC1394" s="85"/>
      <c r="AD1394" s="85"/>
      <c r="AE1394" s="85"/>
      <c r="AF1394" s="86"/>
      <c r="AG1394" s="486" t="s">
        <v>116</v>
      </c>
      <c r="AH1394" s="85"/>
      <c r="AI1394" s="85"/>
      <c r="AJ1394" s="85"/>
      <c r="AK1394" s="85"/>
      <c r="AL1394" s="85"/>
      <c r="AM1394" s="85"/>
      <c r="AN1394" s="85"/>
      <c r="AO1394" s="85"/>
      <c r="AP1394" s="85"/>
      <c r="AQ1394" s="85"/>
      <c r="AR1394" s="86"/>
      <c r="AS1394" s="486" t="s">
        <v>2379</v>
      </c>
      <c r="AT1394" s="85"/>
      <c r="AU1394" s="85"/>
      <c r="AV1394" s="85"/>
      <c r="AW1394" s="85"/>
      <c r="AX1394" s="85"/>
      <c r="AY1394" s="85"/>
      <c r="AZ1394" s="85"/>
      <c r="BA1394" s="85"/>
      <c r="BB1394" s="85"/>
      <c r="BC1394" s="86"/>
      <c r="BD1394" s="486" t="s">
        <v>48</v>
      </c>
      <c r="BE1394" s="85"/>
      <c r="BF1394" s="85"/>
      <c r="BG1394" s="85"/>
      <c r="BH1394" s="85"/>
      <c r="BI1394" s="85"/>
      <c r="BJ1394" s="85"/>
      <c r="BK1394" s="85"/>
      <c r="BL1394" s="85"/>
      <c r="BM1394" s="85"/>
      <c r="BN1394" s="85"/>
      <c r="BO1394" s="85"/>
      <c r="BP1394" s="86"/>
      <c r="BQ1394" s="490">
        <v>40523.78</v>
      </c>
      <c r="BR1394" s="488"/>
    </row>
    <row r="1395" spans="1:70" ht="61.5" customHeight="1" x14ac:dyDescent="0.2">
      <c r="A1395" s="468" t="s">
        <v>830</v>
      </c>
      <c r="B1395" s="85"/>
      <c r="C1395" s="85"/>
      <c r="D1395" s="86"/>
      <c r="E1395" s="489">
        <v>476416</v>
      </c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7"/>
      <c r="Q1395" s="486" t="s">
        <v>788</v>
      </c>
      <c r="R1395" s="85"/>
      <c r="S1395" s="85"/>
      <c r="T1395" s="85"/>
      <c r="U1395" s="85"/>
      <c r="V1395" s="85"/>
      <c r="W1395" s="85"/>
      <c r="X1395" s="86"/>
      <c r="Y1395" s="487">
        <v>35810511</v>
      </c>
      <c r="Z1395" s="85"/>
      <c r="AA1395" s="85"/>
      <c r="AB1395" s="85"/>
      <c r="AC1395" s="85"/>
      <c r="AD1395" s="85"/>
      <c r="AE1395" s="85"/>
      <c r="AF1395" s="86"/>
      <c r="AG1395" s="486" t="s">
        <v>790</v>
      </c>
      <c r="AH1395" s="85"/>
      <c r="AI1395" s="85"/>
      <c r="AJ1395" s="85"/>
      <c r="AK1395" s="85"/>
      <c r="AL1395" s="85"/>
      <c r="AM1395" s="85"/>
      <c r="AN1395" s="85"/>
      <c r="AO1395" s="85"/>
      <c r="AP1395" s="85"/>
      <c r="AQ1395" s="85"/>
      <c r="AR1395" s="86"/>
      <c r="AS1395" s="486" t="s">
        <v>1156</v>
      </c>
      <c r="AT1395" s="85"/>
      <c r="AU1395" s="85"/>
      <c r="AV1395" s="85"/>
      <c r="AW1395" s="85"/>
      <c r="AX1395" s="85"/>
      <c r="AY1395" s="85"/>
      <c r="AZ1395" s="85"/>
      <c r="BA1395" s="85"/>
      <c r="BB1395" s="85"/>
      <c r="BC1395" s="86"/>
      <c r="BD1395" s="486" t="s">
        <v>48</v>
      </c>
      <c r="BE1395" s="85"/>
      <c r="BF1395" s="85"/>
      <c r="BG1395" s="85"/>
      <c r="BH1395" s="85"/>
      <c r="BI1395" s="85"/>
      <c r="BJ1395" s="85"/>
      <c r="BK1395" s="85"/>
      <c r="BL1395" s="85"/>
      <c r="BM1395" s="85"/>
      <c r="BN1395" s="85"/>
      <c r="BO1395" s="85"/>
      <c r="BP1395" s="86"/>
      <c r="BQ1395" s="490">
        <v>2</v>
      </c>
      <c r="BR1395" s="488"/>
    </row>
    <row r="1396" spans="1:70" ht="61.5" customHeight="1" x14ac:dyDescent="0.2">
      <c r="A1396" s="468" t="s">
        <v>835</v>
      </c>
      <c r="B1396" s="85"/>
      <c r="C1396" s="85"/>
      <c r="D1396" s="86"/>
      <c r="E1396" s="489">
        <v>484232</v>
      </c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7"/>
      <c r="Q1396" s="486" t="s">
        <v>788</v>
      </c>
      <c r="R1396" s="85"/>
      <c r="S1396" s="85"/>
      <c r="T1396" s="85"/>
      <c r="U1396" s="85"/>
      <c r="V1396" s="85"/>
      <c r="W1396" s="85"/>
      <c r="X1396" s="86"/>
      <c r="Y1396" s="487">
        <v>35810511</v>
      </c>
      <c r="Z1396" s="85"/>
      <c r="AA1396" s="85"/>
      <c r="AB1396" s="85"/>
      <c r="AC1396" s="85"/>
      <c r="AD1396" s="85"/>
      <c r="AE1396" s="85"/>
      <c r="AF1396" s="86"/>
      <c r="AG1396" s="486" t="s">
        <v>790</v>
      </c>
      <c r="AH1396" s="85"/>
      <c r="AI1396" s="85"/>
      <c r="AJ1396" s="85"/>
      <c r="AK1396" s="85"/>
      <c r="AL1396" s="85"/>
      <c r="AM1396" s="85"/>
      <c r="AN1396" s="85"/>
      <c r="AO1396" s="85"/>
      <c r="AP1396" s="85"/>
      <c r="AQ1396" s="85"/>
      <c r="AR1396" s="86"/>
      <c r="AS1396" s="486" t="s">
        <v>1156</v>
      </c>
      <c r="AT1396" s="85"/>
      <c r="AU1396" s="85"/>
      <c r="AV1396" s="85"/>
      <c r="AW1396" s="85"/>
      <c r="AX1396" s="85"/>
      <c r="AY1396" s="85"/>
      <c r="AZ1396" s="85"/>
      <c r="BA1396" s="85"/>
      <c r="BB1396" s="85"/>
      <c r="BC1396" s="86"/>
      <c r="BD1396" s="486" t="s">
        <v>48</v>
      </c>
      <c r="BE1396" s="85"/>
      <c r="BF1396" s="85"/>
      <c r="BG1396" s="85"/>
      <c r="BH1396" s="85"/>
      <c r="BI1396" s="85"/>
      <c r="BJ1396" s="85"/>
      <c r="BK1396" s="85"/>
      <c r="BL1396" s="85"/>
      <c r="BM1396" s="85"/>
      <c r="BN1396" s="85"/>
      <c r="BO1396" s="85"/>
      <c r="BP1396" s="86"/>
      <c r="BQ1396" s="490">
        <v>8</v>
      </c>
      <c r="BR1396" s="488"/>
    </row>
    <row r="1397" spans="1:70" ht="61.5" customHeight="1" x14ac:dyDescent="0.2">
      <c r="A1397" s="468" t="s">
        <v>835</v>
      </c>
      <c r="B1397" s="85"/>
      <c r="C1397" s="85"/>
      <c r="D1397" s="86"/>
      <c r="E1397" s="492">
        <v>139</v>
      </c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7"/>
      <c r="Q1397" s="486" t="s">
        <v>138</v>
      </c>
      <c r="R1397" s="85"/>
      <c r="S1397" s="85"/>
      <c r="T1397" s="85"/>
      <c r="U1397" s="85"/>
      <c r="V1397" s="85"/>
      <c r="W1397" s="85"/>
      <c r="X1397" s="86"/>
      <c r="Y1397" s="487">
        <v>39692702</v>
      </c>
      <c r="Z1397" s="85"/>
      <c r="AA1397" s="85"/>
      <c r="AB1397" s="85"/>
      <c r="AC1397" s="85"/>
      <c r="AD1397" s="85"/>
      <c r="AE1397" s="85"/>
      <c r="AF1397" s="86"/>
      <c r="AG1397" s="486" t="s">
        <v>139</v>
      </c>
      <c r="AH1397" s="85"/>
      <c r="AI1397" s="85"/>
      <c r="AJ1397" s="85"/>
      <c r="AK1397" s="85"/>
      <c r="AL1397" s="85"/>
      <c r="AM1397" s="85"/>
      <c r="AN1397" s="85"/>
      <c r="AO1397" s="85"/>
      <c r="AP1397" s="85"/>
      <c r="AQ1397" s="85"/>
      <c r="AR1397" s="86"/>
      <c r="AS1397" s="486" t="s">
        <v>2380</v>
      </c>
      <c r="AT1397" s="85"/>
      <c r="AU1397" s="85"/>
      <c r="AV1397" s="85"/>
      <c r="AW1397" s="85"/>
      <c r="AX1397" s="85"/>
      <c r="AY1397" s="85"/>
      <c r="AZ1397" s="85"/>
      <c r="BA1397" s="85"/>
      <c r="BB1397" s="85"/>
      <c r="BC1397" s="86"/>
      <c r="BD1397" s="486" t="s">
        <v>48</v>
      </c>
      <c r="BE1397" s="85"/>
      <c r="BF1397" s="85"/>
      <c r="BG1397" s="85"/>
      <c r="BH1397" s="85"/>
      <c r="BI1397" s="85"/>
      <c r="BJ1397" s="85"/>
      <c r="BK1397" s="85"/>
      <c r="BL1397" s="85"/>
      <c r="BM1397" s="85"/>
      <c r="BN1397" s="85"/>
      <c r="BO1397" s="85"/>
      <c r="BP1397" s="86"/>
      <c r="BQ1397" s="440">
        <v>34552.32</v>
      </c>
      <c r="BR1397" s="488"/>
    </row>
    <row r="1398" spans="1:70" ht="61.5" customHeight="1" x14ac:dyDescent="0.2">
      <c r="A1398" s="468" t="s">
        <v>835</v>
      </c>
      <c r="B1398" s="85"/>
      <c r="C1398" s="85"/>
      <c r="D1398" s="86"/>
      <c r="E1398" s="492">
        <v>142</v>
      </c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7"/>
      <c r="Q1398" s="486" t="s">
        <v>1178</v>
      </c>
      <c r="R1398" s="85"/>
      <c r="S1398" s="85"/>
      <c r="T1398" s="85"/>
      <c r="U1398" s="85"/>
      <c r="V1398" s="85"/>
      <c r="W1398" s="85"/>
      <c r="X1398" s="86"/>
      <c r="Y1398" s="487">
        <v>39154804</v>
      </c>
      <c r="Z1398" s="85"/>
      <c r="AA1398" s="85"/>
      <c r="AB1398" s="85"/>
      <c r="AC1398" s="85"/>
      <c r="AD1398" s="85"/>
      <c r="AE1398" s="85"/>
      <c r="AF1398" s="86"/>
      <c r="AG1398" s="486" t="s">
        <v>96</v>
      </c>
      <c r="AH1398" s="85"/>
      <c r="AI1398" s="85"/>
      <c r="AJ1398" s="85"/>
      <c r="AK1398" s="85"/>
      <c r="AL1398" s="85"/>
      <c r="AM1398" s="85"/>
      <c r="AN1398" s="85"/>
      <c r="AO1398" s="85"/>
      <c r="AP1398" s="85"/>
      <c r="AQ1398" s="85"/>
      <c r="AR1398" s="86"/>
      <c r="AS1398" s="486" t="s">
        <v>2381</v>
      </c>
      <c r="AT1398" s="85"/>
      <c r="AU1398" s="85"/>
      <c r="AV1398" s="85"/>
      <c r="AW1398" s="85"/>
      <c r="AX1398" s="85"/>
      <c r="AY1398" s="85"/>
      <c r="AZ1398" s="85"/>
      <c r="BA1398" s="85"/>
      <c r="BB1398" s="85"/>
      <c r="BC1398" s="86"/>
      <c r="BD1398" s="486" t="s">
        <v>48</v>
      </c>
      <c r="BE1398" s="85"/>
      <c r="BF1398" s="85"/>
      <c r="BG1398" s="85"/>
      <c r="BH1398" s="85"/>
      <c r="BI1398" s="85"/>
      <c r="BJ1398" s="85"/>
      <c r="BK1398" s="85"/>
      <c r="BL1398" s="85"/>
      <c r="BM1398" s="85"/>
      <c r="BN1398" s="85"/>
      <c r="BO1398" s="85"/>
      <c r="BP1398" s="86"/>
      <c r="BQ1398" s="440">
        <v>111194.42</v>
      </c>
      <c r="BR1398" s="488"/>
    </row>
    <row r="1399" spans="1:70" ht="61.5" customHeight="1" x14ac:dyDescent="0.2">
      <c r="A1399" s="468" t="s">
        <v>835</v>
      </c>
      <c r="B1399" s="85"/>
      <c r="C1399" s="85"/>
      <c r="D1399" s="86"/>
      <c r="E1399" s="492">
        <v>144</v>
      </c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7"/>
      <c r="Q1399" s="486" t="s">
        <v>1806</v>
      </c>
      <c r="R1399" s="85"/>
      <c r="S1399" s="85"/>
      <c r="T1399" s="85"/>
      <c r="U1399" s="85"/>
      <c r="V1399" s="85"/>
      <c r="W1399" s="85"/>
      <c r="X1399" s="86"/>
      <c r="Y1399" s="493">
        <v>308146</v>
      </c>
      <c r="Z1399" s="85"/>
      <c r="AA1399" s="85"/>
      <c r="AB1399" s="85"/>
      <c r="AC1399" s="85"/>
      <c r="AD1399" s="85"/>
      <c r="AE1399" s="85"/>
      <c r="AF1399" s="86"/>
      <c r="AG1399" s="486" t="s">
        <v>1807</v>
      </c>
      <c r="AH1399" s="85"/>
      <c r="AI1399" s="85"/>
      <c r="AJ1399" s="85"/>
      <c r="AK1399" s="85"/>
      <c r="AL1399" s="85"/>
      <c r="AM1399" s="85"/>
      <c r="AN1399" s="85"/>
      <c r="AO1399" s="85"/>
      <c r="AP1399" s="85"/>
      <c r="AQ1399" s="85"/>
      <c r="AR1399" s="86"/>
      <c r="AS1399" s="486" t="s">
        <v>1831</v>
      </c>
      <c r="AT1399" s="85"/>
      <c r="AU1399" s="85"/>
      <c r="AV1399" s="85"/>
      <c r="AW1399" s="85"/>
      <c r="AX1399" s="85"/>
      <c r="AY1399" s="85"/>
      <c r="AZ1399" s="85"/>
      <c r="BA1399" s="85"/>
      <c r="BB1399" s="85"/>
      <c r="BC1399" s="86"/>
      <c r="BD1399" s="486" t="s">
        <v>48</v>
      </c>
      <c r="BE1399" s="85"/>
      <c r="BF1399" s="85"/>
      <c r="BG1399" s="85"/>
      <c r="BH1399" s="85"/>
      <c r="BI1399" s="85"/>
      <c r="BJ1399" s="85"/>
      <c r="BK1399" s="85"/>
      <c r="BL1399" s="85"/>
      <c r="BM1399" s="85"/>
      <c r="BN1399" s="85"/>
      <c r="BO1399" s="85"/>
      <c r="BP1399" s="86"/>
      <c r="BQ1399" s="440">
        <v>59809.36</v>
      </c>
      <c r="BR1399" s="488"/>
    </row>
    <row r="1400" spans="1:70" ht="61.5" customHeight="1" x14ac:dyDescent="0.2">
      <c r="A1400" s="468" t="s">
        <v>835</v>
      </c>
      <c r="B1400" s="85"/>
      <c r="C1400" s="85"/>
      <c r="D1400" s="86"/>
      <c r="E1400" s="492">
        <v>141</v>
      </c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7"/>
      <c r="Q1400" s="486" t="s">
        <v>1832</v>
      </c>
      <c r="R1400" s="85"/>
      <c r="S1400" s="85"/>
      <c r="T1400" s="85"/>
      <c r="U1400" s="85"/>
      <c r="V1400" s="85"/>
      <c r="W1400" s="85"/>
      <c r="X1400" s="86"/>
      <c r="Y1400" s="487"/>
      <c r="Z1400" s="85"/>
      <c r="AA1400" s="85"/>
      <c r="AB1400" s="85"/>
      <c r="AC1400" s="85"/>
      <c r="AD1400" s="85"/>
      <c r="AE1400" s="85"/>
      <c r="AF1400" s="86"/>
      <c r="AG1400" s="486" t="s">
        <v>1833</v>
      </c>
      <c r="AH1400" s="85"/>
      <c r="AI1400" s="85"/>
      <c r="AJ1400" s="85"/>
      <c r="AK1400" s="85"/>
      <c r="AL1400" s="85"/>
      <c r="AM1400" s="85"/>
      <c r="AN1400" s="85"/>
      <c r="AO1400" s="85"/>
      <c r="AP1400" s="85"/>
      <c r="AQ1400" s="85"/>
      <c r="AR1400" s="86"/>
      <c r="AS1400" s="486" t="s">
        <v>1834</v>
      </c>
      <c r="AT1400" s="85"/>
      <c r="AU1400" s="85"/>
      <c r="AV1400" s="85"/>
      <c r="AW1400" s="85"/>
      <c r="AX1400" s="85"/>
      <c r="AY1400" s="85"/>
      <c r="AZ1400" s="85"/>
      <c r="BA1400" s="85"/>
      <c r="BB1400" s="85"/>
      <c r="BC1400" s="86"/>
      <c r="BD1400" s="486" t="s">
        <v>48</v>
      </c>
      <c r="BE1400" s="85"/>
      <c r="BF1400" s="85"/>
      <c r="BG1400" s="85"/>
      <c r="BH1400" s="85"/>
      <c r="BI1400" s="85"/>
      <c r="BJ1400" s="85"/>
      <c r="BK1400" s="85"/>
      <c r="BL1400" s="85"/>
      <c r="BM1400" s="85"/>
      <c r="BN1400" s="85"/>
      <c r="BO1400" s="85"/>
      <c r="BP1400" s="86"/>
      <c r="BQ1400" s="440">
        <v>96400</v>
      </c>
      <c r="BR1400" s="488"/>
    </row>
    <row r="1401" spans="1:70" ht="61.5" customHeight="1" x14ac:dyDescent="0.2">
      <c r="A1401" s="468" t="s">
        <v>835</v>
      </c>
      <c r="B1401" s="85"/>
      <c r="C1401" s="85"/>
      <c r="D1401" s="86"/>
      <c r="E1401" s="492">
        <v>143</v>
      </c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7"/>
      <c r="Q1401" s="486" t="s">
        <v>1806</v>
      </c>
      <c r="R1401" s="85"/>
      <c r="S1401" s="85"/>
      <c r="T1401" s="85"/>
      <c r="U1401" s="85"/>
      <c r="V1401" s="85"/>
      <c r="W1401" s="85"/>
      <c r="X1401" s="86"/>
      <c r="Y1401" s="493">
        <v>308146</v>
      </c>
      <c r="Z1401" s="85"/>
      <c r="AA1401" s="85"/>
      <c r="AB1401" s="85"/>
      <c r="AC1401" s="85"/>
      <c r="AD1401" s="85"/>
      <c r="AE1401" s="85"/>
      <c r="AF1401" s="86"/>
      <c r="AG1401" s="486" t="s">
        <v>1807</v>
      </c>
      <c r="AH1401" s="85"/>
      <c r="AI1401" s="85"/>
      <c r="AJ1401" s="85"/>
      <c r="AK1401" s="85"/>
      <c r="AL1401" s="85"/>
      <c r="AM1401" s="85"/>
      <c r="AN1401" s="85"/>
      <c r="AO1401" s="85"/>
      <c r="AP1401" s="85"/>
      <c r="AQ1401" s="85"/>
      <c r="AR1401" s="86"/>
      <c r="AS1401" s="486" t="s">
        <v>1835</v>
      </c>
      <c r="AT1401" s="85"/>
      <c r="AU1401" s="85"/>
      <c r="AV1401" s="85"/>
      <c r="AW1401" s="85"/>
      <c r="AX1401" s="85"/>
      <c r="AY1401" s="85"/>
      <c r="AZ1401" s="85"/>
      <c r="BA1401" s="85"/>
      <c r="BB1401" s="85"/>
      <c r="BC1401" s="86"/>
      <c r="BD1401" s="486" t="s">
        <v>48</v>
      </c>
      <c r="BE1401" s="85"/>
      <c r="BF1401" s="85"/>
      <c r="BG1401" s="85"/>
      <c r="BH1401" s="85"/>
      <c r="BI1401" s="85"/>
      <c r="BJ1401" s="85"/>
      <c r="BK1401" s="85"/>
      <c r="BL1401" s="85"/>
      <c r="BM1401" s="85"/>
      <c r="BN1401" s="85"/>
      <c r="BO1401" s="85"/>
      <c r="BP1401" s="86"/>
      <c r="BQ1401" s="440">
        <v>91662.49</v>
      </c>
      <c r="BR1401" s="488"/>
    </row>
    <row r="1402" spans="1:70" ht="61.5" customHeight="1" x14ac:dyDescent="0.2">
      <c r="A1402" s="468" t="s">
        <v>835</v>
      </c>
      <c r="B1402" s="85"/>
      <c r="C1402" s="85"/>
      <c r="D1402" s="86"/>
      <c r="E1402" s="492">
        <v>140</v>
      </c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7"/>
      <c r="Q1402" s="486" t="s">
        <v>1789</v>
      </c>
      <c r="R1402" s="85"/>
      <c r="S1402" s="85"/>
      <c r="T1402" s="85"/>
      <c r="U1402" s="85"/>
      <c r="V1402" s="85"/>
      <c r="W1402" s="85"/>
      <c r="X1402" s="86"/>
      <c r="Y1402" s="487">
        <v>39027454</v>
      </c>
      <c r="Z1402" s="85"/>
      <c r="AA1402" s="85"/>
      <c r="AB1402" s="85"/>
      <c r="AC1402" s="85"/>
      <c r="AD1402" s="85"/>
      <c r="AE1402" s="85"/>
      <c r="AF1402" s="86"/>
      <c r="AG1402" s="486" t="s">
        <v>1790</v>
      </c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6"/>
      <c r="AS1402" s="486" t="s">
        <v>1836</v>
      </c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6"/>
      <c r="BD1402" s="486" t="s">
        <v>48</v>
      </c>
      <c r="BE1402" s="85"/>
      <c r="BF1402" s="85"/>
      <c r="BG1402" s="85"/>
      <c r="BH1402" s="85"/>
      <c r="BI1402" s="85"/>
      <c r="BJ1402" s="85"/>
      <c r="BK1402" s="85"/>
      <c r="BL1402" s="85"/>
      <c r="BM1402" s="85"/>
      <c r="BN1402" s="85"/>
      <c r="BO1402" s="85"/>
      <c r="BP1402" s="86"/>
      <c r="BQ1402" s="440">
        <v>37983.120000000003</v>
      </c>
      <c r="BR1402" s="488"/>
    </row>
    <row r="1403" spans="1:70" ht="61.5" customHeight="1" x14ac:dyDescent="0.2">
      <c r="A1403" s="468" t="s">
        <v>1837</v>
      </c>
      <c r="B1403" s="85"/>
      <c r="C1403" s="85"/>
      <c r="D1403" s="86"/>
      <c r="E1403" s="492">
        <v>145</v>
      </c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7"/>
      <c r="Q1403" s="486" t="s">
        <v>1789</v>
      </c>
      <c r="R1403" s="85"/>
      <c r="S1403" s="85"/>
      <c r="T1403" s="85"/>
      <c r="U1403" s="85"/>
      <c r="V1403" s="85"/>
      <c r="W1403" s="85"/>
      <c r="X1403" s="86"/>
      <c r="Y1403" s="487">
        <v>39027454</v>
      </c>
      <c r="Z1403" s="85"/>
      <c r="AA1403" s="85"/>
      <c r="AB1403" s="85"/>
      <c r="AC1403" s="85"/>
      <c r="AD1403" s="85"/>
      <c r="AE1403" s="85"/>
      <c r="AF1403" s="86"/>
      <c r="AG1403" s="486" t="s">
        <v>1790</v>
      </c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6"/>
      <c r="AS1403" s="486" t="s">
        <v>1838</v>
      </c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6"/>
      <c r="BD1403" s="486" t="s">
        <v>48</v>
      </c>
      <c r="BE1403" s="85"/>
      <c r="BF1403" s="85"/>
      <c r="BG1403" s="85"/>
      <c r="BH1403" s="85"/>
      <c r="BI1403" s="85"/>
      <c r="BJ1403" s="85"/>
      <c r="BK1403" s="85"/>
      <c r="BL1403" s="85"/>
      <c r="BM1403" s="85"/>
      <c r="BN1403" s="85"/>
      <c r="BO1403" s="85"/>
      <c r="BP1403" s="86"/>
      <c r="BQ1403" s="440">
        <v>37983.120000000003</v>
      </c>
      <c r="BR1403" s="488"/>
    </row>
    <row r="1404" spans="1:70" ht="61.5" customHeight="1" x14ac:dyDescent="0.2">
      <c r="A1404" s="468" t="s">
        <v>1837</v>
      </c>
      <c r="B1404" s="85"/>
      <c r="C1404" s="85"/>
      <c r="D1404" s="86"/>
      <c r="E1404" s="489">
        <v>492304</v>
      </c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7"/>
      <c r="Q1404" s="486" t="s">
        <v>788</v>
      </c>
      <c r="R1404" s="85"/>
      <c r="S1404" s="85"/>
      <c r="T1404" s="85"/>
      <c r="U1404" s="85"/>
      <c r="V1404" s="85"/>
      <c r="W1404" s="85"/>
      <c r="X1404" s="86"/>
      <c r="Y1404" s="487">
        <v>35810511</v>
      </c>
      <c r="Z1404" s="85"/>
      <c r="AA1404" s="85"/>
      <c r="AB1404" s="85"/>
      <c r="AC1404" s="85"/>
      <c r="AD1404" s="85"/>
      <c r="AE1404" s="85"/>
      <c r="AF1404" s="86"/>
      <c r="AG1404" s="486" t="s">
        <v>790</v>
      </c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6"/>
      <c r="AS1404" s="486" t="s">
        <v>1156</v>
      </c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6"/>
      <c r="BD1404" s="486" t="s">
        <v>48</v>
      </c>
      <c r="BE1404" s="85"/>
      <c r="BF1404" s="85"/>
      <c r="BG1404" s="85"/>
      <c r="BH1404" s="85"/>
      <c r="BI1404" s="85"/>
      <c r="BJ1404" s="85"/>
      <c r="BK1404" s="85"/>
      <c r="BL1404" s="85"/>
      <c r="BM1404" s="85"/>
      <c r="BN1404" s="85"/>
      <c r="BO1404" s="85"/>
      <c r="BP1404" s="86"/>
      <c r="BQ1404" s="490">
        <v>2</v>
      </c>
      <c r="BR1404" s="488"/>
    </row>
    <row r="1405" spans="1:70" ht="61.5" customHeight="1" x14ac:dyDescent="0.2">
      <c r="A1405" s="491">
        <v>43921</v>
      </c>
      <c r="B1405" s="85"/>
      <c r="C1405" s="85"/>
      <c r="D1405" s="86"/>
      <c r="E1405" s="492">
        <v>511808</v>
      </c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7"/>
      <c r="Q1405" s="486" t="s">
        <v>788</v>
      </c>
      <c r="R1405" s="85"/>
      <c r="S1405" s="85"/>
      <c r="T1405" s="85"/>
      <c r="U1405" s="85"/>
      <c r="V1405" s="85"/>
      <c r="W1405" s="85"/>
      <c r="X1405" s="86"/>
      <c r="Y1405" s="487">
        <v>35810511</v>
      </c>
      <c r="Z1405" s="85"/>
      <c r="AA1405" s="85"/>
      <c r="AB1405" s="85"/>
      <c r="AC1405" s="85"/>
      <c r="AD1405" s="85"/>
      <c r="AE1405" s="85"/>
      <c r="AF1405" s="86"/>
      <c r="AG1405" s="486" t="s">
        <v>790</v>
      </c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6"/>
      <c r="AS1405" s="486" t="s">
        <v>1156</v>
      </c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6"/>
      <c r="BD1405" s="486" t="s">
        <v>48</v>
      </c>
      <c r="BE1405" s="85"/>
      <c r="BF1405" s="85"/>
      <c r="BG1405" s="85"/>
      <c r="BH1405" s="85"/>
      <c r="BI1405" s="85"/>
      <c r="BJ1405" s="85"/>
      <c r="BK1405" s="85"/>
      <c r="BL1405" s="85"/>
      <c r="BM1405" s="85"/>
      <c r="BN1405" s="85"/>
      <c r="BO1405" s="85"/>
      <c r="BP1405" s="86"/>
      <c r="BQ1405" s="440">
        <v>10</v>
      </c>
      <c r="BR1405" s="488"/>
    </row>
    <row r="1406" spans="1:70" ht="61.5" customHeight="1" x14ac:dyDescent="0.2">
      <c r="A1406" s="468" t="s">
        <v>1839</v>
      </c>
      <c r="B1406" s="85"/>
      <c r="C1406" s="85"/>
      <c r="D1406" s="86"/>
      <c r="E1406" s="492">
        <v>148</v>
      </c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7"/>
      <c r="Q1406" s="486" t="s">
        <v>127</v>
      </c>
      <c r="R1406" s="85"/>
      <c r="S1406" s="85"/>
      <c r="T1406" s="85"/>
      <c r="U1406" s="85"/>
      <c r="V1406" s="85"/>
      <c r="W1406" s="85"/>
      <c r="X1406" s="86"/>
      <c r="Y1406" s="487">
        <v>39438699</v>
      </c>
      <c r="Z1406" s="85"/>
      <c r="AA1406" s="85"/>
      <c r="AB1406" s="85"/>
      <c r="AC1406" s="85"/>
      <c r="AD1406" s="85"/>
      <c r="AE1406" s="85"/>
      <c r="AF1406" s="86"/>
      <c r="AG1406" s="486" t="s">
        <v>128</v>
      </c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6"/>
      <c r="AS1406" s="486" t="s">
        <v>2382</v>
      </c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6"/>
      <c r="BD1406" s="486" t="s">
        <v>48</v>
      </c>
      <c r="BE1406" s="85"/>
      <c r="BF1406" s="85"/>
      <c r="BG1406" s="85"/>
      <c r="BH1406" s="85"/>
      <c r="BI1406" s="85"/>
      <c r="BJ1406" s="85"/>
      <c r="BK1406" s="85"/>
      <c r="BL1406" s="85"/>
      <c r="BM1406" s="85"/>
      <c r="BN1406" s="85"/>
      <c r="BO1406" s="85"/>
      <c r="BP1406" s="86"/>
      <c r="BQ1406" s="440">
        <v>35657.78</v>
      </c>
      <c r="BR1406" s="488"/>
    </row>
    <row r="1407" spans="1:70" ht="61.5" customHeight="1" x14ac:dyDescent="0.2">
      <c r="A1407" s="468" t="s">
        <v>1839</v>
      </c>
      <c r="B1407" s="85"/>
      <c r="C1407" s="85"/>
      <c r="D1407" s="86"/>
      <c r="E1407" s="492">
        <v>146</v>
      </c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7"/>
      <c r="Q1407" s="486" t="s">
        <v>884</v>
      </c>
      <c r="R1407" s="85"/>
      <c r="S1407" s="85"/>
      <c r="T1407" s="85"/>
      <c r="U1407" s="85"/>
      <c r="V1407" s="85"/>
      <c r="W1407" s="85"/>
      <c r="X1407" s="86"/>
      <c r="Y1407" s="487">
        <v>39614425</v>
      </c>
      <c r="Z1407" s="85"/>
      <c r="AA1407" s="85"/>
      <c r="AB1407" s="85"/>
      <c r="AC1407" s="85"/>
      <c r="AD1407" s="85"/>
      <c r="AE1407" s="85"/>
      <c r="AF1407" s="86"/>
      <c r="AG1407" s="486" t="s">
        <v>577</v>
      </c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6"/>
      <c r="AS1407" s="486" t="s">
        <v>2383</v>
      </c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6"/>
      <c r="BD1407" s="486" t="s">
        <v>48</v>
      </c>
      <c r="BE1407" s="85"/>
      <c r="BF1407" s="85"/>
      <c r="BG1407" s="85"/>
      <c r="BH1407" s="85"/>
      <c r="BI1407" s="85"/>
      <c r="BJ1407" s="85"/>
      <c r="BK1407" s="85"/>
      <c r="BL1407" s="85"/>
      <c r="BM1407" s="85"/>
      <c r="BN1407" s="85"/>
      <c r="BO1407" s="85"/>
      <c r="BP1407" s="86"/>
      <c r="BQ1407" s="440">
        <v>5663.26</v>
      </c>
      <c r="BR1407" s="488"/>
    </row>
    <row r="1408" spans="1:70" ht="61.5" customHeight="1" x14ac:dyDescent="0.2">
      <c r="A1408" s="468" t="s">
        <v>1839</v>
      </c>
      <c r="B1408" s="85"/>
      <c r="C1408" s="85"/>
      <c r="D1408" s="86"/>
      <c r="E1408" s="492">
        <v>147</v>
      </c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7"/>
      <c r="Q1408" s="486" t="s">
        <v>118</v>
      </c>
      <c r="R1408" s="85"/>
      <c r="S1408" s="85"/>
      <c r="T1408" s="85"/>
      <c r="U1408" s="85"/>
      <c r="V1408" s="85"/>
      <c r="W1408" s="85"/>
      <c r="X1408" s="86"/>
      <c r="Y1408" s="487">
        <v>39587135</v>
      </c>
      <c r="Z1408" s="85"/>
      <c r="AA1408" s="85"/>
      <c r="AB1408" s="85"/>
      <c r="AC1408" s="85"/>
      <c r="AD1408" s="85"/>
      <c r="AE1408" s="85"/>
      <c r="AF1408" s="86"/>
      <c r="AG1408" s="486" t="s">
        <v>893</v>
      </c>
      <c r="AH1408" s="85"/>
      <c r="AI1408" s="85"/>
      <c r="AJ1408" s="85"/>
      <c r="AK1408" s="85"/>
      <c r="AL1408" s="85"/>
      <c r="AM1408" s="85"/>
      <c r="AN1408" s="85"/>
      <c r="AO1408" s="85"/>
      <c r="AP1408" s="85"/>
      <c r="AQ1408" s="85"/>
      <c r="AR1408" s="86"/>
      <c r="AS1408" s="486" t="s">
        <v>2384</v>
      </c>
      <c r="AT1408" s="85"/>
      <c r="AU1408" s="85"/>
      <c r="AV1408" s="85"/>
      <c r="AW1408" s="85"/>
      <c r="AX1408" s="85"/>
      <c r="AY1408" s="85"/>
      <c r="AZ1408" s="85"/>
      <c r="BA1408" s="85"/>
      <c r="BB1408" s="85"/>
      <c r="BC1408" s="86"/>
      <c r="BD1408" s="486" t="s">
        <v>48</v>
      </c>
      <c r="BE1408" s="85"/>
      <c r="BF1408" s="85"/>
      <c r="BG1408" s="85"/>
      <c r="BH1408" s="85"/>
      <c r="BI1408" s="85"/>
      <c r="BJ1408" s="85"/>
      <c r="BK1408" s="85"/>
      <c r="BL1408" s="85"/>
      <c r="BM1408" s="85"/>
      <c r="BN1408" s="85"/>
      <c r="BO1408" s="85"/>
      <c r="BP1408" s="86"/>
      <c r="BQ1408" s="440">
        <v>21814.05</v>
      </c>
      <c r="BR1408" s="488"/>
    </row>
    <row r="1409" spans="1:70" ht="61.5" customHeight="1" x14ac:dyDescent="0.2">
      <c r="A1409" s="468" t="s">
        <v>1839</v>
      </c>
      <c r="B1409" s="85"/>
      <c r="C1409" s="85"/>
      <c r="D1409" s="86"/>
      <c r="E1409" s="492">
        <v>149</v>
      </c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7"/>
      <c r="Q1409" s="486" t="s">
        <v>2316</v>
      </c>
      <c r="R1409" s="85"/>
      <c r="S1409" s="85"/>
      <c r="T1409" s="85"/>
      <c r="U1409" s="85"/>
      <c r="V1409" s="85"/>
      <c r="W1409" s="85"/>
      <c r="X1409" s="86"/>
      <c r="Y1409" s="487">
        <v>39740347</v>
      </c>
      <c r="Z1409" s="85"/>
      <c r="AA1409" s="85"/>
      <c r="AB1409" s="85"/>
      <c r="AC1409" s="85"/>
      <c r="AD1409" s="85"/>
      <c r="AE1409" s="85"/>
      <c r="AF1409" s="86"/>
      <c r="AG1409" s="486" t="s">
        <v>855</v>
      </c>
      <c r="AH1409" s="85"/>
      <c r="AI1409" s="85"/>
      <c r="AJ1409" s="85"/>
      <c r="AK1409" s="85"/>
      <c r="AL1409" s="85"/>
      <c r="AM1409" s="85"/>
      <c r="AN1409" s="85"/>
      <c r="AO1409" s="85"/>
      <c r="AP1409" s="85"/>
      <c r="AQ1409" s="85"/>
      <c r="AR1409" s="86"/>
      <c r="AS1409" s="486" t="s">
        <v>2385</v>
      </c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6"/>
      <c r="BD1409" s="486" t="s">
        <v>48</v>
      </c>
      <c r="BE1409" s="85"/>
      <c r="BF1409" s="85"/>
      <c r="BG1409" s="85"/>
      <c r="BH1409" s="85"/>
      <c r="BI1409" s="85"/>
      <c r="BJ1409" s="85"/>
      <c r="BK1409" s="85"/>
      <c r="BL1409" s="85"/>
      <c r="BM1409" s="85"/>
      <c r="BN1409" s="85"/>
      <c r="BO1409" s="85"/>
      <c r="BP1409" s="86"/>
      <c r="BQ1409" s="440">
        <v>25456.57</v>
      </c>
      <c r="BR1409" s="488"/>
    </row>
    <row r="1410" spans="1:70" ht="61.5" customHeight="1" x14ac:dyDescent="0.2">
      <c r="A1410" s="468" t="s">
        <v>1839</v>
      </c>
      <c r="B1410" s="85"/>
      <c r="C1410" s="85"/>
      <c r="D1410" s="86"/>
      <c r="E1410" s="492">
        <v>150</v>
      </c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7"/>
      <c r="Q1410" s="486" t="s">
        <v>1168</v>
      </c>
      <c r="R1410" s="85"/>
      <c r="S1410" s="85"/>
      <c r="T1410" s="85"/>
      <c r="U1410" s="85"/>
      <c r="V1410" s="85"/>
      <c r="W1410" s="85"/>
      <c r="X1410" s="86"/>
      <c r="Y1410" s="487">
        <v>41146881</v>
      </c>
      <c r="Z1410" s="85"/>
      <c r="AA1410" s="85"/>
      <c r="AB1410" s="85"/>
      <c r="AC1410" s="85"/>
      <c r="AD1410" s="85"/>
      <c r="AE1410" s="85"/>
      <c r="AF1410" s="86"/>
      <c r="AG1410" s="486" t="s">
        <v>157</v>
      </c>
      <c r="AH1410" s="85"/>
      <c r="AI1410" s="85"/>
      <c r="AJ1410" s="85"/>
      <c r="AK1410" s="85"/>
      <c r="AL1410" s="85"/>
      <c r="AM1410" s="85"/>
      <c r="AN1410" s="85"/>
      <c r="AO1410" s="85"/>
      <c r="AP1410" s="85"/>
      <c r="AQ1410" s="85"/>
      <c r="AR1410" s="86"/>
      <c r="AS1410" s="486" t="s">
        <v>2437</v>
      </c>
      <c r="AT1410" s="85"/>
      <c r="AU1410" s="85"/>
      <c r="AV1410" s="85"/>
      <c r="AW1410" s="85"/>
      <c r="AX1410" s="85"/>
      <c r="AY1410" s="85"/>
      <c r="AZ1410" s="85"/>
      <c r="BA1410" s="85"/>
      <c r="BB1410" s="85"/>
      <c r="BC1410" s="86"/>
      <c r="BD1410" s="486" t="s">
        <v>48</v>
      </c>
      <c r="BE1410" s="85"/>
      <c r="BF1410" s="85"/>
      <c r="BG1410" s="85"/>
      <c r="BH1410" s="85"/>
      <c r="BI1410" s="85"/>
      <c r="BJ1410" s="85"/>
      <c r="BK1410" s="85"/>
      <c r="BL1410" s="85"/>
      <c r="BM1410" s="85"/>
      <c r="BN1410" s="85"/>
      <c r="BO1410" s="85"/>
      <c r="BP1410" s="86"/>
      <c r="BQ1410" s="440">
        <v>12517</v>
      </c>
      <c r="BR1410" s="488"/>
    </row>
    <row r="1411" spans="1:70" ht="61.5" customHeight="1" x14ac:dyDescent="0.2">
      <c r="A1411" s="468" t="s">
        <v>1684</v>
      </c>
      <c r="B1411" s="85"/>
      <c r="C1411" s="85"/>
      <c r="D1411" s="86"/>
      <c r="E1411" s="492">
        <v>166</v>
      </c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7"/>
      <c r="Q1411" s="486" t="s">
        <v>77</v>
      </c>
      <c r="R1411" s="85"/>
      <c r="S1411" s="85"/>
      <c r="T1411" s="85"/>
      <c r="U1411" s="85"/>
      <c r="V1411" s="85"/>
      <c r="W1411" s="85"/>
      <c r="X1411" s="86"/>
      <c r="Y1411" s="487">
        <v>39645186</v>
      </c>
      <c r="Z1411" s="85"/>
      <c r="AA1411" s="85"/>
      <c r="AB1411" s="85"/>
      <c r="AC1411" s="85"/>
      <c r="AD1411" s="85"/>
      <c r="AE1411" s="85"/>
      <c r="AF1411" s="86"/>
      <c r="AG1411" s="486" t="s">
        <v>1180</v>
      </c>
      <c r="AH1411" s="85"/>
      <c r="AI1411" s="85"/>
      <c r="AJ1411" s="85"/>
      <c r="AK1411" s="85"/>
      <c r="AL1411" s="85"/>
      <c r="AM1411" s="85"/>
      <c r="AN1411" s="85"/>
      <c r="AO1411" s="85"/>
      <c r="AP1411" s="85"/>
      <c r="AQ1411" s="85"/>
      <c r="AR1411" s="86"/>
      <c r="AS1411" s="486" t="s">
        <v>2386</v>
      </c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6"/>
      <c r="BD1411" s="486" t="s">
        <v>48</v>
      </c>
      <c r="BE1411" s="85"/>
      <c r="BF1411" s="85"/>
      <c r="BG1411" s="85"/>
      <c r="BH1411" s="85"/>
      <c r="BI1411" s="85"/>
      <c r="BJ1411" s="85"/>
      <c r="BK1411" s="85"/>
      <c r="BL1411" s="85"/>
      <c r="BM1411" s="85"/>
      <c r="BN1411" s="85"/>
      <c r="BO1411" s="85"/>
      <c r="BP1411" s="86"/>
      <c r="BQ1411" s="440">
        <v>56539.360000000001</v>
      </c>
      <c r="BR1411" s="488"/>
    </row>
    <row r="1412" spans="1:70" ht="61.5" customHeight="1" x14ac:dyDescent="0.2">
      <c r="A1412" s="468" t="s">
        <v>1684</v>
      </c>
      <c r="B1412" s="85"/>
      <c r="C1412" s="85"/>
      <c r="D1412" s="86"/>
      <c r="E1412" s="492">
        <v>169</v>
      </c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7"/>
      <c r="Q1412" s="486" t="s">
        <v>1165</v>
      </c>
      <c r="R1412" s="85"/>
      <c r="S1412" s="85"/>
      <c r="T1412" s="85"/>
      <c r="U1412" s="85"/>
      <c r="V1412" s="85"/>
      <c r="W1412" s="85"/>
      <c r="X1412" s="86"/>
      <c r="Y1412" s="487">
        <v>39655372</v>
      </c>
      <c r="Z1412" s="85"/>
      <c r="AA1412" s="85"/>
      <c r="AB1412" s="85"/>
      <c r="AC1412" s="85"/>
      <c r="AD1412" s="85"/>
      <c r="AE1412" s="85"/>
      <c r="AF1412" s="86"/>
      <c r="AG1412" s="486" t="s">
        <v>92</v>
      </c>
      <c r="AH1412" s="85"/>
      <c r="AI1412" s="85"/>
      <c r="AJ1412" s="85"/>
      <c r="AK1412" s="85"/>
      <c r="AL1412" s="85"/>
      <c r="AM1412" s="85"/>
      <c r="AN1412" s="85"/>
      <c r="AO1412" s="85"/>
      <c r="AP1412" s="85"/>
      <c r="AQ1412" s="85"/>
      <c r="AR1412" s="86"/>
      <c r="AS1412" s="486" t="s">
        <v>2387</v>
      </c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6"/>
      <c r="BD1412" s="486" t="s">
        <v>48</v>
      </c>
      <c r="BE1412" s="85"/>
      <c r="BF1412" s="85"/>
      <c r="BG1412" s="85"/>
      <c r="BH1412" s="85"/>
      <c r="BI1412" s="85"/>
      <c r="BJ1412" s="85"/>
      <c r="BK1412" s="85"/>
      <c r="BL1412" s="85"/>
      <c r="BM1412" s="85"/>
      <c r="BN1412" s="85"/>
      <c r="BO1412" s="85"/>
      <c r="BP1412" s="86"/>
      <c r="BQ1412" s="440">
        <v>53687.37</v>
      </c>
      <c r="BR1412" s="488"/>
    </row>
    <row r="1413" spans="1:70" ht="61.5" customHeight="1" x14ac:dyDescent="0.2">
      <c r="A1413" s="468" t="s">
        <v>1684</v>
      </c>
      <c r="B1413" s="85"/>
      <c r="C1413" s="85"/>
      <c r="D1413" s="86"/>
      <c r="E1413" s="492">
        <v>161</v>
      </c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7"/>
      <c r="Q1413" s="486" t="s">
        <v>1178</v>
      </c>
      <c r="R1413" s="85"/>
      <c r="S1413" s="85"/>
      <c r="T1413" s="85"/>
      <c r="U1413" s="85"/>
      <c r="V1413" s="85"/>
      <c r="W1413" s="85"/>
      <c r="X1413" s="86"/>
      <c r="Y1413" s="487">
        <v>39154804</v>
      </c>
      <c r="Z1413" s="85"/>
      <c r="AA1413" s="85"/>
      <c r="AB1413" s="85"/>
      <c r="AC1413" s="85"/>
      <c r="AD1413" s="85"/>
      <c r="AE1413" s="85"/>
      <c r="AF1413" s="86"/>
      <c r="AG1413" s="486" t="s">
        <v>96</v>
      </c>
      <c r="AH1413" s="85"/>
      <c r="AI1413" s="85"/>
      <c r="AJ1413" s="85"/>
      <c r="AK1413" s="85"/>
      <c r="AL1413" s="85"/>
      <c r="AM1413" s="85"/>
      <c r="AN1413" s="85"/>
      <c r="AO1413" s="85"/>
      <c r="AP1413" s="85"/>
      <c r="AQ1413" s="85"/>
      <c r="AR1413" s="86"/>
      <c r="AS1413" s="486" t="s">
        <v>2388</v>
      </c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6"/>
      <c r="BD1413" s="486" t="s">
        <v>48</v>
      </c>
      <c r="BE1413" s="85"/>
      <c r="BF1413" s="85"/>
      <c r="BG1413" s="85"/>
      <c r="BH1413" s="85"/>
      <c r="BI1413" s="85"/>
      <c r="BJ1413" s="85"/>
      <c r="BK1413" s="85"/>
      <c r="BL1413" s="85"/>
      <c r="BM1413" s="85"/>
      <c r="BN1413" s="85"/>
      <c r="BO1413" s="85"/>
      <c r="BP1413" s="86"/>
      <c r="BQ1413" s="440">
        <v>98421.759999999995</v>
      </c>
      <c r="BR1413" s="488"/>
    </row>
    <row r="1414" spans="1:70" ht="61.5" customHeight="1" x14ac:dyDescent="0.2">
      <c r="A1414" s="468" t="s">
        <v>1684</v>
      </c>
      <c r="B1414" s="85"/>
      <c r="C1414" s="85"/>
      <c r="D1414" s="86"/>
      <c r="E1414" s="492">
        <v>168</v>
      </c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7"/>
      <c r="Q1414" s="486" t="s">
        <v>103</v>
      </c>
      <c r="R1414" s="85"/>
      <c r="S1414" s="85"/>
      <c r="T1414" s="85"/>
      <c r="U1414" s="85"/>
      <c r="V1414" s="85"/>
      <c r="W1414" s="85"/>
      <c r="X1414" s="86"/>
      <c r="Y1414" s="487">
        <v>39702118</v>
      </c>
      <c r="Z1414" s="85"/>
      <c r="AA1414" s="85"/>
      <c r="AB1414" s="85"/>
      <c r="AC1414" s="85"/>
      <c r="AD1414" s="85"/>
      <c r="AE1414" s="85"/>
      <c r="AF1414" s="86"/>
      <c r="AG1414" s="486" t="s">
        <v>104</v>
      </c>
      <c r="AH1414" s="85"/>
      <c r="AI1414" s="85"/>
      <c r="AJ1414" s="85"/>
      <c r="AK1414" s="85"/>
      <c r="AL1414" s="85"/>
      <c r="AM1414" s="85"/>
      <c r="AN1414" s="85"/>
      <c r="AO1414" s="85"/>
      <c r="AP1414" s="85"/>
      <c r="AQ1414" s="85"/>
      <c r="AR1414" s="86"/>
      <c r="AS1414" s="486" t="s">
        <v>2389</v>
      </c>
      <c r="AT1414" s="85"/>
      <c r="AU1414" s="85"/>
      <c r="AV1414" s="85"/>
      <c r="AW1414" s="85"/>
      <c r="AX1414" s="85"/>
      <c r="AY1414" s="85"/>
      <c r="AZ1414" s="85"/>
      <c r="BA1414" s="85"/>
      <c r="BB1414" s="85"/>
      <c r="BC1414" s="86"/>
      <c r="BD1414" s="486" t="s">
        <v>48</v>
      </c>
      <c r="BE1414" s="85"/>
      <c r="BF1414" s="85"/>
      <c r="BG1414" s="85"/>
      <c r="BH1414" s="85"/>
      <c r="BI1414" s="85"/>
      <c r="BJ1414" s="85"/>
      <c r="BK1414" s="85"/>
      <c r="BL1414" s="85"/>
      <c r="BM1414" s="85"/>
      <c r="BN1414" s="85"/>
      <c r="BO1414" s="85"/>
      <c r="BP1414" s="86"/>
      <c r="BQ1414" s="440">
        <v>62390.94</v>
      </c>
      <c r="BR1414" s="488"/>
    </row>
    <row r="1415" spans="1:70" ht="61.5" customHeight="1" x14ac:dyDescent="0.2">
      <c r="A1415" s="468" t="s">
        <v>1684</v>
      </c>
      <c r="B1415" s="85"/>
      <c r="C1415" s="85"/>
      <c r="D1415" s="86"/>
      <c r="E1415" s="492">
        <v>160</v>
      </c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7"/>
      <c r="Q1415" s="486" t="s">
        <v>1170</v>
      </c>
      <c r="R1415" s="85"/>
      <c r="S1415" s="85"/>
      <c r="T1415" s="85"/>
      <c r="U1415" s="85"/>
      <c r="V1415" s="85"/>
      <c r="W1415" s="85"/>
      <c r="X1415" s="86"/>
      <c r="Y1415" s="487">
        <v>39742680</v>
      </c>
      <c r="Z1415" s="85"/>
      <c r="AA1415" s="85"/>
      <c r="AB1415" s="85"/>
      <c r="AC1415" s="85"/>
      <c r="AD1415" s="85"/>
      <c r="AE1415" s="85"/>
      <c r="AF1415" s="86"/>
      <c r="AG1415" s="486" t="s">
        <v>1171</v>
      </c>
      <c r="AH1415" s="85"/>
      <c r="AI1415" s="85"/>
      <c r="AJ1415" s="85"/>
      <c r="AK1415" s="85"/>
      <c r="AL1415" s="85"/>
      <c r="AM1415" s="85"/>
      <c r="AN1415" s="85"/>
      <c r="AO1415" s="85"/>
      <c r="AP1415" s="85"/>
      <c r="AQ1415" s="85"/>
      <c r="AR1415" s="86"/>
      <c r="AS1415" s="486" t="s">
        <v>2390</v>
      </c>
      <c r="AT1415" s="85"/>
      <c r="AU1415" s="85"/>
      <c r="AV1415" s="85"/>
      <c r="AW1415" s="85"/>
      <c r="AX1415" s="85"/>
      <c r="AY1415" s="85"/>
      <c r="AZ1415" s="85"/>
      <c r="BA1415" s="85"/>
      <c r="BB1415" s="85"/>
      <c r="BC1415" s="86"/>
      <c r="BD1415" s="486" t="s">
        <v>48</v>
      </c>
      <c r="BE1415" s="85"/>
      <c r="BF1415" s="85"/>
      <c r="BG1415" s="85"/>
      <c r="BH1415" s="85"/>
      <c r="BI1415" s="85"/>
      <c r="BJ1415" s="85"/>
      <c r="BK1415" s="85"/>
      <c r="BL1415" s="85"/>
      <c r="BM1415" s="85"/>
      <c r="BN1415" s="85"/>
      <c r="BO1415" s="85"/>
      <c r="BP1415" s="86"/>
      <c r="BQ1415" s="440">
        <v>65874.38</v>
      </c>
      <c r="BR1415" s="488"/>
    </row>
    <row r="1416" spans="1:70" ht="61.5" customHeight="1" x14ac:dyDescent="0.2">
      <c r="A1416" s="468" t="s">
        <v>1684</v>
      </c>
      <c r="B1416" s="85"/>
      <c r="C1416" s="85"/>
      <c r="D1416" s="86"/>
      <c r="E1416" s="489">
        <v>523133</v>
      </c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7"/>
      <c r="Q1416" s="486" t="s">
        <v>788</v>
      </c>
      <c r="R1416" s="85"/>
      <c r="S1416" s="85"/>
      <c r="T1416" s="85"/>
      <c r="U1416" s="85"/>
      <c r="V1416" s="85"/>
      <c r="W1416" s="85"/>
      <c r="X1416" s="86"/>
      <c r="Y1416" s="487">
        <v>35810511</v>
      </c>
      <c r="Z1416" s="85"/>
      <c r="AA1416" s="85"/>
      <c r="AB1416" s="85"/>
      <c r="AC1416" s="85"/>
      <c r="AD1416" s="85"/>
      <c r="AE1416" s="85"/>
      <c r="AF1416" s="86"/>
      <c r="AG1416" s="486" t="s">
        <v>790</v>
      </c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6"/>
      <c r="AS1416" s="486" t="s">
        <v>869</v>
      </c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6"/>
      <c r="BD1416" s="486" t="s">
        <v>48</v>
      </c>
      <c r="BE1416" s="85"/>
      <c r="BF1416" s="85"/>
      <c r="BG1416" s="85"/>
      <c r="BH1416" s="85"/>
      <c r="BI1416" s="85"/>
      <c r="BJ1416" s="85"/>
      <c r="BK1416" s="85"/>
      <c r="BL1416" s="85"/>
      <c r="BM1416" s="85"/>
      <c r="BN1416" s="85"/>
      <c r="BO1416" s="85"/>
      <c r="BP1416" s="86"/>
      <c r="BQ1416" s="490">
        <v>30</v>
      </c>
      <c r="BR1416" s="488"/>
    </row>
    <row r="1417" spans="1:70" ht="61.5" customHeight="1" x14ac:dyDescent="0.2">
      <c r="A1417" s="468" t="s">
        <v>1684</v>
      </c>
      <c r="B1417" s="85"/>
      <c r="C1417" s="85"/>
      <c r="D1417" s="86"/>
      <c r="E1417" s="492">
        <v>153</v>
      </c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7"/>
      <c r="Q1417" s="486" t="s">
        <v>932</v>
      </c>
      <c r="R1417" s="85"/>
      <c r="S1417" s="85"/>
      <c r="T1417" s="85"/>
      <c r="U1417" s="85"/>
      <c r="V1417" s="85"/>
      <c r="W1417" s="85"/>
      <c r="X1417" s="86"/>
      <c r="Y1417" s="487">
        <v>43141267</v>
      </c>
      <c r="Z1417" s="85"/>
      <c r="AA1417" s="85"/>
      <c r="AB1417" s="85"/>
      <c r="AC1417" s="85"/>
      <c r="AD1417" s="85"/>
      <c r="AE1417" s="85"/>
      <c r="AF1417" s="86"/>
      <c r="AG1417" s="486" t="s">
        <v>807</v>
      </c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6"/>
      <c r="AS1417" s="486" t="s">
        <v>1840</v>
      </c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6"/>
      <c r="BD1417" s="486" t="s">
        <v>48</v>
      </c>
      <c r="BE1417" s="85"/>
      <c r="BF1417" s="85"/>
      <c r="BG1417" s="85"/>
      <c r="BH1417" s="85"/>
      <c r="BI1417" s="85"/>
      <c r="BJ1417" s="85"/>
      <c r="BK1417" s="85"/>
      <c r="BL1417" s="85"/>
      <c r="BM1417" s="85"/>
      <c r="BN1417" s="85"/>
      <c r="BO1417" s="85"/>
      <c r="BP1417" s="86"/>
      <c r="BQ1417" s="440">
        <v>158412.76999999999</v>
      </c>
      <c r="BR1417" s="488"/>
    </row>
    <row r="1418" spans="1:70" ht="61.5" customHeight="1" x14ac:dyDescent="0.2">
      <c r="A1418" s="468" t="s">
        <v>1684</v>
      </c>
      <c r="B1418" s="85"/>
      <c r="C1418" s="85"/>
      <c r="D1418" s="86"/>
      <c r="E1418" s="492">
        <v>154</v>
      </c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7"/>
      <c r="Q1418" s="486" t="s">
        <v>798</v>
      </c>
      <c r="R1418" s="85"/>
      <c r="S1418" s="85"/>
      <c r="T1418" s="85"/>
      <c r="U1418" s="85"/>
      <c r="V1418" s="85"/>
      <c r="W1418" s="85"/>
      <c r="X1418" s="86"/>
      <c r="Y1418" s="487">
        <v>37975298</v>
      </c>
      <c r="Z1418" s="85"/>
      <c r="AA1418" s="85"/>
      <c r="AB1418" s="85"/>
      <c r="AC1418" s="85"/>
      <c r="AD1418" s="85"/>
      <c r="AE1418" s="85"/>
      <c r="AF1418" s="86"/>
      <c r="AG1418" s="486" t="s">
        <v>799</v>
      </c>
      <c r="AH1418" s="85"/>
      <c r="AI1418" s="85"/>
      <c r="AJ1418" s="85"/>
      <c r="AK1418" s="85"/>
      <c r="AL1418" s="85"/>
      <c r="AM1418" s="85"/>
      <c r="AN1418" s="85"/>
      <c r="AO1418" s="85"/>
      <c r="AP1418" s="85"/>
      <c r="AQ1418" s="85"/>
      <c r="AR1418" s="86"/>
      <c r="AS1418" s="486" t="s">
        <v>1841</v>
      </c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6"/>
      <c r="BD1418" s="486" t="s">
        <v>48</v>
      </c>
      <c r="BE1418" s="85"/>
      <c r="BF1418" s="85"/>
      <c r="BG1418" s="85"/>
      <c r="BH1418" s="85"/>
      <c r="BI1418" s="85"/>
      <c r="BJ1418" s="85"/>
      <c r="BK1418" s="85"/>
      <c r="BL1418" s="85"/>
      <c r="BM1418" s="85"/>
      <c r="BN1418" s="85"/>
      <c r="BO1418" s="85"/>
      <c r="BP1418" s="86"/>
      <c r="BQ1418" s="440">
        <v>130823.29</v>
      </c>
      <c r="BR1418" s="488"/>
    </row>
    <row r="1419" spans="1:70" ht="61.5" customHeight="1" x14ac:dyDescent="0.2">
      <c r="A1419" s="468" t="s">
        <v>1684</v>
      </c>
      <c r="B1419" s="85"/>
      <c r="C1419" s="85"/>
      <c r="D1419" s="86"/>
      <c r="E1419" s="492">
        <v>167</v>
      </c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7"/>
      <c r="Q1419" s="486" t="s">
        <v>1172</v>
      </c>
      <c r="R1419" s="85"/>
      <c r="S1419" s="85"/>
      <c r="T1419" s="85"/>
      <c r="U1419" s="85"/>
      <c r="V1419" s="85"/>
      <c r="W1419" s="85"/>
      <c r="X1419" s="86"/>
      <c r="Y1419" s="487">
        <v>26029188</v>
      </c>
      <c r="Z1419" s="85"/>
      <c r="AA1419" s="85"/>
      <c r="AB1419" s="85"/>
      <c r="AC1419" s="85"/>
      <c r="AD1419" s="85"/>
      <c r="AE1419" s="85"/>
      <c r="AF1419" s="86"/>
      <c r="AG1419" s="486" t="s">
        <v>1173</v>
      </c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6"/>
      <c r="AS1419" s="486" t="s">
        <v>2391</v>
      </c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6"/>
      <c r="BD1419" s="486" t="s">
        <v>48</v>
      </c>
      <c r="BE1419" s="85"/>
      <c r="BF1419" s="85"/>
      <c r="BG1419" s="85"/>
      <c r="BH1419" s="85"/>
      <c r="BI1419" s="85"/>
      <c r="BJ1419" s="85"/>
      <c r="BK1419" s="85"/>
      <c r="BL1419" s="85"/>
      <c r="BM1419" s="85"/>
      <c r="BN1419" s="85"/>
      <c r="BO1419" s="85"/>
      <c r="BP1419" s="86"/>
      <c r="BQ1419" s="440">
        <v>66936.56</v>
      </c>
      <c r="BR1419" s="488"/>
    </row>
    <row r="1420" spans="1:70" ht="61.5" customHeight="1" x14ac:dyDescent="0.2">
      <c r="A1420" s="468" t="s">
        <v>1684</v>
      </c>
      <c r="B1420" s="85"/>
      <c r="C1420" s="85"/>
      <c r="D1420" s="86"/>
      <c r="E1420" s="492">
        <v>164</v>
      </c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7"/>
      <c r="Q1420" s="486" t="s">
        <v>115</v>
      </c>
      <c r="R1420" s="85"/>
      <c r="S1420" s="85"/>
      <c r="T1420" s="85"/>
      <c r="U1420" s="85"/>
      <c r="V1420" s="85"/>
      <c r="W1420" s="85"/>
      <c r="X1420" s="86"/>
      <c r="Y1420" s="487">
        <v>39757256</v>
      </c>
      <c r="Z1420" s="85"/>
      <c r="AA1420" s="85"/>
      <c r="AB1420" s="85"/>
      <c r="AC1420" s="85"/>
      <c r="AD1420" s="85"/>
      <c r="AE1420" s="85"/>
      <c r="AF1420" s="86"/>
      <c r="AG1420" s="486" t="s">
        <v>116</v>
      </c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6"/>
      <c r="AS1420" s="486" t="s">
        <v>2392</v>
      </c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6"/>
      <c r="BD1420" s="486" t="s">
        <v>48</v>
      </c>
      <c r="BE1420" s="85"/>
      <c r="BF1420" s="85"/>
      <c r="BG1420" s="85"/>
      <c r="BH1420" s="85"/>
      <c r="BI1420" s="85"/>
      <c r="BJ1420" s="85"/>
      <c r="BK1420" s="85"/>
      <c r="BL1420" s="85"/>
      <c r="BM1420" s="85"/>
      <c r="BN1420" s="85"/>
      <c r="BO1420" s="85"/>
      <c r="BP1420" s="86"/>
      <c r="BQ1420" s="440">
        <v>38251.47</v>
      </c>
      <c r="BR1420" s="488"/>
    </row>
    <row r="1421" spans="1:70" ht="61.5" customHeight="1" x14ac:dyDescent="0.2">
      <c r="A1421" s="468" t="s">
        <v>1684</v>
      </c>
      <c r="B1421" s="85"/>
      <c r="C1421" s="85"/>
      <c r="D1421" s="86"/>
      <c r="E1421" s="492">
        <v>151</v>
      </c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7"/>
      <c r="Q1421" s="486" t="s">
        <v>1166</v>
      </c>
      <c r="R1421" s="85"/>
      <c r="S1421" s="85"/>
      <c r="T1421" s="85"/>
      <c r="U1421" s="85"/>
      <c r="V1421" s="85"/>
      <c r="W1421" s="85"/>
      <c r="X1421" s="86"/>
      <c r="Y1421" s="487">
        <v>39508645</v>
      </c>
      <c r="Z1421" s="85"/>
      <c r="AA1421" s="85"/>
      <c r="AB1421" s="85"/>
      <c r="AC1421" s="85"/>
      <c r="AD1421" s="85"/>
      <c r="AE1421" s="85"/>
      <c r="AF1421" s="86"/>
      <c r="AG1421" s="486" t="s">
        <v>1167</v>
      </c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6"/>
      <c r="AS1421" s="486" t="s">
        <v>2393</v>
      </c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6"/>
      <c r="BD1421" s="486" t="s">
        <v>48</v>
      </c>
      <c r="BE1421" s="85"/>
      <c r="BF1421" s="85"/>
      <c r="BG1421" s="85"/>
      <c r="BH1421" s="85"/>
      <c r="BI1421" s="85"/>
      <c r="BJ1421" s="85"/>
      <c r="BK1421" s="85"/>
      <c r="BL1421" s="85"/>
      <c r="BM1421" s="85"/>
      <c r="BN1421" s="85"/>
      <c r="BO1421" s="85"/>
      <c r="BP1421" s="86"/>
      <c r="BQ1421" s="440">
        <v>70523.73</v>
      </c>
      <c r="BR1421" s="488"/>
    </row>
    <row r="1422" spans="1:70" ht="61.5" customHeight="1" x14ac:dyDescent="0.2">
      <c r="A1422" s="468" t="s">
        <v>1684</v>
      </c>
      <c r="B1422" s="85"/>
      <c r="C1422" s="85"/>
      <c r="D1422" s="86"/>
      <c r="E1422" s="492">
        <v>152</v>
      </c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7"/>
      <c r="Q1422" s="486" t="s">
        <v>1174</v>
      </c>
      <c r="R1422" s="85"/>
      <c r="S1422" s="85"/>
      <c r="T1422" s="85"/>
      <c r="U1422" s="85"/>
      <c r="V1422" s="85"/>
      <c r="W1422" s="85"/>
      <c r="X1422" s="86"/>
      <c r="Y1422" s="487">
        <v>39402400</v>
      </c>
      <c r="Z1422" s="85"/>
      <c r="AA1422" s="85"/>
      <c r="AB1422" s="85"/>
      <c r="AC1422" s="85"/>
      <c r="AD1422" s="85"/>
      <c r="AE1422" s="85"/>
      <c r="AF1422" s="86"/>
      <c r="AG1422" s="486" t="s">
        <v>1175</v>
      </c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6"/>
      <c r="AS1422" s="486" t="s">
        <v>2394</v>
      </c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6"/>
      <c r="BD1422" s="486" t="s">
        <v>48</v>
      </c>
      <c r="BE1422" s="85"/>
      <c r="BF1422" s="85"/>
      <c r="BG1422" s="85"/>
      <c r="BH1422" s="85"/>
      <c r="BI1422" s="85"/>
      <c r="BJ1422" s="85"/>
      <c r="BK1422" s="85"/>
      <c r="BL1422" s="85"/>
      <c r="BM1422" s="85"/>
      <c r="BN1422" s="85"/>
      <c r="BO1422" s="85"/>
      <c r="BP1422" s="86"/>
      <c r="BQ1422" s="440">
        <v>46916.480000000003</v>
      </c>
      <c r="BR1422" s="488"/>
    </row>
    <row r="1423" spans="1:70" ht="61.5" customHeight="1" x14ac:dyDescent="0.2">
      <c r="A1423" s="468" t="s">
        <v>1684</v>
      </c>
      <c r="B1423" s="85"/>
      <c r="C1423" s="85"/>
      <c r="D1423" s="86"/>
      <c r="E1423" s="492">
        <v>163</v>
      </c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7"/>
      <c r="Q1423" s="486" t="s">
        <v>118</v>
      </c>
      <c r="R1423" s="85"/>
      <c r="S1423" s="85"/>
      <c r="T1423" s="85"/>
      <c r="U1423" s="85"/>
      <c r="V1423" s="85"/>
      <c r="W1423" s="85"/>
      <c r="X1423" s="86"/>
      <c r="Y1423" s="487">
        <v>39587135</v>
      </c>
      <c r="Z1423" s="85"/>
      <c r="AA1423" s="85"/>
      <c r="AB1423" s="85"/>
      <c r="AC1423" s="85"/>
      <c r="AD1423" s="85"/>
      <c r="AE1423" s="85"/>
      <c r="AF1423" s="86"/>
      <c r="AG1423" s="486" t="s">
        <v>893</v>
      </c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6"/>
      <c r="AS1423" s="486" t="s">
        <v>2395</v>
      </c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6"/>
      <c r="BD1423" s="486" t="s">
        <v>48</v>
      </c>
      <c r="BE1423" s="85"/>
      <c r="BF1423" s="85"/>
      <c r="BG1423" s="85"/>
      <c r="BH1423" s="85"/>
      <c r="BI1423" s="85"/>
      <c r="BJ1423" s="85"/>
      <c r="BK1423" s="85"/>
      <c r="BL1423" s="85"/>
      <c r="BM1423" s="85"/>
      <c r="BN1423" s="85"/>
      <c r="BO1423" s="85"/>
      <c r="BP1423" s="86"/>
      <c r="BQ1423" s="440">
        <v>50864.98</v>
      </c>
      <c r="BR1423" s="488"/>
    </row>
    <row r="1424" spans="1:70" ht="61.5" customHeight="1" x14ac:dyDescent="0.2">
      <c r="A1424" s="468" t="s">
        <v>1684</v>
      </c>
      <c r="B1424" s="85"/>
      <c r="C1424" s="85"/>
      <c r="D1424" s="86"/>
      <c r="E1424" s="492">
        <v>159</v>
      </c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7"/>
      <c r="Q1424" s="486" t="s">
        <v>138</v>
      </c>
      <c r="R1424" s="85"/>
      <c r="S1424" s="85"/>
      <c r="T1424" s="85"/>
      <c r="U1424" s="85"/>
      <c r="V1424" s="85"/>
      <c r="W1424" s="85"/>
      <c r="X1424" s="86"/>
      <c r="Y1424" s="487">
        <v>39692702</v>
      </c>
      <c r="Z1424" s="85"/>
      <c r="AA1424" s="85"/>
      <c r="AB1424" s="85"/>
      <c r="AC1424" s="85"/>
      <c r="AD1424" s="85"/>
      <c r="AE1424" s="85"/>
      <c r="AF1424" s="86"/>
      <c r="AG1424" s="486" t="s">
        <v>139</v>
      </c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6"/>
      <c r="AS1424" s="486" t="s">
        <v>2396</v>
      </c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6"/>
      <c r="BD1424" s="486" t="s">
        <v>48</v>
      </c>
      <c r="BE1424" s="85"/>
      <c r="BF1424" s="85"/>
      <c r="BG1424" s="85"/>
      <c r="BH1424" s="85"/>
      <c r="BI1424" s="85"/>
      <c r="BJ1424" s="85"/>
      <c r="BK1424" s="85"/>
      <c r="BL1424" s="85"/>
      <c r="BM1424" s="85"/>
      <c r="BN1424" s="85"/>
      <c r="BO1424" s="85"/>
      <c r="BP1424" s="86"/>
      <c r="BQ1424" s="440">
        <v>37131.89</v>
      </c>
      <c r="BR1424" s="488"/>
    </row>
    <row r="1425" spans="1:70" ht="61.5" customHeight="1" x14ac:dyDescent="0.2">
      <c r="A1425" s="468" t="s">
        <v>1684</v>
      </c>
      <c r="B1425" s="85"/>
      <c r="C1425" s="85"/>
      <c r="D1425" s="86"/>
      <c r="E1425" s="492">
        <v>157</v>
      </c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7"/>
      <c r="Q1425" s="486" t="s">
        <v>788</v>
      </c>
      <c r="R1425" s="85"/>
      <c r="S1425" s="85"/>
      <c r="T1425" s="85"/>
      <c r="U1425" s="85"/>
      <c r="V1425" s="85"/>
      <c r="W1425" s="85"/>
      <c r="X1425" s="86"/>
      <c r="Y1425" s="487">
        <v>35810511</v>
      </c>
      <c r="Z1425" s="85"/>
      <c r="AA1425" s="85"/>
      <c r="AB1425" s="85"/>
      <c r="AC1425" s="85"/>
      <c r="AD1425" s="85"/>
      <c r="AE1425" s="85"/>
      <c r="AF1425" s="86"/>
      <c r="AG1425" s="486" t="s">
        <v>790</v>
      </c>
      <c r="AH1425" s="85"/>
      <c r="AI1425" s="85"/>
      <c r="AJ1425" s="85"/>
      <c r="AK1425" s="85"/>
      <c r="AL1425" s="85"/>
      <c r="AM1425" s="85"/>
      <c r="AN1425" s="85"/>
      <c r="AO1425" s="85"/>
      <c r="AP1425" s="85"/>
      <c r="AQ1425" s="85"/>
      <c r="AR1425" s="86"/>
      <c r="AS1425" s="486" t="s">
        <v>1842</v>
      </c>
      <c r="AT1425" s="85"/>
      <c r="AU1425" s="85"/>
      <c r="AV1425" s="85"/>
      <c r="AW1425" s="85"/>
      <c r="AX1425" s="85"/>
      <c r="AY1425" s="85"/>
      <c r="AZ1425" s="85"/>
      <c r="BA1425" s="85"/>
      <c r="BB1425" s="85"/>
      <c r="BC1425" s="86"/>
      <c r="BD1425" s="486" t="s">
        <v>48</v>
      </c>
      <c r="BE1425" s="85"/>
      <c r="BF1425" s="85"/>
      <c r="BG1425" s="85"/>
      <c r="BH1425" s="85"/>
      <c r="BI1425" s="85"/>
      <c r="BJ1425" s="85"/>
      <c r="BK1425" s="85"/>
      <c r="BL1425" s="85"/>
      <c r="BM1425" s="85"/>
      <c r="BN1425" s="85"/>
      <c r="BO1425" s="85"/>
      <c r="BP1425" s="86"/>
      <c r="BQ1425" s="440">
        <v>5644</v>
      </c>
      <c r="BR1425" s="488"/>
    </row>
    <row r="1426" spans="1:70" ht="61.5" customHeight="1" x14ac:dyDescent="0.2">
      <c r="A1426" s="468" t="s">
        <v>1684</v>
      </c>
      <c r="B1426" s="85"/>
      <c r="C1426" s="85"/>
      <c r="D1426" s="86"/>
      <c r="E1426" s="492">
        <v>162</v>
      </c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7"/>
      <c r="Q1426" s="486" t="s">
        <v>121</v>
      </c>
      <c r="R1426" s="85"/>
      <c r="S1426" s="85"/>
      <c r="T1426" s="85"/>
      <c r="U1426" s="85"/>
      <c r="V1426" s="85"/>
      <c r="W1426" s="85"/>
      <c r="X1426" s="86"/>
      <c r="Y1426" s="487">
        <v>39614425</v>
      </c>
      <c r="Z1426" s="85"/>
      <c r="AA1426" s="85"/>
      <c r="AB1426" s="85"/>
      <c r="AC1426" s="85"/>
      <c r="AD1426" s="85"/>
      <c r="AE1426" s="85"/>
      <c r="AF1426" s="86"/>
      <c r="AG1426" s="486" t="s">
        <v>577</v>
      </c>
      <c r="AH1426" s="85"/>
      <c r="AI1426" s="85"/>
      <c r="AJ1426" s="85"/>
      <c r="AK1426" s="85"/>
      <c r="AL1426" s="85"/>
      <c r="AM1426" s="85"/>
      <c r="AN1426" s="85"/>
      <c r="AO1426" s="85"/>
      <c r="AP1426" s="85"/>
      <c r="AQ1426" s="85"/>
      <c r="AR1426" s="86"/>
      <c r="AS1426" s="486" t="s">
        <v>2397</v>
      </c>
      <c r="AT1426" s="85"/>
      <c r="AU1426" s="85"/>
      <c r="AV1426" s="85"/>
      <c r="AW1426" s="85"/>
      <c r="AX1426" s="85"/>
      <c r="AY1426" s="85"/>
      <c r="AZ1426" s="85"/>
      <c r="BA1426" s="85"/>
      <c r="BB1426" s="85"/>
      <c r="BC1426" s="86"/>
      <c r="BD1426" s="486" t="s">
        <v>48</v>
      </c>
      <c r="BE1426" s="85"/>
      <c r="BF1426" s="85"/>
      <c r="BG1426" s="85"/>
      <c r="BH1426" s="85"/>
      <c r="BI1426" s="85"/>
      <c r="BJ1426" s="85"/>
      <c r="BK1426" s="85"/>
      <c r="BL1426" s="85"/>
      <c r="BM1426" s="85"/>
      <c r="BN1426" s="85"/>
      <c r="BO1426" s="85"/>
      <c r="BP1426" s="86"/>
      <c r="BQ1426" s="440">
        <v>63935.839999999997</v>
      </c>
      <c r="BR1426" s="488"/>
    </row>
    <row r="1427" spans="1:70" ht="61.5" customHeight="1" x14ac:dyDescent="0.2">
      <c r="A1427" s="468" t="s">
        <v>1684</v>
      </c>
      <c r="B1427" s="85"/>
      <c r="C1427" s="85"/>
      <c r="D1427" s="86"/>
      <c r="E1427" s="492">
        <v>165</v>
      </c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7"/>
      <c r="Q1427" s="486" t="s">
        <v>81</v>
      </c>
      <c r="R1427" s="85"/>
      <c r="S1427" s="85"/>
      <c r="T1427" s="85"/>
      <c r="U1427" s="85"/>
      <c r="V1427" s="85"/>
      <c r="W1427" s="85"/>
      <c r="X1427" s="86"/>
      <c r="Y1427" s="487">
        <v>39682762</v>
      </c>
      <c r="Z1427" s="85"/>
      <c r="AA1427" s="85"/>
      <c r="AB1427" s="85"/>
      <c r="AC1427" s="85"/>
      <c r="AD1427" s="85"/>
      <c r="AE1427" s="85"/>
      <c r="AF1427" s="86"/>
      <c r="AG1427" s="486" t="s">
        <v>1164</v>
      </c>
      <c r="AH1427" s="85"/>
      <c r="AI1427" s="85"/>
      <c r="AJ1427" s="85"/>
      <c r="AK1427" s="85"/>
      <c r="AL1427" s="85"/>
      <c r="AM1427" s="85"/>
      <c r="AN1427" s="85"/>
      <c r="AO1427" s="85"/>
      <c r="AP1427" s="85"/>
      <c r="AQ1427" s="85"/>
      <c r="AR1427" s="86"/>
      <c r="AS1427" s="486" t="s">
        <v>2398</v>
      </c>
      <c r="AT1427" s="85"/>
      <c r="AU1427" s="85"/>
      <c r="AV1427" s="85"/>
      <c r="AW1427" s="85"/>
      <c r="AX1427" s="85"/>
      <c r="AY1427" s="85"/>
      <c r="AZ1427" s="85"/>
      <c r="BA1427" s="85"/>
      <c r="BB1427" s="85"/>
      <c r="BC1427" s="86"/>
      <c r="BD1427" s="486" t="s">
        <v>48</v>
      </c>
      <c r="BE1427" s="85"/>
      <c r="BF1427" s="85"/>
      <c r="BG1427" s="85"/>
      <c r="BH1427" s="85"/>
      <c r="BI1427" s="85"/>
      <c r="BJ1427" s="85"/>
      <c r="BK1427" s="85"/>
      <c r="BL1427" s="85"/>
      <c r="BM1427" s="85"/>
      <c r="BN1427" s="85"/>
      <c r="BO1427" s="85"/>
      <c r="BP1427" s="86"/>
      <c r="BQ1427" s="440">
        <v>58875.6</v>
      </c>
      <c r="BR1427" s="488"/>
    </row>
    <row r="1428" spans="1:70" ht="61.5" customHeight="1" x14ac:dyDescent="0.2">
      <c r="A1428" s="468" t="s">
        <v>838</v>
      </c>
      <c r="B1428" s="85"/>
      <c r="C1428" s="85"/>
      <c r="D1428" s="86"/>
      <c r="E1428" s="492">
        <v>171</v>
      </c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7"/>
      <c r="Q1428" s="486" t="s">
        <v>873</v>
      </c>
      <c r="R1428" s="85"/>
      <c r="S1428" s="85"/>
      <c r="T1428" s="85"/>
      <c r="U1428" s="85"/>
      <c r="V1428" s="85"/>
      <c r="W1428" s="85"/>
      <c r="X1428" s="86"/>
      <c r="Y1428" s="487">
        <v>39602603</v>
      </c>
      <c r="Z1428" s="85"/>
      <c r="AA1428" s="85"/>
      <c r="AB1428" s="85"/>
      <c r="AC1428" s="85"/>
      <c r="AD1428" s="85"/>
      <c r="AE1428" s="85"/>
      <c r="AF1428" s="86"/>
      <c r="AG1428" s="486" t="s">
        <v>875</v>
      </c>
      <c r="AH1428" s="85"/>
      <c r="AI1428" s="85"/>
      <c r="AJ1428" s="85"/>
      <c r="AK1428" s="85"/>
      <c r="AL1428" s="85"/>
      <c r="AM1428" s="85"/>
      <c r="AN1428" s="85"/>
      <c r="AO1428" s="85"/>
      <c r="AP1428" s="85"/>
      <c r="AQ1428" s="85"/>
      <c r="AR1428" s="86"/>
      <c r="AS1428" s="486" t="s">
        <v>2399</v>
      </c>
      <c r="AT1428" s="85"/>
      <c r="AU1428" s="85"/>
      <c r="AV1428" s="85"/>
      <c r="AW1428" s="85"/>
      <c r="AX1428" s="85"/>
      <c r="AY1428" s="85"/>
      <c r="AZ1428" s="85"/>
      <c r="BA1428" s="85"/>
      <c r="BB1428" s="85"/>
      <c r="BC1428" s="86"/>
      <c r="BD1428" s="486" t="s">
        <v>48</v>
      </c>
      <c r="BE1428" s="85"/>
      <c r="BF1428" s="85"/>
      <c r="BG1428" s="85"/>
      <c r="BH1428" s="85"/>
      <c r="BI1428" s="85"/>
      <c r="BJ1428" s="85"/>
      <c r="BK1428" s="85"/>
      <c r="BL1428" s="85"/>
      <c r="BM1428" s="85"/>
      <c r="BN1428" s="85"/>
      <c r="BO1428" s="85"/>
      <c r="BP1428" s="86"/>
      <c r="BQ1428" s="440">
        <v>42042.49</v>
      </c>
      <c r="BR1428" s="488"/>
    </row>
    <row r="1429" spans="1:70" ht="61.5" customHeight="1" x14ac:dyDescent="0.2">
      <c r="A1429" s="468" t="s">
        <v>838</v>
      </c>
      <c r="B1429" s="85"/>
      <c r="C1429" s="85"/>
      <c r="D1429" s="86"/>
      <c r="E1429" s="492">
        <v>170</v>
      </c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7"/>
      <c r="Q1429" s="486" t="s">
        <v>1168</v>
      </c>
      <c r="R1429" s="85"/>
      <c r="S1429" s="85"/>
      <c r="T1429" s="85"/>
      <c r="U1429" s="85"/>
      <c r="V1429" s="85"/>
      <c r="W1429" s="85"/>
      <c r="X1429" s="86"/>
      <c r="Y1429" s="487">
        <v>41146881</v>
      </c>
      <c r="Z1429" s="85"/>
      <c r="AA1429" s="85"/>
      <c r="AB1429" s="85"/>
      <c r="AC1429" s="85"/>
      <c r="AD1429" s="85"/>
      <c r="AE1429" s="85"/>
      <c r="AF1429" s="86"/>
      <c r="AG1429" s="486" t="s">
        <v>157</v>
      </c>
      <c r="AH1429" s="85"/>
      <c r="AI1429" s="85"/>
      <c r="AJ1429" s="85"/>
      <c r="AK1429" s="85"/>
      <c r="AL1429" s="85"/>
      <c r="AM1429" s="85"/>
      <c r="AN1429" s="85"/>
      <c r="AO1429" s="85"/>
      <c r="AP1429" s="85"/>
      <c r="AQ1429" s="85"/>
      <c r="AR1429" s="86"/>
      <c r="AS1429" s="486" t="s">
        <v>2438</v>
      </c>
      <c r="AT1429" s="85"/>
      <c r="AU1429" s="85"/>
      <c r="AV1429" s="85"/>
      <c r="AW1429" s="85"/>
      <c r="AX1429" s="85"/>
      <c r="AY1429" s="85"/>
      <c r="AZ1429" s="85"/>
      <c r="BA1429" s="85"/>
      <c r="BB1429" s="85"/>
      <c r="BC1429" s="86"/>
      <c r="BD1429" s="486" t="s">
        <v>48</v>
      </c>
      <c r="BE1429" s="85"/>
      <c r="BF1429" s="85"/>
      <c r="BG1429" s="85"/>
      <c r="BH1429" s="85"/>
      <c r="BI1429" s="85"/>
      <c r="BJ1429" s="85"/>
      <c r="BK1429" s="85"/>
      <c r="BL1429" s="85"/>
      <c r="BM1429" s="85"/>
      <c r="BN1429" s="85"/>
      <c r="BO1429" s="85"/>
      <c r="BP1429" s="86"/>
      <c r="BQ1429" s="440">
        <v>60635.56</v>
      </c>
      <c r="BR1429" s="488"/>
    </row>
    <row r="1430" spans="1:70" ht="61.5" customHeight="1" x14ac:dyDescent="0.2">
      <c r="A1430" s="468" t="s">
        <v>1843</v>
      </c>
      <c r="B1430" s="85"/>
      <c r="C1430" s="85"/>
      <c r="D1430" s="86"/>
      <c r="E1430" s="489">
        <v>660004</v>
      </c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7"/>
      <c r="Q1430" s="486" t="s">
        <v>788</v>
      </c>
      <c r="R1430" s="85"/>
      <c r="S1430" s="85"/>
      <c r="T1430" s="85"/>
      <c r="U1430" s="85"/>
      <c r="V1430" s="85"/>
      <c r="W1430" s="85"/>
      <c r="X1430" s="86"/>
      <c r="Y1430" s="487">
        <v>35810511</v>
      </c>
      <c r="Z1430" s="85"/>
      <c r="AA1430" s="85"/>
      <c r="AB1430" s="85"/>
      <c r="AC1430" s="85"/>
      <c r="AD1430" s="85"/>
      <c r="AE1430" s="85"/>
      <c r="AF1430" s="86"/>
      <c r="AG1430" s="486" t="s">
        <v>790</v>
      </c>
      <c r="AH1430" s="85"/>
      <c r="AI1430" s="85"/>
      <c r="AJ1430" s="85"/>
      <c r="AK1430" s="85"/>
      <c r="AL1430" s="85"/>
      <c r="AM1430" s="85"/>
      <c r="AN1430" s="85"/>
      <c r="AO1430" s="85"/>
      <c r="AP1430" s="85"/>
      <c r="AQ1430" s="85"/>
      <c r="AR1430" s="86"/>
      <c r="AS1430" s="486" t="s">
        <v>1844</v>
      </c>
      <c r="AT1430" s="85"/>
      <c r="AU1430" s="85"/>
      <c r="AV1430" s="85"/>
      <c r="AW1430" s="85"/>
      <c r="AX1430" s="85"/>
      <c r="AY1430" s="85"/>
      <c r="AZ1430" s="85"/>
      <c r="BA1430" s="85"/>
      <c r="BB1430" s="85"/>
      <c r="BC1430" s="86"/>
      <c r="BD1430" s="486" t="s">
        <v>48</v>
      </c>
      <c r="BE1430" s="85"/>
      <c r="BF1430" s="85"/>
      <c r="BG1430" s="85"/>
      <c r="BH1430" s="85"/>
      <c r="BI1430" s="85"/>
      <c r="BJ1430" s="85"/>
      <c r="BK1430" s="85"/>
      <c r="BL1430" s="85"/>
      <c r="BM1430" s="85"/>
      <c r="BN1430" s="85"/>
      <c r="BO1430" s="85"/>
      <c r="BP1430" s="86"/>
      <c r="BQ1430" s="490">
        <v>150</v>
      </c>
      <c r="BR1430" s="488"/>
    </row>
    <row r="1431" spans="1:70" ht="61.5" customHeight="1" x14ac:dyDescent="0.2">
      <c r="A1431" s="468" t="s">
        <v>1843</v>
      </c>
      <c r="B1431" s="85"/>
      <c r="C1431" s="85"/>
      <c r="D1431" s="86"/>
      <c r="E1431" s="489">
        <v>660003</v>
      </c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7"/>
      <c r="Q1431" s="486" t="s">
        <v>788</v>
      </c>
      <c r="R1431" s="85"/>
      <c r="S1431" s="85"/>
      <c r="T1431" s="85"/>
      <c r="U1431" s="85"/>
      <c r="V1431" s="85"/>
      <c r="W1431" s="85"/>
      <c r="X1431" s="86"/>
      <c r="Y1431" s="487">
        <v>35810511</v>
      </c>
      <c r="Z1431" s="85"/>
      <c r="AA1431" s="85"/>
      <c r="AB1431" s="85"/>
      <c r="AC1431" s="85"/>
      <c r="AD1431" s="85"/>
      <c r="AE1431" s="85"/>
      <c r="AF1431" s="86"/>
      <c r="AG1431" s="486" t="s">
        <v>790</v>
      </c>
      <c r="AH1431" s="85"/>
      <c r="AI1431" s="85"/>
      <c r="AJ1431" s="85"/>
      <c r="AK1431" s="85"/>
      <c r="AL1431" s="85"/>
      <c r="AM1431" s="85"/>
      <c r="AN1431" s="85"/>
      <c r="AO1431" s="85"/>
      <c r="AP1431" s="85"/>
      <c r="AQ1431" s="85"/>
      <c r="AR1431" s="86"/>
      <c r="AS1431" s="486" t="s">
        <v>1014</v>
      </c>
      <c r="AT1431" s="85"/>
      <c r="AU1431" s="85"/>
      <c r="AV1431" s="85"/>
      <c r="AW1431" s="85"/>
      <c r="AX1431" s="85"/>
      <c r="AY1431" s="85"/>
      <c r="AZ1431" s="85"/>
      <c r="BA1431" s="85"/>
      <c r="BB1431" s="85"/>
      <c r="BC1431" s="86"/>
      <c r="BD1431" s="486" t="s">
        <v>48</v>
      </c>
      <c r="BE1431" s="85"/>
      <c r="BF1431" s="85"/>
      <c r="BG1431" s="85"/>
      <c r="BH1431" s="85"/>
      <c r="BI1431" s="85"/>
      <c r="BJ1431" s="85"/>
      <c r="BK1431" s="85"/>
      <c r="BL1431" s="85"/>
      <c r="BM1431" s="85"/>
      <c r="BN1431" s="85"/>
      <c r="BO1431" s="85"/>
      <c r="BP1431" s="86"/>
      <c r="BQ1431" s="490">
        <v>4</v>
      </c>
      <c r="BR1431" s="488"/>
    </row>
    <row r="1432" spans="1:70" ht="61.5" customHeight="1" x14ac:dyDescent="0.2">
      <c r="A1432" s="468" t="s">
        <v>1688</v>
      </c>
      <c r="B1432" s="85"/>
      <c r="C1432" s="85"/>
      <c r="D1432" s="86"/>
      <c r="E1432" s="492">
        <v>197</v>
      </c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7"/>
      <c r="Q1432" s="486" t="s">
        <v>840</v>
      </c>
      <c r="R1432" s="85"/>
      <c r="S1432" s="85"/>
      <c r="T1432" s="85"/>
      <c r="U1432" s="85"/>
      <c r="V1432" s="85"/>
      <c r="W1432" s="85"/>
      <c r="X1432" s="86"/>
      <c r="Y1432" s="487">
        <v>26090791</v>
      </c>
      <c r="Z1432" s="85"/>
      <c r="AA1432" s="85"/>
      <c r="AB1432" s="85"/>
      <c r="AC1432" s="85"/>
      <c r="AD1432" s="85"/>
      <c r="AE1432" s="85"/>
      <c r="AF1432" s="86"/>
      <c r="AG1432" s="486" t="s">
        <v>113</v>
      </c>
      <c r="AH1432" s="85"/>
      <c r="AI1432" s="85"/>
      <c r="AJ1432" s="85"/>
      <c r="AK1432" s="85"/>
      <c r="AL1432" s="85"/>
      <c r="AM1432" s="85"/>
      <c r="AN1432" s="85"/>
      <c r="AO1432" s="85"/>
      <c r="AP1432" s="85"/>
      <c r="AQ1432" s="85"/>
      <c r="AR1432" s="86"/>
      <c r="AS1432" s="486" t="s">
        <v>2400</v>
      </c>
      <c r="AT1432" s="85"/>
      <c r="AU1432" s="85"/>
      <c r="AV1432" s="85"/>
      <c r="AW1432" s="85"/>
      <c r="AX1432" s="85"/>
      <c r="AY1432" s="85"/>
      <c r="AZ1432" s="85"/>
      <c r="BA1432" s="85"/>
      <c r="BB1432" s="85"/>
      <c r="BC1432" s="86"/>
      <c r="BD1432" s="486" t="s">
        <v>48</v>
      </c>
      <c r="BE1432" s="85"/>
      <c r="BF1432" s="85"/>
      <c r="BG1432" s="85"/>
      <c r="BH1432" s="85"/>
      <c r="BI1432" s="85"/>
      <c r="BJ1432" s="85"/>
      <c r="BK1432" s="85"/>
      <c r="BL1432" s="85"/>
      <c r="BM1432" s="85"/>
      <c r="BN1432" s="85"/>
      <c r="BO1432" s="85"/>
      <c r="BP1432" s="86"/>
      <c r="BQ1432" s="440">
        <v>14000</v>
      </c>
      <c r="BR1432" s="488"/>
    </row>
    <row r="1433" spans="1:70" ht="61.5" customHeight="1" x14ac:dyDescent="0.2">
      <c r="A1433" s="468" t="s">
        <v>1688</v>
      </c>
      <c r="B1433" s="85"/>
      <c r="C1433" s="85"/>
      <c r="D1433" s="86"/>
      <c r="E1433" s="492">
        <v>185</v>
      </c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7"/>
      <c r="Q1433" s="486" t="s">
        <v>74</v>
      </c>
      <c r="R1433" s="85"/>
      <c r="S1433" s="85"/>
      <c r="T1433" s="85"/>
      <c r="U1433" s="85"/>
      <c r="V1433" s="85"/>
      <c r="W1433" s="85"/>
      <c r="X1433" s="86"/>
      <c r="Y1433" s="487">
        <v>39795490</v>
      </c>
      <c r="Z1433" s="85"/>
      <c r="AA1433" s="85"/>
      <c r="AB1433" s="85"/>
      <c r="AC1433" s="85"/>
      <c r="AD1433" s="85"/>
      <c r="AE1433" s="85"/>
      <c r="AF1433" s="86"/>
      <c r="AG1433" s="486" t="s">
        <v>76</v>
      </c>
      <c r="AH1433" s="85"/>
      <c r="AI1433" s="85"/>
      <c r="AJ1433" s="85"/>
      <c r="AK1433" s="85"/>
      <c r="AL1433" s="85"/>
      <c r="AM1433" s="85"/>
      <c r="AN1433" s="85"/>
      <c r="AO1433" s="85"/>
      <c r="AP1433" s="85"/>
      <c r="AQ1433" s="85"/>
      <c r="AR1433" s="86"/>
      <c r="AS1433" s="486" t="s">
        <v>2445</v>
      </c>
      <c r="AT1433" s="85"/>
      <c r="AU1433" s="85"/>
      <c r="AV1433" s="85"/>
      <c r="AW1433" s="85"/>
      <c r="AX1433" s="85"/>
      <c r="AY1433" s="85"/>
      <c r="AZ1433" s="85"/>
      <c r="BA1433" s="85"/>
      <c r="BB1433" s="85"/>
      <c r="BC1433" s="86"/>
      <c r="BD1433" s="486" t="s">
        <v>48</v>
      </c>
      <c r="BE1433" s="85"/>
      <c r="BF1433" s="85"/>
      <c r="BG1433" s="85"/>
      <c r="BH1433" s="85"/>
      <c r="BI1433" s="85"/>
      <c r="BJ1433" s="85"/>
      <c r="BK1433" s="85"/>
      <c r="BL1433" s="85"/>
      <c r="BM1433" s="85"/>
      <c r="BN1433" s="85"/>
      <c r="BO1433" s="85"/>
      <c r="BP1433" s="86"/>
      <c r="BQ1433" s="440">
        <v>61649.95</v>
      </c>
      <c r="BR1433" s="488"/>
    </row>
    <row r="1434" spans="1:70" ht="61.5" customHeight="1" x14ac:dyDescent="0.2">
      <c r="A1434" s="468" t="s">
        <v>1688</v>
      </c>
      <c r="B1434" s="85"/>
      <c r="C1434" s="85"/>
      <c r="D1434" s="86"/>
      <c r="E1434" s="492">
        <v>182</v>
      </c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7"/>
      <c r="Q1434" s="486" t="s">
        <v>1166</v>
      </c>
      <c r="R1434" s="85"/>
      <c r="S1434" s="85"/>
      <c r="T1434" s="85"/>
      <c r="U1434" s="85"/>
      <c r="V1434" s="85"/>
      <c r="W1434" s="85"/>
      <c r="X1434" s="86"/>
      <c r="Y1434" s="487">
        <v>39508645</v>
      </c>
      <c r="Z1434" s="85"/>
      <c r="AA1434" s="85"/>
      <c r="AB1434" s="85"/>
      <c r="AC1434" s="85"/>
      <c r="AD1434" s="85"/>
      <c r="AE1434" s="85"/>
      <c r="AF1434" s="86"/>
      <c r="AG1434" s="486" t="s">
        <v>1167</v>
      </c>
      <c r="AH1434" s="85"/>
      <c r="AI1434" s="85"/>
      <c r="AJ1434" s="85"/>
      <c r="AK1434" s="85"/>
      <c r="AL1434" s="85"/>
      <c r="AM1434" s="85"/>
      <c r="AN1434" s="85"/>
      <c r="AO1434" s="85"/>
      <c r="AP1434" s="85"/>
      <c r="AQ1434" s="85"/>
      <c r="AR1434" s="86"/>
      <c r="AS1434" s="486" t="s">
        <v>2446</v>
      </c>
      <c r="AT1434" s="85"/>
      <c r="AU1434" s="85"/>
      <c r="AV1434" s="85"/>
      <c r="AW1434" s="85"/>
      <c r="AX1434" s="85"/>
      <c r="AY1434" s="85"/>
      <c r="AZ1434" s="85"/>
      <c r="BA1434" s="85"/>
      <c r="BB1434" s="85"/>
      <c r="BC1434" s="86"/>
      <c r="BD1434" s="486" t="s">
        <v>48</v>
      </c>
      <c r="BE1434" s="85"/>
      <c r="BF1434" s="85"/>
      <c r="BG1434" s="85"/>
      <c r="BH1434" s="85"/>
      <c r="BI1434" s="85"/>
      <c r="BJ1434" s="85"/>
      <c r="BK1434" s="85"/>
      <c r="BL1434" s="85"/>
      <c r="BM1434" s="85"/>
      <c r="BN1434" s="85"/>
      <c r="BO1434" s="85"/>
      <c r="BP1434" s="86"/>
      <c r="BQ1434" s="440">
        <v>70523.73</v>
      </c>
      <c r="BR1434" s="488"/>
    </row>
    <row r="1435" spans="1:70" ht="61.5" customHeight="1" x14ac:dyDescent="0.2">
      <c r="A1435" s="468" t="s">
        <v>1688</v>
      </c>
      <c r="B1435" s="85"/>
      <c r="C1435" s="85"/>
      <c r="D1435" s="86"/>
      <c r="E1435" s="492">
        <v>190</v>
      </c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7"/>
      <c r="Q1435" s="486" t="s">
        <v>844</v>
      </c>
      <c r="R1435" s="85"/>
      <c r="S1435" s="85"/>
      <c r="T1435" s="85"/>
      <c r="U1435" s="85"/>
      <c r="V1435" s="85"/>
      <c r="W1435" s="85"/>
      <c r="X1435" s="86"/>
      <c r="Y1435" s="487">
        <v>39495516</v>
      </c>
      <c r="Z1435" s="85"/>
      <c r="AA1435" s="85"/>
      <c r="AB1435" s="85"/>
      <c r="AC1435" s="85"/>
      <c r="AD1435" s="85"/>
      <c r="AE1435" s="85"/>
      <c r="AF1435" s="86"/>
      <c r="AG1435" s="486" t="s">
        <v>846</v>
      </c>
      <c r="AH1435" s="85"/>
      <c r="AI1435" s="85"/>
      <c r="AJ1435" s="85"/>
      <c r="AK1435" s="85"/>
      <c r="AL1435" s="85"/>
      <c r="AM1435" s="85"/>
      <c r="AN1435" s="85"/>
      <c r="AO1435" s="85"/>
      <c r="AP1435" s="85"/>
      <c r="AQ1435" s="85"/>
      <c r="AR1435" s="86"/>
      <c r="AS1435" s="486" t="s">
        <v>2611</v>
      </c>
      <c r="AT1435" s="85"/>
      <c r="AU1435" s="85"/>
      <c r="AV1435" s="85"/>
      <c r="AW1435" s="85"/>
      <c r="AX1435" s="85"/>
      <c r="AY1435" s="85"/>
      <c r="AZ1435" s="85"/>
      <c r="BA1435" s="85"/>
      <c r="BB1435" s="85"/>
      <c r="BC1435" s="86"/>
      <c r="BD1435" s="486" t="s">
        <v>48</v>
      </c>
      <c r="BE1435" s="85"/>
      <c r="BF1435" s="85"/>
      <c r="BG1435" s="85"/>
      <c r="BH1435" s="85"/>
      <c r="BI1435" s="85"/>
      <c r="BJ1435" s="85"/>
      <c r="BK1435" s="85"/>
      <c r="BL1435" s="85"/>
      <c r="BM1435" s="85"/>
      <c r="BN1435" s="85"/>
      <c r="BO1435" s="85"/>
      <c r="BP1435" s="86"/>
      <c r="BQ1435" s="440">
        <v>21805</v>
      </c>
      <c r="BR1435" s="488"/>
    </row>
    <row r="1436" spans="1:70" ht="61.5" customHeight="1" x14ac:dyDescent="0.2">
      <c r="A1436" s="468" t="s">
        <v>1688</v>
      </c>
      <c r="B1436" s="85"/>
      <c r="C1436" s="85"/>
      <c r="D1436" s="86"/>
      <c r="E1436" s="492">
        <v>196</v>
      </c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7"/>
      <c r="Q1436" s="486" t="s">
        <v>840</v>
      </c>
      <c r="R1436" s="85"/>
      <c r="S1436" s="85"/>
      <c r="T1436" s="85"/>
      <c r="U1436" s="85"/>
      <c r="V1436" s="85"/>
      <c r="W1436" s="85"/>
      <c r="X1436" s="86"/>
      <c r="Y1436" s="487">
        <v>26090791</v>
      </c>
      <c r="Z1436" s="85"/>
      <c r="AA1436" s="85"/>
      <c r="AB1436" s="85"/>
      <c r="AC1436" s="85"/>
      <c r="AD1436" s="85"/>
      <c r="AE1436" s="85"/>
      <c r="AF1436" s="86"/>
      <c r="AG1436" s="486" t="s">
        <v>113</v>
      </c>
      <c r="AH1436" s="85"/>
      <c r="AI1436" s="85"/>
      <c r="AJ1436" s="85"/>
      <c r="AK1436" s="85"/>
      <c r="AL1436" s="85"/>
      <c r="AM1436" s="85"/>
      <c r="AN1436" s="85"/>
      <c r="AO1436" s="85"/>
      <c r="AP1436" s="85"/>
      <c r="AQ1436" s="85"/>
      <c r="AR1436" s="86"/>
      <c r="AS1436" s="486" t="s">
        <v>2401</v>
      </c>
      <c r="AT1436" s="85"/>
      <c r="AU1436" s="85"/>
      <c r="AV1436" s="85"/>
      <c r="AW1436" s="85"/>
      <c r="AX1436" s="85"/>
      <c r="AY1436" s="85"/>
      <c r="AZ1436" s="85"/>
      <c r="BA1436" s="85"/>
      <c r="BB1436" s="85"/>
      <c r="BC1436" s="86"/>
      <c r="BD1436" s="486" t="s">
        <v>48</v>
      </c>
      <c r="BE1436" s="85"/>
      <c r="BF1436" s="85"/>
      <c r="BG1436" s="85"/>
      <c r="BH1436" s="85"/>
      <c r="BI1436" s="85"/>
      <c r="BJ1436" s="85"/>
      <c r="BK1436" s="85"/>
      <c r="BL1436" s="85"/>
      <c r="BM1436" s="85"/>
      <c r="BN1436" s="85"/>
      <c r="BO1436" s="85"/>
      <c r="BP1436" s="86"/>
      <c r="BQ1436" s="440">
        <v>30865.64</v>
      </c>
      <c r="BR1436" s="488"/>
    </row>
    <row r="1437" spans="1:70" ht="61.5" customHeight="1" x14ac:dyDescent="0.2">
      <c r="A1437" s="468" t="s">
        <v>1688</v>
      </c>
      <c r="B1437" s="85"/>
      <c r="C1437" s="85"/>
      <c r="D1437" s="86"/>
      <c r="E1437" s="492">
        <v>207</v>
      </c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7"/>
      <c r="Q1437" s="486" t="s">
        <v>1170</v>
      </c>
      <c r="R1437" s="85"/>
      <c r="S1437" s="85"/>
      <c r="T1437" s="85"/>
      <c r="U1437" s="85"/>
      <c r="V1437" s="85"/>
      <c r="W1437" s="85"/>
      <c r="X1437" s="86"/>
      <c r="Y1437" s="487">
        <v>39742680</v>
      </c>
      <c r="Z1437" s="85"/>
      <c r="AA1437" s="85"/>
      <c r="AB1437" s="85"/>
      <c r="AC1437" s="85"/>
      <c r="AD1437" s="85"/>
      <c r="AE1437" s="85"/>
      <c r="AF1437" s="86"/>
      <c r="AG1437" s="486" t="s">
        <v>1171</v>
      </c>
      <c r="AH1437" s="85"/>
      <c r="AI1437" s="85"/>
      <c r="AJ1437" s="85"/>
      <c r="AK1437" s="85"/>
      <c r="AL1437" s="85"/>
      <c r="AM1437" s="85"/>
      <c r="AN1437" s="85"/>
      <c r="AO1437" s="85"/>
      <c r="AP1437" s="85"/>
      <c r="AQ1437" s="85"/>
      <c r="AR1437" s="86"/>
      <c r="AS1437" s="486" t="s">
        <v>2402</v>
      </c>
      <c r="AT1437" s="85"/>
      <c r="AU1437" s="85"/>
      <c r="AV1437" s="85"/>
      <c r="AW1437" s="85"/>
      <c r="AX1437" s="85"/>
      <c r="AY1437" s="85"/>
      <c r="AZ1437" s="85"/>
      <c r="BA1437" s="85"/>
      <c r="BB1437" s="85"/>
      <c r="BC1437" s="86"/>
      <c r="BD1437" s="486" t="s">
        <v>48</v>
      </c>
      <c r="BE1437" s="85"/>
      <c r="BF1437" s="85"/>
      <c r="BG1437" s="85"/>
      <c r="BH1437" s="85"/>
      <c r="BI1437" s="85"/>
      <c r="BJ1437" s="85"/>
      <c r="BK1437" s="85"/>
      <c r="BL1437" s="85"/>
      <c r="BM1437" s="85"/>
      <c r="BN1437" s="85"/>
      <c r="BO1437" s="85"/>
      <c r="BP1437" s="86"/>
      <c r="BQ1437" s="440">
        <v>66097.679999999993</v>
      </c>
      <c r="BR1437" s="488"/>
    </row>
    <row r="1438" spans="1:70" ht="61.5" customHeight="1" x14ac:dyDescent="0.2">
      <c r="A1438" s="468" t="s">
        <v>1688</v>
      </c>
      <c r="B1438" s="85"/>
      <c r="C1438" s="85"/>
      <c r="D1438" s="86"/>
      <c r="E1438" s="492">
        <v>201</v>
      </c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7"/>
      <c r="Q1438" s="486" t="s">
        <v>1178</v>
      </c>
      <c r="R1438" s="85"/>
      <c r="S1438" s="85"/>
      <c r="T1438" s="85"/>
      <c r="U1438" s="85"/>
      <c r="V1438" s="85"/>
      <c r="W1438" s="85"/>
      <c r="X1438" s="86"/>
      <c r="Y1438" s="487">
        <v>39154804</v>
      </c>
      <c r="Z1438" s="85"/>
      <c r="AA1438" s="85"/>
      <c r="AB1438" s="85"/>
      <c r="AC1438" s="85"/>
      <c r="AD1438" s="85"/>
      <c r="AE1438" s="85"/>
      <c r="AF1438" s="86"/>
      <c r="AG1438" s="486" t="s">
        <v>96</v>
      </c>
      <c r="AH1438" s="85"/>
      <c r="AI1438" s="85"/>
      <c r="AJ1438" s="85"/>
      <c r="AK1438" s="85"/>
      <c r="AL1438" s="85"/>
      <c r="AM1438" s="85"/>
      <c r="AN1438" s="85"/>
      <c r="AO1438" s="85"/>
      <c r="AP1438" s="85"/>
      <c r="AQ1438" s="85"/>
      <c r="AR1438" s="86"/>
      <c r="AS1438" s="486" t="s">
        <v>2612</v>
      </c>
      <c r="AT1438" s="85"/>
      <c r="AU1438" s="85"/>
      <c r="AV1438" s="85"/>
      <c r="AW1438" s="85"/>
      <c r="AX1438" s="85"/>
      <c r="AY1438" s="85"/>
      <c r="AZ1438" s="85"/>
      <c r="BA1438" s="85"/>
      <c r="BB1438" s="85"/>
      <c r="BC1438" s="86"/>
      <c r="BD1438" s="486" t="s">
        <v>48</v>
      </c>
      <c r="BE1438" s="85"/>
      <c r="BF1438" s="85"/>
      <c r="BG1438" s="85"/>
      <c r="BH1438" s="85"/>
      <c r="BI1438" s="85"/>
      <c r="BJ1438" s="85"/>
      <c r="BK1438" s="85"/>
      <c r="BL1438" s="85"/>
      <c r="BM1438" s="85"/>
      <c r="BN1438" s="85"/>
      <c r="BO1438" s="85"/>
      <c r="BP1438" s="86"/>
      <c r="BQ1438" s="440">
        <v>100291.82</v>
      </c>
      <c r="BR1438" s="488"/>
    </row>
    <row r="1439" spans="1:70" ht="61.5" customHeight="1" x14ac:dyDescent="0.2">
      <c r="A1439" s="468" t="s">
        <v>1688</v>
      </c>
      <c r="B1439" s="85"/>
      <c r="C1439" s="85"/>
      <c r="D1439" s="86"/>
      <c r="E1439" s="492">
        <v>202</v>
      </c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7"/>
      <c r="Q1439" s="486" t="s">
        <v>125</v>
      </c>
      <c r="R1439" s="85"/>
      <c r="S1439" s="85"/>
      <c r="T1439" s="85"/>
      <c r="U1439" s="85"/>
      <c r="V1439" s="85"/>
      <c r="W1439" s="85"/>
      <c r="X1439" s="86"/>
      <c r="Y1439" s="487">
        <v>39740347</v>
      </c>
      <c r="Z1439" s="85"/>
      <c r="AA1439" s="85"/>
      <c r="AB1439" s="85"/>
      <c r="AC1439" s="85"/>
      <c r="AD1439" s="85"/>
      <c r="AE1439" s="85"/>
      <c r="AF1439" s="86"/>
      <c r="AG1439" s="486" t="s">
        <v>855</v>
      </c>
      <c r="AH1439" s="85"/>
      <c r="AI1439" s="85"/>
      <c r="AJ1439" s="85"/>
      <c r="AK1439" s="85"/>
      <c r="AL1439" s="85"/>
      <c r="AM1439" s="85"/>
      <c r="AN1439" s="85"/>
      <c r="AO1439" s="85"/>
      <c r="AP1439" s="85"/>
      <c r="AQ1439" s="85"/>
      <c r="AR1439" s="86"/>
      <c r="AS1439" s="486" t="s">
        <v>2447</v>
      </c>
      <c r="AT1439" s="85"/>
      <c r="AU1439" s="85"/>
      <c r="AV1439" s="85"/>
      <c r="AW1439" s="85"/>
      <c r="AX1439" s="85"/>
      <c r="AY1439" s="85"/>
      <c r="AZ1439" s="85"/>
      <c r="BA1439" s="85"/>
      <c r="BB1439" s="85"/>
      <c r="BC1439" s="86"/>
      <c r="BD1439" s="486" t="s">
        <v>48</v>
      </c>
      <c r="BE1439" s="85"/>
      <c r="BF1439" s="85"/>
      <c r="BG1439" s="85"/>
      <c r="BH1439" s="85"/>
      <c r="BI1439" s="85"/>
      <c r="BJ1439" s="85"/>
      <c r="BK1439" s="85"/>
      <c r="BL1439" s="85"/>
      <c r="BM1439" s="85"/>
      <c r="BN1439" s="85"/>
      <c r="BO1439" s="85"/>
      <c r="BP1439" s="86"/>
      <c r="BQ1439" s="440">
        <v>56452.33</v>
      </c>
      <c r="BR1439" s="488"/>
    </row>
    <row r="1440" spans="1:70" ht="61.5" customHeight="1" x14ac:dyDescent="0.2">
      <c r="A1440" s="468" t="s">
        <v>1688</v>
      </c>
      <c r="B1440" s="85"/>
      <c r="C1440" s="85"/>
      <c r="D1440" s="86"/>
      <c r="E1440" s="492">
        <v>191</v>
      </c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7"/>
      <c r="Q1440" s="486" t="s">
        <v>98</v>
      </c>
      <c r="R1440" s="85"/>
      <c r="S1440" s="85"/>
      <c r="T1440" s="85"/>
      <c r="U1440" s="85"/>
      <c r="V1440" s="85"/>
      <c r="W1440" s="85"/>
      <c r="X1440" s="86"/>
      <c r="Y1440" s="487">
        <v>39697790</v>
      </c>
      <c r="Z1440" s="85"/>
      <c r="AA1440" s="85"/>
      <c r="AB1440" s="85"/>
      <c r="AC1440" s="85"/>
      <c r="AD1440" s="85"/>
      <c r="AE1440" s="85"/>
      <c r="AF1440" s="86"/>
      <c r="AG1440" s="486" t="s">
        <v>99</v>
      </c>
      <c r="AH1440" s="85"/>
      <c r="AI1440" s="85"/>
      <c r="AJ1440" s="85"/>
      <c r="AK1440" s="85"/>
      <c r="AL1440" s="85"/>
      <c r="AM1440" s="85"/>
      <c r="AN1440" s="85"/>
      <c r="AO1440" s="85"/>
      <c r="AP1440" s="85"/>
      <c r="AQ1440" s="85"/>
      <c r="AR1440" s="86"/>
      <c r="AS1440" s="486" t="s">
        <v>2403</v>
      </c>
      <c r="AT1440" s="85"/>
      <c r="AU1440" s="85"/>
      <c r="AV1440" s="85"/>
      <c r="AW1440" s="85"/>
      <c r="AX1440" s="85"/>
      <c r="AY1440" s="85"/>
      <c r="AZ1440" s="85"/>
      <c r="BA1440" s="85"/>
      <c r="BB1440" s="85"/>
      <c r="BC1440" s="86"/>
      <c r="BD1440" s="486" t="s">
        <v>48</v>
      </c>
      <c r="BE1440" s="85"/>
      <c r="BF1440" s="85"/>
      <c r="BG1440" s="85"/>
      <c r="BH1440" s="85"/>
      <c r="BI1440" s="85"/>
      <c r="BJ1440" s="85"/>
      <c r="BK1440" s="85"/>
      <c r="BL1440" s="85"/>
      <c r="BM1440" s="85"/>
      <c r="BN1440" s="85"/>
      <c r="BO1440" s="85"/>
      <c r="BP1440" s="86"/>
      <c r="BQ1440" s="440">
        <v>55621.83</v>
      </c>
      <c r="BR1440" s="488"/>
    </row>
    <row r="1441" spans="1:70" ht="61.5" customHeight="1" x14ac:dyDescent="0.2">
      <c r="A1441" s="468" t="s">
        <v>1688</v>
      </c>
      <c r="B1441" s="85"/>
      <c r="C1441" s="85"/>
      <c r="D1441" s="86"/>
      <c r="E1441" s="492">
        <v>193</v>
      </c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7"/>
      <c r="Q1441" s="486" t="s">
        <v>103</v>
      </c>
      <c r="R1441" s="85"/>
      <c r="S1441" s="85"/>
      <c r="T1441" s="85"/>
      <c r="U1441" s="85"/>
      <c r="V1441" s="85"/>
      <c r="W1441" s="85"/>
      <c r="X1441" s="86"/>
      <c r="Y1441" s="487">
        <v>39702118</v>
      </c>
      <c r="Z1441" s="85"/>
      <c r="AA1441" s="85"/>
      <c r="AB1441" s="85"/>
      <c r="AC1441" s="85"/>
      <c r="AD1441" s="85"/>
      <c r="AE1441" s="85"/>
      <c r="AF1441" s="86"/>
      <c r="AG1441" s="486" t="s">
        <v>104</v>
      </c>
      <c r="AH1441" s="85"/>
      <c r="AI1441" s="85"/>
      <c r="AJ1441" s="85"/>
      <c r="AK1441" s="85"/>
      <c r="AL1441" s="85"/>
      <c r="AM1441" s="85"/>
      <c r="AN1441" s="85"/>
      <c r="AO1441" s="85"/>
      <c r="AP1441" s="85"/>
      <c r="AQ1441" s="85"/>
      <c r="AR1441" s="86"/>
      <c r="AS1441" s="486" t="s">
        <v>2613</v>
      </c>
      <c r="AT1441" s="85"/>
      <c r="AU1441" s="85"/>
      <c r="AV1441" s="85"/>
      <c r="AW1441" s="85"/>
      <c r="AX1441" s="85"/>
      <c r="AY1441" s="85"/>
      <c r="AZ1441" s="85"/>
      <c r="BA1441" s="85"/>
      <c r="BB1441" s="85"/>
      <c r="BC1441" s="86"/>
      <c r="BD1441" s="486" t="s">
        <v>48</v>
      </c>
      <c r="BE1441" s="85"/>
      <c r="BF1441" s="85"/>
      <c r="BG1441" s="85"/>
      <c r="BH1441" s="85"/>
      <c r="BI1441" s="85"/>
      <c r="BJ1441" s="85"/>
      <c r="BK1441" s="85"/>
      <c r="BL1441" s="85"/>
      <c r="BM1441" s="85"/>
      <c r="BN1441" s="85"/>
      <c r="BO1441" s="85"/>
      <c r="BP1441" s="86"/>
      <c r="BQ1441" s="440">
        <v>54116.22</v>
      </c>
      <c r="BR1441" s="488"/>
    </row>
    <row r="1442" spans="1:70" ht="61.5" customHeight="1" x14ac:dyDescent="0.2">
      <c r="A1442" s="468" t="s">
        <v>1688</v>
      </c>
      <c r="B1442" s="85"/>
      <c r="C1442" s="85"/>
      <c r="D1442" s="86"/>
      <c r="E1442" s="492">
        <v>203</v>
      </c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7"/>
      <c r="Q1442" s="486" t="s">
        <v>127</v>
      </c>
      <c r="R1442" s="85"/>
      <c r="S1442" s="85"/>
      <c r="T1442" s="85"/>
      <c r="U1442" s="85"/>
      <c r="V1442" s="85"/>
      <c r="W1442" s="85"/>
      <c r="X1442" s="86"/>
      <c r="Y1442" s="487">
        <v>39438699</v>
      </c>
      <c r="Z1442" s="85"/>
      <c r="AA1442" s="85"/>
      <c r="AB1442" s="85"/>
      <c r="AC1442" s="85"/>
      <c r="AD1442" s="85"/>
      <c r="AE1442" s="85"/>
      <c r="AF1442" s="86"/>
      <c r="AG1442" s="486" t="s">
        <v>128</v>
      </c>
      <c r="AH1442" s="85"/>
      <c r="AI1442" s="85"/>
      <c r="AJ1442" s="85"/>
      <c r="AK1442" s="85"/>
      <c r="AL1442" s="85"/>
      <c r="AM1442" s="85"/>
      <c r="AN1442" s="85"/>
      <c r="AO1442" s="85"/>
      <c r="AP1442" s="85"/>
      <c r="AQ1442" s="85"/>
      <c r="AR1442" s="86"/>
      <c r="AS1442" s="486" t="s">
        <v>2404</v>
      </c>
      <c r="AT1442" s="85"/>
      <c r="AU1442" s="85"/>
      <c r="AV1442" s="85"/>
      <c r="AW1442" s="85"/>
      <c r="AX1442" s="85"/>
      <c r="AY1442" s="85"/>
      <c r="AZ1442" s="85"/>
      <c r="BA1442" s="85"/>
      <c r="BB1442" s="85"/>
      <c r="BC1442" s="86"/>
      <c r="BD1442" s="486" t="s">
        <v>48</v>
      </c>
      <c r="BE1442" s="85"/>
      <c r="BF1442" s="85"/>
      <c r="BG1442" s="85"/>
      <c r="BH1442" s="85"/>
      <c r="BI1442" s="85"/>
      <c r="BJ1442" s="85"/>
      <c r="BK1442" s="85"/>
      <c r="BL1442" s="85"/>
      <c r="BM1442" s="85"/>
      <c r="BN1442" s="85"/>
      <c r="BO1442" s="85"/>
      <c r="BP1442" s="86"/>
      <c r="BQ1442" s="440">
        <v>50180.05</v>
      </c>
      <c r="BR1442" s="488"/>
    </row>
    <row r="1443" spans="1:70" ht="61.5" customHeight="1" x14ac:dyDescent="0.2">
      <c r="A1443" s="491">
        <v>43922</v>
      </c>
      <c r="B1443" s="85"/>
      <c r="C1443" s="85"/>
      <c r="D1443" s="86"/>
      <c r="E1443" s="492">
        <v>155</v>
      </c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7"/>
      <c r="Q1443" s="486" t="s">
        <v>1845</v>
      </c>
      <c r="R1443" s="85"/>
      <c r="S1443" s="85"/>
      <c r="T1443" s="85"/>
      <c r="U1443" s="85"/>
      <c r="V1443" s="85"/>
      <c r="W1443" s="85"/>
      <c r="X1443" s="86"/>
      <c r="Y1443" s="487">
        <v>37975298</v>
      </c>
      <c r="Z1443" s="85"/>
      <c r="AA1443" s="85"/>
      <c r="AB1443" s="85"/>
      <c r="AC1443" s="85"/>
      <c r="AD1443" s="85"/>
      <c r="AE1443" s="85"/>
      <c r="AF1443" s="86"/>
      <c r="AG1443" s="486" t="s">
        <v>807</v>
      </c>
      <c r="AH1443" s="85"/>
      <c r="AI1443" s="85"/>
      <c r="AJ1443" s="85"/>
      <c r="AK1443" s="85"/>
      <c r="AL1443" s="85"/>
      <c r="AM1443" s="85"/>
      <c r="AN1443" s="85"/>
      <c r="AO1443" s="85"/>
      <c r="AP1443" s="85"/>
      <c r="AQ1443" s="85"/>
      <c r="AR1443" s="86"/>
      <c r="AS1443" s="486" t="s">
        <v>1846</v>
      </c>
      <c r="AT1443" s="85"/>
      <c r="AU1443" s="85"/>
      <c r="AV1443" s="85"/>
      <c r="AW1443" s="85"/>
      <c r="AX1443" s="85"/>
      <c r="AY1443" s="85"/>
      <c r="AZ1443" s="85"/>
      <c r="BA1443" s="85"/>
      <c r="BB1443" s="85"/>
      <c r="BC1443" s="86"/>
      <c r="BD1443" s="408" t="s">
        <v>48</v>
      </c>
      <c r="BE1443" s="409"/>
      <c r="BF1443" s="409"/>
      <c r="BG1443" s="409"/>
      <c r="BH1443" s="409"/>
      <c r="BI1443" s="409"/>
      <c r="BJ1443" s="409"/>
      <c r="BK1443" s="409"/>
      <c r="BL1443" s="409"/>
      <c r="BM1443" s="409"/>
      <c r="BN1443" s="409"/>
      <c r="BO1443" s="409"/>
      <c r="BP1443" s="410"/>
      <c r="BQ1443" s="440">
        <v>10902</v>
      </c>
      <c r="BR1443" s="96"/>
    </row>
    <row r="1444" spans="1:70" ht="61.5" customHeight="1" x14ac:dyDescent="0.2">
      <c r="A1444" s="491">
        <v>43957</v>
      </c>
      <c r="B1444" s="85"/>
      <c r="C1444" s="85"/>
      <c r="D1444" s="86"/>
      <c r="E1444" s="492">
        <v>181</v>
      </c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7"/>
      <c r="Q1444" s="486" t="s">
        <v>798</v>
      </c>
      <c r="R1444" s="85"/>
      <c r="S1444" s="85"/>
      <c r="T1444" s="85"/>
      <c r="U1444" s="85"/>
      <c r="V1444" s="85"/>
      <c r="W1444" s="85"/>
      <c r="X1444" s="86"/>
      <c r="Y1444" s="487">
        <v>37975298</v>
      </c>
      <c r="Z1444" s="85"/>
      <c r="AA1444" s="85"/>
      <c r="AB1444" s="85"/>
      <c r="AC1444" s="85"/>
      <c r="AD1444" s="85"/>
      <c r="AE1444" s="85"/>
      <c r="AF1444" s="86"/>
      <c r="AG1444" s="486" t="s">
        <v>799</v>
      </c>
      <c r="AH1444" s="85"/>
      <c r="AI1444" s="85"/>
      <c r="AJ1444" s="85"/>
      <c r="AK1444" s="85"/>
      <c r="AL1444" s="85"/>
      <c r="AM1444" s="85"/>
      <c r="AN1444" s="85"/>
      <c r="AO1444" s="85"/>
      <c r="AP1444" s="85"/>
      <c r="AQ1444" s="85"/>
      <c r="AR1444" s="86"/>
      <c r="AS1444" s="486" t="s">
        <v>1847</v>
      </c>
      <c r="AT1444" s="85"/>
      <c r="AU1444" s="85"/>
      <c r="AV1444" s="85"/>
      <c r="AW1444" s="85"/>
      <c r="AX1444" s="85"/>
      <c r="AY1444" s="85"/>
      <c r="AZ1444" s="85"/>
      <c r="BA1444" s="85"/>
      <c r="BB1444" s="85"/>
      <c r="BC1444" s="86"/>
      <c r="BD1444" s="408" t="s">
        <v>48</v>
      </c>
      <c r="BE1444" s="409"/>
      <c r="BF1444" s="409"/>
      <c r="BG1444" s="409"/>
      <c r="BH1444" s="409"/>
      <c r="BI1444" s="409"/>
      <c r="BJ1444" s="409"/>
      <c r="BK1444" s="409"/>
      <c r="BL1444" s="409"/>
      <c r="BM1444" s="409"/>
      <c r="BN1444" s="409"/>
      <c r="BO1444" s="409"/>
      <c r="BP1444" s="410"/>
      <c r="BQ1444" s="440">
        <v>9713.31</v>
      </c>
      <c r="BR1444" s="96"/>
    </row>
    <row r="1445" spans="1:70" ht="61.5" customHeight="1" x14ac:dyDescent="0.2">
      <c r="A1445" s="468" t="s">
        <v>1688</v>
      </c>
      <c r="B1445" s="85"/>
      <c r="C1445" s="85"/>
      <c r="D1445" s="86"/>
      <c r="E1445" s="492">
        <v>180</v>
      </c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7"/>
      <c r="Q1445" s="486" t="s">
        <v>1845</v>
      </c>
      <c r="R1445" s="85"/>
      <c r="S1445" s="85"/>
      <c r="T1445" s="85"/>
      <c r="U1445" s="85"/>
      <c r="V1445" s="85"/>
      <c r="W1445" s="85"/>
      <c r="X1445" s="86"/>
      <c r="Y1445" s="487">
        <v>37975298</v>
      </c>
      <c r="Z1445" s="85"/>
      <c r="AA1445" s="85"/>
      <c r="AB1445" s="85"/>
      <c r="AC1445" s="85"/>
      <c r="AD1445" s="85"/>
      <c r="AE1445" s="85"/>
      <c r="AF1445" s="86"/>
      <c r="AG1445" s="486" t="s">
        <v>799</v>
      </c>
      <c r="AH1445" s="85"/>
      <c r="AI1445" s="85"/>
      <c r="AJ1445" s="85"/>
      <c r="AK1445" s="85"/>
      <c r="AL1445" s="85"/>
      <c r="AM1445" s="85"/>
      <c r="AN1445" s="85"/>
      <c r="AO1445" s="85"/>
      <c r="AP1445" s="85"/>
      <c r="AQ1445" s="85"/>
      <c r="AR1445" s="86"/>
      <c r="AS1445" s="486" t="s">
        <v>1848</v>
      </c>
      <c r="AT1445" s="85"/>
      <c r="AU1445" s="85"/>
      <c r="AV1445" s="85"/>
      <c r="AW1445" s="85"/>
      <c r="AX1445" s="85"/>
      <c r="AY1445" s="85"/>
      <c r="AZ1445" s="85"/>
      <c r="BA1445" s="85"/>
      <c r="BB1445" s="85"/>
      <c r="BC1445" s="86"/>
      <c r="BD1445" s="486" t="s">
        <v>48</v>
      </c>
      <c r="BE1445" s="85"/>
      <c r="BF1445" s="85"/>
      <c r="BG1445" s="85"/>
      <c r="BH1445" s="85"/>
      <c r="BI1445" s="85"/>
      <c r="BJ1445" s="85"/>
      <c r="BK1445" s="85"/>
      <c r="BL1445" s="85"/>
      <c r="BM1445" s="85"/>
      <c r="BN1445" s="85"/>
      <c r="BO1445" s="85"/>
      <c r="BP1445" s="86"/>
      <c r="BQ1445" s="440">
        <v>116559.23</v>
      </c>
      <c r="BR1445" s="488"/>
    </row>
    <row r="1446" spans="1:70" ht="61.5" customHeight="1" x14ac:dyDescent="0.2">
      <c r="A1446" s="468" t="s">
        <v>1688</v>
      </c>
      <c r="B1446" s="85"/>
      <c r="C1446" s="85"/>
      <c r="D1446" s="86"/>
      <c r="E1446" s="492">
        <v>199</v>
      </c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7"/>
      <c r="Q1446" s="486" t="s">
        <v>118</v>
      </c>
      <c r="R1446" s="85"/>
      <c r="S1446" s="85"/>
      <c r="T1446" s="85"/>
      <c r="U1446" s="85"/>
      <c r="V1446" s="85"/>
      <c r="W1446" s="85"/>
      <c r="X1446" s="86"/>
      <c r="Y1446" s="487">
        <v>39587135</v>
      </c>
      <c r="Z1446" s="85"/>
      <c r="AA1446" s="85"/>
      <c r="AB1446" s="85"/>
      <c r="AC1446" s="85"/>
      <c r="AD1446" s="85"/>
      <c r="AE1446" s="85"/>
      <c r="AF1446" s="86"/>
      <c r="AG1446" s="486" t="s">
        <v>893</v>
      </c>
      <c r="AH1446" s="85"/>
      <c r="AI1446" s="85"/>
      <c r="AJ1446" s="85"/>
      <c r="AK1446" s="85"/>
      <c r="AL1446" s="85"/>
      <c r="AM1446" s="85"/>
      <c r="AN1446" s="85"/>
      <c r="AO1446" s="85"/>
      <c r="AP1446" s="85"/>
      <c r="AQ1446" s="85"/>
      <c r="AR1446" s="86"/>
      <c r="AS1446" s="486" t="s">
        <v>2614</v>
      </c>
      <c r="AT1446" s="85"/>
      <c r="AU1446" s="85"/>
      <c r="AV1446" s="85"/>
      <c r="AW1446" s="85"/>
      <c r="AX1446" s="85"/>
      <c r="AY1446" s="85"/>
      <c r="AZ1446" s="85"/>
      <c r="BA1446" s="85"/>
      <c r="BB1446" s="85"/>
      <c r="BC1446" s="86"/>
      <c r="BD1446" s="486" t="s">
        <v>48</v>
      </c>
      <c r="BE1446" s="85"/>
      <c r="BF1446" s="85"/>
      <c r="BG1446" s="85"/>
      <c r="BH1446" s="85"/>
      <c r="BI1446" s="85"/>
      <c r="BJ1446" s="85"/>
      <c r="BK1446" s="85"/>
      <c r="BL1446" s="85"/>
      <c r="BM1446" s="85"/>
      <c r="BN1446" s="85"/>
      <c r="BO1446" s="85"/>
      <c r="BP1446" s="86"/>
      <c r="BQ1446" s="440">
        <v>50964.98</v>
      </c>
      <c r="BR1446" s="488"/>
    </row>
    <row r="1447" spans="1:70" ht="61.5" customHeight="1" x14ac:dyDescent="0.2">
      <c r="A1447" s="468" t="s">
        <v>1688</v>
      </c>
      <c r="B1447" s="85"/>
      <c r="C1447" s="85"/>
      <c r="D1447" s="86"/>
      <c r="E1447" s="492">
        <v>205</v>
      </c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7"/>
      <c r="Q1447" s="486" t="s">
        <v>873</v>
      </c>
      <c r="R1447" s="85"/>
      <c r="S1447" s="85"/>
      <c r="T1447" s="85"/>
      <c r="U1447" s="85"/>
      <c r="V1447" s="85"/>
      <c r="W1447" s="85"/>
      <c r="X1447" s="86"/>
      <c r="Y1447" s="487">
        <v>39602603</v>
      </c>
      <c r="Z1447" s="85"/>
      <c r="AA1447" s="85"/>
      <c r="AB1447" s="85"/>
      <c r="AC1447" s="85"/>
      <c r="AD1447" s="85"/>
      <c r="AE1447" s="85"/>
      <c r="AF1447" s="86"/>
      <c r="AG1447" s="486" t="s">
        <v>875</v>
      </c>
      <c r="AH1447" s="85"/>
      <c r="AI1447" s="85"/>
      <c r="AJ1447" s="85"/>
      <c r="AK1447" s="85"/>
      <c r="AL1447" s="85"/>
      <c r="AM1447" s="85"/>
      <c r="AN1447" s="85"/>
      <c r="AO1447" s="85"/>
      <c r="AP1447" s="85"/>
      <c r="AQ1447" s="85"/>
      <c r="AR1447" s="86"/>
      <c r="AS1447" s="486" t="s">
        <v>2615</v>
      </c>
      <c r="AT1447" s="85"/>
      <c r="AU1447" s="85"/>
      <c r="AV1447" s="85"/>
      <c r="AW1447" s="85"/>
      <c r="AX1447" s="85"/>
      <c r="AY1447" s="85"/>
      <c r="AZ1447" s="85"/>
      <c r="BA1447" s="85"/>
      <c r="BB1447" s="85"/>
      <c r="BC1447" s="86"/>
      <c r="BD1447" s="486" t="s">
        <v>48</v>
      </c>
      <c r="BE1447" s="85"/>
      <c r="BF1447" s="85"/>
      <c r="BG1447" s="85"/>
      <c r="BH1447" s="85"/>
      <c r="BI1447" s="85"/>
      <c r="BJ1447" s="85"/>
      <c r="BK1447" s="85"/>
      <c r="BL1447" s="85"/>
      <c r="BM1447" s="85"/>
      <c r="BN1447" s="85"/>
      <c r="BO1447" s="85"/>
      <c r="BP1447" s="86"/>
      <c r="BQ1447" s="440">
        <v>64458.91</v>
      </c>
      <c r="BR1447" s="488"/>
    </row>
    <row r="1448" spans="1:70" ht="61.5" customHeight="1" x14ac:dyDescent="0.2">
      <c r="A1448" s="468" t="s">
        <v>1688</v>
      </c>
      <c r="B1448" s="85"/>
      <c r="C1448" s="85"/>
      <c r="D1448" s="86"/>
      <c r="E1448" s="492">
        <v>184</v>
      </c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7"/>
      <c r="Q1448" s="486" t="s">
        <v>1168</v>
      </c>
      <c r="R1448" s="85"/>
      <c r="S1448" s="85"/>
      <c r="T1448" s="85"/>
      <c r="U1448" s="85"/>
      <c r="V1448" s="85"/>
      <c r="W1448" s="85"/>
      <c r="X1448" s="86"/>
      <c r="Y1448" s="487">
        <v>41146881</v>
      </c>
      <c r="Z1448" s="85"/>
      <c r="AA1448" s="85"/>
      <c r="AB1448" s="85"/>
      <c r="AC1448" s="85"/>
      <c r="AD1448" s="85"/>
      <c r="AE1448" s="85"/>
      <c r="AF1448" s="86"/>
      <c r="AG1448" s="486" t="s">
        <v>157</v>
      </c>
      <c r="AH1448" s="85"/>
      <c r="AI1448" s="85"/>
      <c r="AJ1448" s="85"/>
      <c r="AK1448" s="85"/>
      <c r="AL1448" s="85"/>
      <c r="AM1448" s="85"/>
      <c r="AN1448" s="85"/>
      <c r="AO1448" s="85"/>
      <c r="AP1448" s="85"/>
      <c r="AQ1448" s="85"/>
      <c r="AR1448" s="86"/>
      <c r="AS1448" s="486" t="s">
        <v>1849</v>
      </c>
      <c r="AT1448" s="85"/>
      <c r="AU1448" s="85"/>
      <c r="AV1448" s="85"/>
      <c r="AW1448" s="85"/>
      <c r="AX1448" s="85"/>
      <c r="AY1448" s="85"/>
      <c r="AZ1448" s="85"/>
      <c r="BA1448" s="85"/>
      <c r="BB1448" s="85"/>
      <c r="BC1448" s="86"/>
      <c r="BD1448" s="486" t="s">
        <v>48</v>
      </c>
      <c r="BE1448" s="85"/>
      <c r="BF1448" s="85"/>
      <c r="BG1448" s="85"/>
      <c r="BH1448" s="85"/>
      <c r="BI1448" s="85"/>
      <c r="BJ1448" s="85"/>
      <c r="BK1448" s="85"/>
      <c r="BL1448" s="85"/>
      <c r="BM1448" s="85"/>
      <c r="BN1448" s="85"/>
      <c r="BO1448" s="85"/>
      <c r="BP1448" s="86"/>
      <c r="BQ1448" s="440">
        <v>72999.33</v>
      </c>
      <c r="BR1448" s="488"/>
    </row>
    <row r="1449" spans="1:70" ht="61.5" customHeight="1" x14ac:dyDescent="0.2">
      <c r="A1449" s="468" t="s">
        <v>1688</v>
      </c>
      <c r="B1449" s="85"/>
      <c r="C1449" s="85"/>
      <c r="D1449" s="86"/>
      <c r="E1449" s="492">
        <v>189</v>
      </c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7"/>
      <c r="Q1449" s="486" t="s">
        <v>1165</v>
      </c>
      <c r="R1449" s="85"/>
      <c r="S1449" s="85"/>
      <c r="T1449" s="85"/>
      <c r="U1449" s="85"/>
      <c r="V1449" s="85"/>
      <c r="W1449" s="85"/>
      <c r="X1449" s="86"/>
      <c r="Y1449" s="487">
        <v>39655372</v>
      </c>
      <c r="Z1449" s="85"/>
      <c r="AA1449" s="85"/>
      <c r="AB1449" s="85"/>
      <c r="AC1449" s="85"/>
      <c r="AD1449" s="85"/>
      <c r="AE1449" s="85"/>
      <c r="AF1449" s="86"/>
      <c r="AG1449" s="486" t="s">
        <v>92</v>
      </c>
      <c r="AH1449" s="85"/>
      <c r="AI1449" s="85"/>
      <c r="AJ1449" s="85"/>
      <c r="AK1449" s="85"/>
      <c r="AL1449" s="85"/>
      <c r="AM1449" s="85"/>
      <c r="AN1449" s="85"/>
      <c r="AO1449" s="85"/>
      <c r="AP1449" s="85"/>
      <c r="AQ1449" s="85"/>
      <c r="AR1449" s="86"/>
      <c r="AS1449" s="486" t="s">
        <v>2616</v>
      </c>
      <c r="AT1449" s="85"/>
      <c r="AU1449" s="85"/>
      <c r="AV1449" s="85"/>
      <c r="AW1449" s="85"/>
      <c r="AX1449" s="85"/>
      <c r="AY1449" s="85"/>
      <c r="AZ1449" s="85"/>
      <c r="BA1449" s="85"/>
      <c r="BB1449" s="85"/>
      <c r="BC1449" s="86"/>
      <c r="BD1449" s="486" t="s">
        <v>48</v>
      </c>
      <c r="BE1449" s="85"/>
      <c r="BF1449" s="85"/>
      <c r="BG1449" s="85"/>
      <c r="BH1449" s="85"/>
      <c r="BI1449" s="85"/>
      <c r="BJ1449" s="85"/>
      <c r="BK1449" s="85"/>
      <c r="BL1449" s="85"/>
      <c r="BM1449" s="85"/>
      <c r="BN1449" s="85"/>
      <c r="BO1449" s="85"/>
      <c r="BP1449" s="86"/>
      <c r="BQ1449" s="440">
        <v>55062.27</v>
      </c>
      <c r="BR1449" s="488"/>
    </row>
    <row r="1450" spans="1:70" ht="61.5" customHeight="1" x14ac:dyDescent="0.2">
      <c r="A1450" s="468" t="s">
        <v>1688</v>
      </c>
      <c r="B1450" s="85"/>
      <c r="C1450" s="85"/>
      <c r="D1450" s="86"/>
      <c r="E1450" s="492">
        <v>206</v>
      </c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7"/>
      <c r="Q1450" s="486" t="s">
        <v>138</v>
      </c>
      <c r="R1450" s="85"/>
      <c r="S1450" s="85"/>
      <c r="T1450" s="85"/>
      <c r="U1450" s="85"/>
      <c r="V1450" s="85"/>
      <c r="W1450" s="85"/>
      <c r="X1450" s="86"/>
      <c r="Y1450" s="487">
        <v>39692702</v>
      </c>
      <c r="Z1450" s="85"/>
      <c r="AA1450" s="85"/>
      <c r="AB1450" s="85"/>
      <c r="AC1450" s="85"/>
      <c r="AD1450" s="85"/>
      <c r="AE1450" s="85"/>
      <c r="AF1450" s="86"/>
      <c r="AG1450" s="486" t="s">
        <v>139</v>
      </c>
      <c r="AH1450" s="85"/>
      <c r="AI1450" s="85"/>
      <c r="AJ1450" s="85"/>
      <c r="AK1450" s="85"/>
      <c r="AL1450" s="85"/>
      <c r="AM1450" s="85"/>
      <c r="AN1450" s="85"/>
      <c r="AO1450" s="85"/>
      <c r="AP1450" s="85"/>
      <c r="AQ1450" s="85"/>
      <c r="AR1450" s="86"/>
      <c r="AS1450" s="486" t="s">
        <v>2448</v>
      </c>
      <c r="AT1450" s="85"/>
      <c r="AU1450" s="85"/>
      <c r="AV1450" s="85"/>
      <c r="AW1450" s="85"/>
      <c r="AX1450" s="85"/>
      <c r="AY1450" s="85"/>
      <c r="AZ1450" s="85"/>
      <c r="BA1450" s="85"/>
      <c r="BB1450" s="85"/>
      <c r="BC1450" s="86"/>
      <c r="BD1450" s="486" t="s">
        <v>48</v>
      </c>
      <c r="BE1450" s="85"/>
      <c r="BF1450" s="85"/>
      <c r="BG1450" s="85"/>
      <c r="BH1450" s="85"/>
      <c r="BI1450" s="85"/>
      <c r="BJ1450" s="85"/>
      <c r="BK1450" s="85"/>
      <c r="BL1450" s="85"/>
      <c r="BM1450" s="85"/>
      <c r="BN1450" s="85"/>
      <c r="BO1450" s="85"/>
      <c r="BP1450" s="86"/>
      <c r="BQ1450" s="440">
        <v>40068.53</v>
      </c>
      <c r="BR1450" s="488"/>
    </row>
    <row r="1451" spans="1:70" ht="61.5" customHeight="1" x14ac:dyDescent="0.2">
      <c r="A1451" s="468" t="s">
        <v>1688</v>
      </c>
      <c r="B1451" s="85"/>
      <c r="C1451" s="85"/>
      <c r="D1451" s="86"/>
      <c r="E1451" s="492">
        <v>200</v>
      </c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7"/>
      <c r="Q1451" s="486" t="s">
        <v>121</v>
      </c>
      <c r="R1451" s="85"/>
      <c r="S1451" s="85"/>
      <c r="T1451" s="85"/>
      <c r="U1451" s="85"/>
      <c r="V1451" s="85"/>
      <c r="W1451" s="85"/>
      <c r="X1451" s="86"/>
      <c r="Y1451" s="487">
        <v>39614425</v>
      </c>
      <c r="Z1451" s="85"/>
      <c r="AA1451" s="85"/>
      <c r="AB1451" s="85"/>
      <c r="AC1451" s="85"/>
      <c r="AD1451" s="85"/>
      <c r="AE1451" s="85"/>
      <c r="AF1451" s="86"/>
      <c r="AG1451" s="486" t="s">
        <v>577</v>
      </c>
      <c r="AH1451" s="85"/>
      <c r="AI1451" s="85"/>
      <c r="AJ1451" s="85"/>
      <c r="AK1451" s="85"/>
      <c r="AL1451" s="85"/>
      <c r="AM1451" s="85"/>
      <c r="AN1451" s="85"/>
      <c r="AO1451" s="85"/>
      <c r="AP1451" s="85"/>
      <c r="AQ1451" s="85"/>
      <c r="AR1451" s="86"/>
      <c r="AS1451" s="486" t="s">
        <v>2617</v>
      </c>
      <c r="AT1451" s="85"/>
      <c r="AU1451" s="85"/>
      <c r="AV1451" s="85"/>
      <c r="AW1451" s="85"/>
      <c r="AX1451" s="85"/>
      <c r="AY1451" s="85"/>
      <c r="AZ1451" s="85"/>
      <c r="BA1451" s="85"/>
      <c r="BB1451" s="85"/>
      <c r="BC1451" s="86"/>
      <c r="BD1451" s="486" t="s">
        <v>48</v>
      </c>
      <c r="BE1451" s="85"/>
      <c r="BF1451" s="85"/>
      <c r="BG1451" s="85"/>
      <c r="BH1451" s="85"/>
      <c r="BI1451" s="85"/>
      <c r="BJ1451" s="85"/>
      <c r="BK1451" s="85"/>
      <c r="BL1451" s="85"/>
      <c r="BM1451" s="85"/>
      <c r="BN1451" s="85"/>
      <c r="BO1451" s="85"/>
      <c r="BP1451" s="86"/>
      <c r="BQ1451" s="440">
        <v>60885.919999999998</v>
      </c>
      <c r="BR1451" s="488"/>
    </row>
    <row r="1452" spans="1:70" ht="61.5" customHeight="1" x14ac:dyDescent="0.2">
      <c r="A1452" s="468" t="s">
        <v>1688</v>
      </c>
      <c r="B1452" s="85"/>
      <c r="C1452" s="85"/>
      <c r="D1452" s="86"/>
      <c r="E1452" s="492">
        <v>194</v>
      </c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7"/>
      <c r="Q1452" s="486" t="s">
        <v>1172</v>
      </c>
      <c r="R1452" s="85"/>
      <c r="S1452" s="85"/>
      <c r="T1452" s="85"/>
      <c r="U1452" s="85"/>
      <c r="V1452" s="85"/>
      <c r="W1452" s="85"/>
      <c r="X1452" s="86"/>
      <c r="Y1452" s="487">
        <v>26029188</v>
      </c>
      <c r="Z1452" s="85"/>
      <c r="AA1452" s="85"/>
      <c r="AB1452" s="85"/>
      <c r="AC1452" s="85"/>
      <c r="AD1452" s="85"/>
      <c r="AE1452" s="85"/>
      <c r="AF1452" s="86"/>
      <c r="AG1452" s="486" t="s">
        <v>1173</v>
      </c>
      <c r="AH1452" s="85"/>
      <c r="AI1452" s="85"/>
      <c r="AJ1452" s="85"/>
      <c r="AK1452" s="85"/>
      <c r="AL1452" s="85"/>
      <c r="AM1452" s="85"/>
      <c r="AN1452" s="85"/>
      <c r="AO1452" s="85"/>
      <c r="AP1452" s="85"/>
      <c r="AQ1452" s="85"/>
      <c r="AR1452" s="86"/>
      <c r="AS1452" s="486" t="s">
        <v>2618</v>
      </c>
      <c r="AT1452" s="85"/>
      <c r="AU1452" s="85"/>
      <c r="AV1452" s="85"/>
      <c r="AW1452" s="85"/>
      <c r="AX1452" s="85"/>
      <c r="AY1452" s="85"/>
      <c r="AZ1452" s="85"/>
      <c r="BA1452" s="85"/>
      <c r="BB1452" s="85"/>
      <c r="BC1452" s="86"/>
      <c r="BD1452" s="486" t="s">
        <v>48</v>
      </c>
      <c r="BE1452" s="85"/>
      <c r="BF1452" s="85"/>
      <c r="BG1452" s="85"/>
      <c r="BH1452" s="85"/>
      <c r="BI1452" s="85"/>
      <c r="BJ1452" s="85"/>
      <c r="BK1452" s="85"/>
      <c r="BL1452" s="85"/>
      <c r="BM1452" s="85"/>
      <c r="BN1452" s="85"/>
      <c r="BO1452" s="85"/>
      <c r="BP1452" s="86"/>
      <c r="BQ1452" s="440">
        <v>66936.56</v>
      </c>
      <c r="BR1452" s="488"/>
    </row>
    <row r="1453" spans="1:70" ht="61.5" customHeight="1" x14ac:dyDescent="0.2">
      <c r="A1453" s="468" t="s">
        <v>1688</v>
      </c>
      <c r="B1453" s="85"/>
      <c r="C1453" s="85"/>
      <c r="D1453" s="86"/>
      <c r="E1453" s="492">
        <v>183</v>
      </c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7"/>
      <c r="Q1453" s="486" t="s">
        <v>1174</v>
      </c>
      <c r="R1453" s="85"/>
      <c r="S1453" s="85"/>
      <c r="T1453" s="85"/>
      <c r="U1453" s="85"/>
      <c r="V1453" s="85"/>
      <c r="W1453" s="85"/>
      <c r="X1453" s="86"/>
      <c r="Y1453" s="487">
        <v>39402400</v>
      </c>
      <c r="Z1453" s="85"/>
      <c r="AA1453" s="85"/>
      <c r="AB1453" s="85"/>
      <c r="AC1453" s="85"/>
      <c r="AD1453" s="85"/>
      <c r="AE1453" s="85"/>
      <c r="AF1453" s="86"/>
      <c r="AG1453" s="486" t="s">
        <v>1175</v>
      </c>
      <c r="AH1453" s="85"/>
      <c r="AI1453" s="85"/>
      <c r="AJ1453" s="85"/>
      <c r="AK1453" s="85"/>
      <c r="AL1453" s="85"/>
      <c r="AM1453" s="85"/>
      <c r="AN1453" s="85"/>
      <c r="AO1453" s="85"/>
      <c r="AP1453" s="85"/>
      <c r="AQ1453" s="85"/>
      <c r="AR1453" s="86"/>
      <c r="AS1453" s="486" t="s">
        <v>2449</v>
      </c>
      <c r="AT1453" s="85"/>
      <c r="AU1453" s="85"/>
      <c r="AV1453" s="85"/>
      <c r="AW1453" s="85"/>
      <c r="AX1453" s="85"/>
      <c r="AY1453" s="85"/>
      <c r="AZ1453" s="85"/>
      <c r="BA1453" s="85"/>
      <c r="BB1453" s="85"/>
      <c r="BC1453" s="86"/>
      <c r="BD1453" s="486" t="s">
        <v>48</v>
      </c>
      <c r="BE1453" s="85"/>
      <c r="BF1453" s="85"/>
      <c r="BG1453" s="85"/>
      <c r="BH1453" s="85"/>
      <c r="BI1453" s="85"/>
      <c r="BJ1453" s="85"/>
      <c r="BK1453" s="85"/>
      <c r="BL1453" s="85"/>
      <c r="BM1453" s="85"/>
      <c r="BN1453" s="85"/>
      <c r="BO1453" s="85"/>
      <c r="BP1453" s="86"/>
      <c r="BQ1453" s="440">
        <v>50095.55</v>
      </c>
      <c r="BR1453" s="488"/>
    </row>
    <row r="1454" spans="1:70" ht="61.5" customHeight="1" x14ac:dyDescent="0.2">
      <c r="A1454" s="468" t="s">
        <v>1688</v>
      </c>
      <c r="B1454" s="85"/>
      <c r="C1454" s="85"/>
      <c r="D1454" s="86"/>
      <c r="E1454" s="492">
        <v>208</v>
      </c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7"/>
      <c r="Q1454" s="486" t="s">
        <v>886</v>
      </c>
      <c r="R1454" s="85"/>
      <c r="S1454" s="85"/>
      <c r="T1454" s="85"/>
      <c r="U1454" s="85"/>
      <c r="V1454" s="85"/>
      <c r="W1454" s="85"/>
      <c r="X1454" s="86"/>
      <c r="Y1454" s="487">
        <v>39950317</v>
      </c>
      <c r="Z1454" s="85"/>
      <c r="AA1454" s="85"/>
      <c r="AB1454" s="85"/>
      <c r="AC1454" s="85"/>
      <c r="AD1454" s="85"/>
      <c r="AE1454" s="85"/>
      <c r="AF1454" s="86"/>
      <c r="AG1454" s="486" t="s">
        <v>85</v>
      </c>
      <c r="AH1454" s="85"/>
      <c r="AI1454" s="85"/>
      <c r="AJ1454" s="85"/>
      <c r="AK1454" s="85"/>
      <c r="AL1454" s="85"/>
      <c r="AM1454" s="85"/>
      <c r="AN1454" s="85"/>
      <c r="AO1454" s="85"/>
      <c r="AP1454" s="85"/>
      <c r="AQ1454" s="85"/>
      <c r="AR1454" s="86"/>
      <c r="AS1454" s="486" t="s">
        <v>2450</v>
      </c>
      <c r="AT1454" s="85"/>
      <c r="AU1454" s="85"/>
      <c r="AV1454" s="85"/>
      <c r="AW1454" s="85"/>
      <c r="AX1454" s="85"/>
      <c r="AY1454" s="85"/>
      <c r="AZ1454" s="85"/>
      <c r="BA1454" s="85"/>
      <c r="BB1454" s="85"/>
      <c r="BC1454" s="86"/>
      <c r="BD1454" s="486" t="s">
        <v>48</v>
      </c>
      <c r="BE1454" s="85"/>
      <c r="BF1454" s="85"/>
      <c r="BG1454" s="85"/>
      <c r="BH1454" s="85"/>
      <c r="BI1454" s="85"/>
      <c r="BJ1454" s="85"/>
      <c r="BK1454" s="85"/>
      <c r="BL1454" s="85"/>
      <c r="BM1454" s="85"/>
      <c r="BN1454" s="85"/>
      <c r="BO1454" s="85"/>
      <c r="BP1454" s="86"/>
      <c r="BQ1454" s="440">
        <v>50361.01</v>
      </c>
      <c r="BR1454" s="488"/>
    </row>
    <row r="1455" spans="1:70" ht="61.5" customHeight="1" x14ac:dyDescent="0.2">
      <c r="A1455" s="468" t="s">
        <v>1688</v>
      </c>
      <c r="B1455" s="85"/>
      <c r="C1455" s="85"/>
      <c r="D1455" s="86"/>
      <c r="E1455" s="492">
        <v>179</v>
      </c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7"/>
      <c r="Q1455" s="486" t="s">
        <v>932</v>
      </c>
      <c r="R1455" s="85"/>
      <c r="S1455" s="85"/>
      <c r="T1455" s="85"/>
      <c r="U1455" s="85"/>
      <c r="V1455" s="85"/>
      <c r="W1455" s="85"/>
      <c r="X1455" s="86"/>
      <c r="Y1455" s="487">
        <v>43141267</v>
      </c>
      <c r="Z1455" s="85"/>
      <c r="AA1455" s="85"/>
      <c r="AB1455" s="85"/>
      <c r="AC1455" s="85"/>
      <c r="AD1455" s="85"/>
      <c r="AE1455" s="85"/>
      <c r="AF1455" s="86"/>
      <c r="AG1455" s="486" t="s">
        <v>807</v>
      </c>
      <c r="AH1455" s="85"/>
      <c r="AI1455" s="85"/>
      <c r="AJ1455" s="85"/>
      <c r="AK1455" s="85"/>
      <c r="AL1455" s="85"/>
      <c r="AM1455" s="85"/>
      <c r="AN1455" s="85"/>
      <c r="AO1455" s="85"/>
      <c r="AP1455" s="85"/>
      <c r="AQ1455" s="85"/>
      <c r="AR1455" s="86"/>
      <c r="AS1455" s="486" t="s">
        <v>1850</v>
      </c>
      <c r="AT1455" s="85"/>
      <c r="AU1455" s="85"/>
      <c r="AV1455" s="85"/>
      <c r="AW1455" s="85"/>
      <c r="AX1455" s="85"/>
      <c r="AY1455" s="85"/>
      <c r="AZ1455" s="85"/>
      <c r="BA1455" s="85"/>
      <c r="BB1455" s="85"/>
      <c r="BC1455" s="86"/>
      <c r="BD1455" s="486" t="s">
        <v>48</v>
      </c>
      <c r="BE1455" s="85"/>
      <c r="BF1455" s="85"/>
      <c r="BG1455" s="85"/>
      <c r="BH1455" s="85"/>
      <c r="BI1455" s="85"/>
      <c r="BJ1455" s="85"/>
      <c r="BK1455" s="85"/>
      <c r="BL1455" s="85"/>
      <c r="BM1455" s="85"/>
      <c r="BN1455" s="85"/>
      <c r="BO1455" s="85"/>
      <c r="BP1455" s="86"/>
      <c r="BQ1455" s="440">
        <v>141311.06</v>
      </c>
      <c r="BR1455" s="488"/>
    </row>
    <row r="1456" spans="1:70" ht="61.5" customHeight="1" x14ac:dyDescent="0.2">
      <c r="A1456" s="468" t="s">
        <v>1688</v>
      </c>
      <c r="B1456" s="85"/>
      <c r="C1456" s="85"/>
      <c r="D1456" s="86"/>
      <c r="E1456" s="492">
        <v>192</v>
      </c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7"/>
      <c r="Q1456" s="486" t="s">
        <v>848</v>
      </c>
      <c r="R1456" s="85"/>
      <c r="S1456" s="85"/>
      <c r="T1456" s="85"/>
      <c r="U1456" s="85"/>
      <c r="V1456" s="85"/>
      <c r="W1456" s="85"/>
      <c r="X1456" s="86"/>
      <c r="Y1456" s="487">
        <v>39825996</v>
      </c>
      <c r="Z1456" s="85"/>
      <c r="AA1456" s="85"/>
      <c r="AB1456" s="85"/>
      <c r="AC1456" s="85"/>
      <c r="AD1456" s="85"/>
      <c r="AE1456" s="85"/>
      <c r="AF1456" s="86"/>
      <c r="AG1456" s="486" t="s">
        <v>102</v>
      </c>
      <c r="AH1456" s="85"/>
      <c r="AI1456" s="85"/>
      <c r="AJ1456" s="85"/>
      <c r="AK1456" s="85"/>
      <c r="AL1456" s="85"/>
      <c r="AM1456" s="85"/>
      <c r="AN1456" s="85"/>
      <c r="AO1456" s="85"/>
      <c r="AP1456" s="85"/>
      <c r="AQ1456" s="85"/>
      <c r="AR1456" s="86"/>
      <c r="AS1456" s="486" t="s">
        <v>2619</v>
      </c>
      <c r="AT1456" s="85"/>
      <c r="AU1456" s="85"/>
      <c r="AV1456" s="85"/>
      <c r="AW1456" s="85"/>
      <c r="AX1456" s="85"/>
      <c r="AY1456" s="85"/>
      <c r="AZ1456" s="85"/>
      <c r="BA1456" s="85"/>
      <c r="BB1456" s="85"/>
      <c r="BC1456" s="86"/>
      <c r="BD1456" s="486" t="s">
        <v>48</v>
      </c>
      <c r="BE1456" s="85"/>
      <c r="BF1456" s="85"/>
      <c r="BG1456" s="85"/>
      <c r="BH1456" s="85"/>
      <c r="BI1456" s="85"/>
      <c r="BJ1456" s="85"/>
      <c r="BK1456" s="85"/>
      <c r="BL1456" s="85"/>
      <c r="BM1456" s="85"/>
      <c r="BN1456" s="85"/>
      <c r="BO1456" s="85"/>
      <c r="BP1456" s="86"/>
      <c r="BQ1456" s="440">
        <v>42062.36</v>
      </c>
      <c r="BR1456" s="488"/>
    </row>
    <row r="1457" spans="1:70" ht="61.5" customHeight="1" x14ac:dyDescent="0.2">
      <c r="A1457" s="468" t="s">
        <v>1688</v>
      </c>
      <c r="B1457" s="85"/>
      <c r="C1457" s="85"/>
      <c r="D1457" s="86"/>
      <c r="E1457" s="492">
        <v>195</v>
      </c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7"/>
      <c r="Q1457" s="486" t="s">
        <v>850</v>
      </c>
      <c r="R1457" s="85"/>
      <c r="S1457" s="85"/>
      <c r="T1457" s="85"/>
      <c r="U1457" s="85"/>
      <c r="V1457" s="85"/>
      <c r="W1457" s="85"/>
      <c r="X1457" s="86"/>
      <c r="Y1457" s="487">
        <v>39607381</v>
      </c>
      <c r="Z1457" s="85"/>
      <c r="AA1457" s="85"/>
      <c r="AB1457" s="85"/>
      <c r="AC1457" s="85"/>
      <c r="AD1457" s="85"/>
      <c r="AE1457" s="85"/>
      <c r="AF1457" s="86"/>
      <c r="AG1457" s="486" t="s">
        <v>110</v>
      </c>
      <c r="AH1457" s="85"/>
      <c r="AI1457" s="85"/>
      <c r="AJ1457" s="85"/>
      <c r="AK1457" s="85"/>
      <c r="AL1457" s="85"/>
      <c r="AM1457" s="85"/>
      <c r="AN1457" s="85"/>
      <c r="AO1457" s="85"/>
      <c r="AP1457" s="85"/>
      <c r="AQ1457" s="85"/>
      <c r="AR1457" s="86"/>
      <c r="AS1457" s="486" t="s">
        <v>2451</v>
      </c>
      <c r="AT1457" s="85"/>
      <c r="AU1457" s="85"/>
      <c r="AV1457" s="85"/>
      <c r="AW1457" s="85"/>
      <c r="AX1457" s="85"/>
      <c r="AY1457" s="85"/>
      <c r="AZ1457" s="85"/>
      <c r="BA1457" s="85"/>
      <c r="BB1457" s="85"/>
      <c r="BC1457" s="86"/>
      <c r="BD1457" s="486" t="s">
        <v>48</v>
      </c>
      <c r="BE1457" s="85"/>
      <c r="BF1457" s="85"/>
      <c r="BG1457" s="85"/>
      <c r="BH1457" s="85"/>
      <c r="BI1457" s="85"/>
      <c r="BJ1457" s="85"/>
      <c r="BK1457" s="85"/>
      <c r="BL1457" s="85"/>
      <c r="BM1457" s="85"/>
      <c r="BN1457" s="85"/>
      <c r="BO1457" s="85"/>
      <c r="BP1457" s="86"/>
      <c r="BQ1457" s="440">
        <v>46195.28</v>
      </c>
      <c r="BR1457" s="488"/>
    </row>
    <row r="1458" spans="1:70" ht="61.5" customHeight="1" x14ac:dyDescent="0.2">
      <c r="A1458" s="468" t="s">
        <v>1688</v>
      </c>
      <c r="B1458" s="85"/>
      <c r="C1458" s="85"/>
      <c r="D1458" s="86"/>
      <c r="E1458" s="492">
        <v>186</v>
      </c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7"/>
      <c r="Q1458" s="486" t="s">
        <v>77</v>
      </c>
      <c r="R1458" s="85"/>
      <c r="S1458" s="85"/>
      <c r="T1458" s="85"/>
      <c r="U1458" s="85"/>
      <c r="V1458" s="85"/>
      <c r="W1458" s="85"/>
      <c r="X1458" s="86"/>
      <c r="Y1458" s="487">
        <v>39645186</v>
      </c>
      <c r="Z1458" s="85"/>
      <c r="AA1458" s="85"/>
      <c r="AB1458" s="85"/>
      <c r="AC1458" s="85"/>
      <c r="AD1458" s="85"/>
      <c r="AE1458" s="85"/>
      <c r="AF1458" s="86"/>
      <c r="AG1458" s="486" t="s">
        <v>1180</v>
      </c>
      <c r="AH1458" s="85"/>
      <c r="AI1458" s="85"/>
      <c r="AJ1458" s="85"/>
      <c r="AK1458" s="85"/>
      <c r="AL1458" s="85"/>
      <c r="AM1458" s="85"/>
      <c r="AN1458" s="85"/>
      <c r="AO1458" s="85"/>
      <c r="AP1458" s="85"/>
      <c r="AQ1458" s="85"/>
      <c r="AR1458" s="86"/>
      <c r="AS1458" s="486" t="s">
        <v>2620</v>
      </c>
      <c r="AT1458" s="85"/>
      <c r="AU1458" s="85"/>
      <c r="AV1458" s="85"/>
      <c r="AW1458" s="85"/>
      <c r="AX1458" s="85"/>
      <c r="AY1458" s="85"/>
      <c r="AZ1458" s="85"/>
      <c r="BA1458" s="85"/>
      <c r="BB1458" s="85"/>
      <c r="BC1458" s="86"/>
      <c r="BD1458" s="486" t="s">
        <v>48</v>
      </c>
      <c r="BE1458" s="85"/>
      <c r="BF1458" s="85"/>
      <c r="BG1458" s="85"/>
      <c r="BH1458" s="85"/>
      <c r="BI1458" s="85"/>
      <c r="BJ1458" s="85"/>
      <c r="BK1458" s="85"/>
      <c r="BL1458" s="85"/>
      <c r="BM1458" s="85"/>
      <c r="BN1458" s="85"/>
      <c r="BO1458" s="85"/>
      <c r="BP1458" s="86"/>
      <c r="BQ1458" s="440">
        <v>56539.360000000001</v>
      </c>
      <c r="BR1458" s="488"/>
    </row>
    <row r="1459" spans="1:70" ht="61.5" customHeight="1" x14ac:dyDescent="0.2">
      <c r="A1459" s="468" t="s">
        <v>1688</v>
      </c>
      <c r="B1459" s="85"/>
      <c r="C1459" s="85"/>
      <c r="D1459" s="86"/>
      <c r="E1459" s="489">
        <v>678520</v>
      </c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7"/>
      <c r="Q1459" s="486" t="s">
        <v>788</v>
      </c>
      <c r="R1459" s="85"/>
      <c r="S1459" s="85"/>
      <c r="T1459" s="85"/>
      <c r="U1459" s="85"/>
      <c r="V1459" s="85"/>
      <c r="W1459" s="85"/>
      <c r="X1459" s="86"/>
      <c r="Y1459" s="487">
        <v>35810511</v>
      </c>
      <c r="Z1459" s="85"/>
      <c r="AA1459" s="85"/>
      <c r="AB1459" s="85"/>
      <c r="AC1459" s="85"/>
      <c r="AD1459" s="85"/>
      <c r="AE1459" s="85"/>
      <c r="AF1459" s="86"/>
      <c r="AG1459" s="486" t="s">
        <v>790</v>
      </c>
      <c r="AH1459" s="85"/>
      <c r="AI1459" s="85"/>
      <c r="AJ1459" s="85"/>
      <c r="AK1459" s="85"/>
      <c r="AL1459" s="85"/>
      <c r="AM1459" s="85"/>
      <c r="AN1459" s="85"/>
      <c r="AO1459" s="85"/>
      <c r="AP1459" s="85"/>
      <c r="AQ1459" s="85"/>
      <c r="AR1459" s="86"/>
      <c r="AS1459" s="486" t="s">
        <v>869</v>
      </c>
      <c r="AT1459" s="85"/>
      <c r="AU1459" s="85"/>
      <c r="AV1459" s="85"/>
      <c r="AW1459" s="85"/>
      <c r="AX1459" s="85"/>
      <c r="AY1459" s="85"/>
      <c r="AZ1459" s="85"/>
      <c r="BA1459" s="85"/>
      <c r="BB1459" s="85"/>
      <c r="BC1459" s="86"/>
      <c r="BD1459" s="486" t="s">
        <v>48</v>
      </c>
      <c r="BE1459" s="85"/>
      <c r="BF1459" s="85"/>
      <c r="BG1459" s="85"/>
      <c r="BH1459" s="85"/>
      <c r="BI1459" s="85"/>
      <c r="BJ1459" s="85"/>
      <c r="BK1459" s="85"/>
      <c r="BL1459" s="85"/>
      <c r="BM1459" s="85"/>
      <c r="BN1459" s="85"/>
      <c r="BO1459" s="85"/>
      <c r="BP1459" s="86"/>
      <c r="BQ1459" s="490">
        <v>56</v>
      </c>
      <c r="BR1459" s="488"/>
    </row>
    <row r="1460" spans="1:70" ht="61.5" customHeight="1" x14ac:dyDescent="0.2">
      <c r="A1460" s="468" t="s">
        <v>1688</v>
      </c>
      <c r="B1460" s="85"/>
      <c r="C1460" s="85"/>
      <c r="D1460" s="86"/>
      <c r="E1460" s="492">
        <v>177</v>
      </c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7"/>
      <c r="Q1460" s="486" t="s">
        <v>788</v>
      </c>
      <c r="R1460" s="85"/>
      <c r="S1460" s="85"/>
      <c r="T1460" s="85"/>
      <c r="U1460" s="85"/>
      <c r="V1460" s="85"/>
      <c r="W1460" s="85"/>
      <c r="X1460" s="86"/>
      <c r="Y1460" s="487">
        <v>35810511</v>
      </c>
      <c r="Z1460" s="85"/>
      <c r="AA1460" s="85"/>
      <c r="AB1460" s="85"/>
      <c r="AC1460" s="85"/>
      <c r="AD1460" s="85"/>
      <c r="AE1460" s="85"/>
      <c r="AF1460" s="86"/>
      <c r="AG1460" s="486" t="s">
        <v>790</v>
      </c>
      <c r="AH1460" s="85"/>
      <c r="AI1460" s="85"/>
      <c r="AJ1460" s="85"/>
      <c r="AK1460" s="85"/>
      <c r="AL1460" s="85"/>
      <c r="AM1460" s="85"/>
      <c r="AN1460" s="85"/>
      <c r="AO1460" s="85"/>
      <c r="AP1460" s="85"/>
      <c r="AQ1460" s="85"/>
      <c r="AR1460" s="86"/>
      <c r="AS1460" s="486" t="s">
        <v>1851</v>
      </c>
      <c r="AT1460" s="85"/>
      <c r="AU1460" s="85"/>
      <c r="AV1460" s="85"/>
      <c r="AW1460" s="85"/>
      <c r="AX1460" s="85"/>
      <c r="AY1460" s="85"/>
      <c r="AZ1460" s="85"/>
      <c r="BA1460" s="85"/>
      <c r="BB1460" s="85"/>
      <c r="BC1460" s="86"/>
      <c r="BD1460" s="486" t="s">
        <v>48</v>
      </c>
      <c r="BE1460" s="85"/>
      <c r="BF1460" s="85"/>
      <c r="BG1460" s="85"/>
      <c r="BH1460" s="85"/>
      <c r="BI1460" s="85"/>
      <c r="BJ1460" s="85"/>
      <c r="BK1460" s="85"/>
      <c r="BL1460" s="85"/>
      <c r="BM1460" s="85"/>
      <c r="BN1460" s="85"/>
      <c r="BO1460" s="85"/>
      <c r="BP1460" s="86"/>
      <c r="BQ1460" s="440">
        <v>5005.8100000000004</v>
      </c>
      <c r="BR1460" s="488"/>
    </row>
    <row r="1461" spans="1:70" ht="61.5" customHeight="1" x14ac:dyDescent="0.2">
      <c r="A1461" s="468" t="s">
        <v>1688</v>
      </c>
      <c r="B1461" s="85"/>
      <c r="C1461" s="85"/>
      <c r="D1461" s="86"/>
      <c r="E1461" s="492">
        <v>198</v>
      </c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7"/>
      <c r="Q1461" s="486" t="s">
        <v>115</v>
      </c>
      <c r="R1461" s="85"/>
      <c r="S1461" s="85"/>
      <c r="T1461" s="85"/>
      <c r="U1461" s="85"/>
      <c r="V1461" s="85"/>
      <c r="W1461" s="85"/>
      <c r="X1461" s="86"/>
      <c r="Y1461" s="487">
        <v>39757256</v>
      </c>
      <c r="Z1461" s="85"/>
      <c r="AA1461" s="85"/>
      <c r="AB1461" s="85"/>
      <c r="AC1461" s="85"/>
      <c r="AD1461" s="85"/>
      <c r="AE1461" s="85"/>
      <c r="AF1461" s="86"/>
      <c r="AG1461" s="486" t="s">
        <v>116</v>
      </c>
      <c r="AH1461" s="85"/>
      <c r="AI1461" s="85"/>
      <c r="AJ1461" s="85"/>
      <c r="AK1461" s="85"/>
      <c r="AL1461" s="85"/>
      <c r="AM1461" s="85"/>
      <c r="AN1461" s="85"/>
      <c r="AO1461" s="85"/>
      <c r="AP1461" s="85"/>
      <c r="AQ1461" s="85"/>
      <c r="AR1461" s="86"/>
      <c r="AS1461" s="486" t="s">
        <v>2621</v>
      </c>
      <c r="AT1461" s="85"/>
      <c r="AU1461" s="85"/>
      <c r="AV1461" s="85"/>
      <c r="AW1461" s="85"/>
      <c r="AX1461" s="85"/>
      <c r="AY1461" s="85"/>
      <c r="AZ1461" s="85"/>
      <c r="BA1461" s="85"/>
      <c r="BB1461" s="85"/>
      <c r="BC1461" s="86"/>
      <c r="BD1461" s="486" t="s">
        <v>48</v>
      </c>
      <c r="BE1461" s="85"/>
      <c r="BF1461" s="85"/>
      <c r="BG1461" s="85"/>
      <c r="BH1461" s="85"/>
      <c r="BI1461" s="85"/>
      <c r="BJ1461" s="85"/>
      <c r="BK1461" s="85"/>
      <c r="BL1461" s="85"/>
      <c r="BM1461" s="85"/>
      <c r="BN1461" s="85"/>
      <c r="BO1461" s="85"/>
      <c r="BP1461" s="86"/>
      <c r="BQ1461" s="440">
        <v>59597.24</v>
      </c>
      <c r="BR1461" s="488"/>
    </row>
    <row r="1462" spans="1:70" ht="61.5" customHeight="1" x14ac:dyDescent="0.2">
      <c r="A1462" s="468" t="s">
        <v>1688</v>
      </c>
      <c r="B1462" s="85"/>
      <c r="C1462" s="85"/>
      <c r="D1462" s="86"/>
      <c r="E1462" s="492">
        <v>187</v>
      </c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7"/>
      <c r="Q1462" s="486" t="s">
        <v>81</v>
      </c>
      <c r="R1462" s="85"/>
      <c r="S1462" s="85"/>
      <c r="T1462" s="85"/>
      <c r="U1462" s="85"/>
      <c r="V1462" s="85"/>
      <c r="W1462" s="85"/>
      <c r="X1462" s="86"/>
      <c r="Y1462" s="487">
        <v>39682762</v>
      </c>
      <c r="Z1462" s="85"/>
      <c r="AA1462" s="85"/>
      <c r="AB1462" s="85"/>
      <c r="AC1462" s="85"/>
      <c r="AD1462" s="85"/>
      <c r="AE1462" s="85"/>
      <c r="AF1462" s="86"/>
      <c r="AG1462" s="486" t="s">
        <v>1164</v>
      </c>
      <c r="AH1462" s="85"/>
      <c r="AI1462" s="85"/>
      <c r="AJ1462" s="85"/>
      <c r="AK1462" s="85"/>
      <c r="AL1462" s="85"/>
      <c r="AM1462" s="85"/>
      <c r="AN1462" s="85"/>
      <c r="AO1462" s="85"/>
      <c r="AP1462" s="85"/>
      <c r="AQ1462" s="85"/>
      <c r="AR1462" s="86"/>
      <c r="AS1462" s="486" t="s">
        <v>2452</v>
      </c>
      <c r="AT1462" s="85"/>
      <c r="AU1462" s="85"/>
      <c r="AV1462" s="85"/>
      <c r="AW1462" s="85"/>
      <c r="AX1462" s="85"/>
      <c r="AY1462" s="85"/>
      <c r="AZ1462" s="85"/>
      <c r="BA1462" s="85"/>
      <c r="BB1462" s="85"/>
      <c r="BC1462" s="86"/>
      <c r="BD1462" s="486" t="s">
        <v>48</v>
      </c>
      <c r="BE1462" s="85"/>
      <c r="BF1462" s="85"/>
      <c r="BG1462" s="85"/>
      <c r="BH1462" s="85"/>
      <c r="BI1462" s="85"/>
      <c r="BJ1462" s="85"/>
      <c r="BK1462" s="85"/>
      <c r="BL1462" s="85"/>
      <c r="BM1462" s="85"/>
      <c r="BN1462" s="85"/>
      <c r="BO1462" s="85"/>
      <c r="BP1462" s="86"/>
      <c r="BQ1462" s="440">
        <v>58875.6</v>
      </c>
      <c r="BR1462" s="488"/>
    </row>
    <row r="1463" spans="1:70" ht="61.5" customHeight="1" x14ac:dyDescent="0.2">
      <c r="A1463" s="468" t="s">
        <v>1688</v>
      </c>
      <c r="B1463" s="85"/>
      <c r="C1463" s="85"/>
      <c r="D1463" s="86"/>
      <c r="E1463" s="492">
        <v>204</v>
      </c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7"/>
      <c r="Q1463" s="486" t="s">
        <v>859</v>
      </c>
      <c r="R1463" s="85"/>
      <c r="S1463" s="85"/>
      <c r="T1463" s="85"/>
      <c r="U1463" s="85"/>
      <c r="V1463" s="85"/>
      <c r="W1463" s="85"/>
      <c r="X1463" s="86"/>
      <c r="Y1463" s="487">
        <v>39545645</v>
      </c>
      <c r="Z1463" s="85"/>
      <c r="AA1463" s="85"/>
      <c r="AB1463" s="85"/>
      <c r="AC1463" s="85"/>
      <c r="AD1463" s="85"/>
      <c r="AE1463" s="85"/>
      <c r="AF1463" s="86"/>
      <c r="AG1463" s="486" t="s">
        <v>132</v>
      </c>
      <c r="AH1463" s="85"/>
      <c r="AI1463" s="85"/>
      <c r="AJ1463" s="85"/>
      <c r="AK1463" s="85"/>
      <c r="AL1463" s="85"/>
      <c r="AM1463" s="85"/>
      <c r="AN1463" s="85"/>
      <c r="AO1463" s="85"/>
      <c r="AP1463" s="85"/>
      <c r="AQ1463" s="85"/>
      <c r="AR1463" s="86"/>
      <c r="AS1463" s="486" t="s">
        <v>2622</v>
      </c>
      <c r="AT1463" s="85"/>
      <c r="AU1463" s="85"/>
      <c r="AV1463" s="85"/>
      <c r="AW1463" s="85"/>
      <c r="AX1463" s="85"/>
      <c r="AY1463" s="85"/>
      <c r="AZ1463" s="85"/>
      <c r="BA1463" s="85"/>
      <c r="BB1463" s="85"/>
      <c r="BC1463" s="86"/>
      <c r="BD1463" s="486" t="s">
        <v>48</v>
      </c>
      <c r="BE1463" s="85"/>
      <c r="BF1463" s="85"/>
      <c r="BG1463" s="85"/>
      <c r="BH1463" s="85"/>
      <c r="BI1463" s="85"/>
      <c r="BJ1463" s="85"/>
      <c r="BK1463" s="85"/>
      <c r="BL1463" s="85"/>
      <c r="BM1463" s="85"/>
      <c r="BN1463" s="85"/>
      <c r="BO1463" s="85"/>
      <c r="BP1463" s="86"/>
      <c r="BQ1463" s="440">
        <v>50748.62</v>
      </c>
      <c r="BR1463" s="488"/>
    </row>
    <row r="1464" spans="1:70" ht="61.5" customHeight="1" x14ac:dyDescent="0.2">
      <c r="A1464" s="468" t="s">
        <v>1688</v>
      </c>
      <c r="B1464" s="85"/>
      <c r="C1464" s="85"/>
      <c r="D1464" s="86"/>
      <c r="E1464" s="492">
        <v>188</v>
      </c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7"/>
      <c r="Q1464" s="486" t="s">
        <v>865</v>
      </c>
      <c r="R1464" s="85"/>
      <c r="S1464" s="85"/>
      <c r="T1464" s="85"/>
      <c r="U1464" s="85"/>
      <c r="V1464" s="85"/>
      <c r="W1464" s="85"/>
      <c r="X1464" s="86"/>
      <c r="Y1464" s="487">
        <v>39434317</v>
      </c>
      <c r="Z1464" s="85"/>
      <c r="AA1464" s="85"/>
      <c r="AB1464" s="85"/>
      <c r="AC1464" s="85"/>
      <c r="AD1464" s="85"/>
      <c r="AE1464" s="85"/>
      <c r="AF1464" s="86"/>
      <c r="AG1464" s="486" t="s">
        <v>867</v>
      </c>
      <c r="AH1464" s="85"/>
      <c r="AI1464" s="85"/>
      <c r="AJ1464" s="85"/>
      <c r="AK1464" s="85"/>
      <c r="AL1464" s="85"/>
      <c r="AM1464" s="85"/>
      <c r="AN1464" s="85"/>
      <c r="AO1464" s="85"/>
      <c r="AP1464" s="85"/>
      <c r="AQ1464" s="85"/>
      <c r="AR1464" s="86"/>
      <c r="AS1464" s="486" t="s">
        <v>2453</v>
      </c>
      <c r="AT1464" s="85"/>
      <c r="AU1464" s="85"/>
      <c r="AV1464" s="85"/>
      <c r="AW1464" s="85"/>
      <c r="AX1464" s="85"/>
      <c r="AY1464" s="85"/>
      <c r="AZ1464" s="85"/>
      <c r="BA1464" s="85"/>
      <c r="BB1464" s="85"/>
      <c r="BC1464" s="86"/>
      <c r="BD1464" s="486" t="s">
        <v>48</v>
      </c>
      <c r="BE1464" s="85"/>
      <c r="BF1464" s="85"/>
      <c r="BG1464" s="85"/>
      <c r="BH1464" s="85"/>
      <c r="BI1464" s="85"/>
      <c r="BJ1464" s="85"/>
      <c r="BK1464" s="85"/>
      <c r="BL1464" s="85"/>
      <c r="BM1464" s="85"/>
      <c r="BN1464" s="85"/>
      <c r="BO1464" s="85"/>
      <c r="BP1464" s="86"/>
      <c r="BQ1464" s="440">
        <v>60927.26</v>
      </c>
      <c r="BR1464" s="488"/>
    </row>
    <row r="1465" spans="1:70" ht="61.5" customHeight="1" x14ac:dyDescent="0.2">
      <c r="A1465" s="468" t="s">
        <v>1852</v>
      </c>
      <c r="B1465" s="85"/>
      <c r="C1465" s="85"/>
      <c r="D1465" s="86"/>
      <c r="E1465" s="492">
        <v>209</v>
      </c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7"/>
      <c r="Q1465" s="486" t="s">
        <v>1853</v>
      </c>
      <c r="R1465" s="85"/>
      <c r="S1465" s="85"/>
      <c r="T1465" s="85"/>
      <c r="U1465" s="85"/>
      <c r="V1465" s="85"/>
      <c r="W1465" s="85"/>
      <c r="X1465" s="86"/>
      <c r="Y1465" s="487">
        <v>41139550</v>
      </c>
      <c r="Z1465" s="85"/>
      <c r="AA1465" s="85"/>
      <c r="AB1465" s="85"/>
      <c r="AC1465" s="85"/>
      <c r="AD1465" s="85"/>
      <c r="AE1465" s="85"/>
      <c r="AF1465" s="86"/>
      <c r="AG1465" s="486" t="s">
        <v>1331</v>
      </c>
      <c r="AH1465" s="85"/>
      <c r="AI1465" s="85"/>
      <c r="AJ1465" s="85"/>
      <c r="AK1465" s="85"/>
      <c r="AL1465" s="85"/>
      <c r="AM1465" s="85"/>
      <c r="AN1465" s="85"/>
      <c r="AO1465" s="85"/>
      <c r="AP1465" s="85"/>
      <c r="AQ1465" s="85"/>
      <c r="AR1465" s="86"/>
      <c r="AS1465" s="486" t="s">
        <v>1854</v>
      </c>
      <c r="AT1465" s="85"/>
      <c r="AU1465" s="85"/>
      <c r="AV1465" s="85"/>
      <c r="AW1465" s="85"/>
      <c r="AX1465" s="85"/>
      <c r="AY1465" s="85"/>
      <c r="AZ1465" s="85"/>
      <c r="BA1465" s="85"/>
      <c r="BB1465" s="85"/>
      <c r="BC1465" s="86"/>
      <c r="BD1465" s="486" t="s">
        <v>48</v>
      </c>
      <c r="BE1465" s="85"/>
      <c r="BF1465" s="85"/>
      <c r="BG1465" s="85"/>
      <c r="BH1465" s="85"/>
      <c r="BI1465" s="85"/>
      <c r="BJ1465" s="85"/>
      <c r="BK1465" s="85"/>
      <c r="BL1465" s="85"/>
      <c r="BM1465" s="85"/>
      <c r="BN1465" s="85"/>
      <c r="BO1465" s="85"/>
      <c r="BP1465" s="86"/>
      <c r="BQ1465" s="440">
        <v>157788</v>
      </c>
      <c r="BR1465" s="488"/>
    </row>
    <row r="1466" spans="1:70" ht="61.5" customHeight="1" x14ac:dyDescent="0.2">
      <c r="A1466" s="468" t="s">
        <v>1852</v>
      </c>
      <c r="B1466" s="85"/>
      <c r="C1466" s="85"/>
      <c r="D1466" s="86"/>
      <c r="E1466" s="489">
        <v>682244</v>
      </c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7"/>
      <c r="Q1466" s="486" t="s">
        <v>788</v>
      </c>
      <c r="R1466" s="85"/>
      <c r="S1466" s="85"/>
      <c r="T1466" s="85"/>
      <c r="U1466" s="85"/>
      <c r="V1466" s="85"/>
      <c r="W1466" s="85"/>
      <c r="X1466" s="86"/>
      <c r="Y1466" s="487">
        <v>35810511</v>
      </c>
      <c r="Z1466" s="85"/>
      <c r="AA1466" s="85"/>
      <c r="AB1466" s="85"/>
      <c r="AC1466" s="85"/>
      <c r="AD1466" s="85"/>
      <c r="AE1466" s="85"/>
      <c r="AF1466" s="86"/>
      <c r="AG1466" s="486" t="s">
        <v>790</v>
      </c>
      <c r="AH1466" s="85"/>
      <c r="AI1466" s="85"/>
      <c r="AJ1466" s="85"/>
      <c r="AK1466" s="85"/>
      <c r="AL1466" s="85"/>
      <c r="AM1466" s="85"/>
      <c r="AN1466" s="85"/>
      <c r="AO1466" s="85"/>
      <c r="AP1466" s="85"/>
      <c r="AQ1466" s="85"/>
      <c r="AR1466" s="86"/>
      <c r="AS1466" s="486" t="s">
        <v>869</v>
      </c>
      <c r="AT1466" s="85"/>
      <c r="AU1466" s="85"/>
      <c r="AV1466" s="85"/>
      <c r="AW1466" s="85"/>
      <c r="AX1466" s="85"/>
      <c r="AY1466" s="85"/>
      <c r="AZ1466" s="85"/>
      <c r="BA1466" s="85"/>
      <c r="BB1466" s="85"/>
      <c r="BC1466" s="86"/>
      <c r="BD1466" s="486" t="s">
        <v>48</v>
      </c>
      <c r="BE1466" s="85"/>
      <c r="BF1466" s="85"/>
      <c r="BG1466" s="85"/>
      <c r="BH1466" s="85"/>
      <c r="BI1466" s="85"/>
      <c r="BJ1466" s="85"/>
      <c r="BK1466" s="85"/>
      <c r="BL1466" s="85"/>
      <c r="BM1466" s="85"/>
      <c r="BN1466" s="85"/>
      <c r="BO1466" s="85"/>
      <c r="BP1466" s="86"/>
      <c r="BQ1466" s="490">
        <v>2</v>
      </c>
      <c r="BR1466" s="488"/>
    </row>
    <row r="1467" spans="1:70" ht="61.5" customHeight="1" x14ac:dyDescent="0.2">
      <c r="A1467" s="468" t="s">
        <v>978</v>
      </c>
      <c r="B1467" s="85"/>
      <c r="C1467" s="85"/>
      <c r="D1467" s="86"/>
      <c r="E1467" s="492">
        <v>277</v>
      </c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7"/>
      <c r="Q1467" s="486" t="s">
        <v>81</v>
      </c>
      <c r="R1467" s="85"/>
      <c r="S1467" s="85"/>
      <c r="T1467" s="85"/>
      <c r="U1467" s="85"/>
      <c r="V1467" s="85"/>
      <c r="W1467" s="85"/>
      <c r="X1467" s="86"/>
      <c r="Y1467" s="487">
        <v>39682762</v>
      </c>
      <c r="Z1467" s="85"/>
      <c r="AA1467" s="85"/>
      <c r="AB1467" s="85"/>
      <c r="AC1467" s="85"/>
      <c r="AD1467" s="85"/>
      <c r="AE1467" s="85"/>
      <c r="AF1467" s="86"/>
      <c r="AG1467" s="486" t="s">
        <v>1164</v>
      </c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6"/>
      <c r="AS1467" s="486" t="s">
        <v>2623</v>
      </c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6"/>
      <c r="BD1467" s="408" t="s">
        <v>48</v>
      </c>
      <c r="BE1467" s="409"/>
      <c r="BF1467" s="409"/>
      <c r="BG1467" s="409"/>
      <c r="BH1467" s="409"/>
      <c r="BI1467" s="409"/>
      <c r="BJ1467" s="409"/>
      <c r="BK1467" s="409"/>
      <c r="BL1467" s="409"/>
      <c r="BM1467" s="409"/>
      <c r="BN1467" s="409"/>
      <c r="BO1467" s="409"/>
      <c r="BP1467" s="410"/>
      <c r="BQ1467" s="490">
        <v>9124.4</v>
      </c>
      <c r="BR1467" s="96"/>
    </row>
    <row r="1468" spans="1:70" ht="61.5" customHeight="1" x14ac:dyDescent="0.2">
      <c r="A1468" s="468" t="s">
        <v>1855</v>
      </c>
      <c r="B1468" s="85"/>
      <c r="C1468" s="85"/>
      <c r="D1468" s="86"/>
      <c r="E1468" s="492">
        <v>226</v>
      </c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7"/>
      <c r="Q1468" s="486" t="s">
        <v>81</v>
      </c>
      <c r="R1468" s="85"/>
      <c r="S1468" s="85"/>
      <c r="T1468" s="85"/>
      <c r="U1468" s="85"/>
      <c r="V1468" s="85"/>
      <c r="W1468" s="85"/>
      <c r="X1468" s="86"/>
      <c r="Y1468" s="487">
        <v>39682762</v>
      </c>
      <c r="Z1468" s="85"/>
      <c r="AA1468" s="85"/>
      <c r="AB1468" s="85"/>
      <c r="AC1468" s="85"/>
      <c r="AD1468" s="85"/>
      <c r="AE1468" s="85"/>
      <c r="AF1468" s="86"/>
      <c r="AG1468" s="486" t="s">
        <v>1164</v>
      </c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6"/>
      <c r="AS1468" s="486" t="s">
        <v>2454</v>
      </c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6"/>
      <c r="BD1468" s="486" t="s">
        <v>48</v>
      </c>
      <c r="BE1468" s="85"/>
      <c r="BF1468" s="85"/>
      <c r="BG1468" s="85"/>
      <c r="BH1468" s="85"/>
      <c r="BI1468" s="85"/>
      <c r="BJ1468" s="85"/>
      <c r="BK1468" s="85"/>
      <c r="BL1468" s="85"/>
      <c r="BM1468" s="85"/>
      <c r="BN1468" s="85"/>
      <c r="BO1468" s="85"/>
      <c r="BP1468" s="86"/>
      <c r="BQ1468" s="440">
        <v>23000</v>
      </c>
      <c r="BR1468" s="488"/>
    </row>
    <row r="1469" spans="1:70" ht="61.5" customHeight="1" x14ac:dyDescent="0.2">
      <c r="A1469" s="468" t="s">
        <v>1855</v>
      </c>
      <c r="B1469" s="85"/>
      <c r="C1469" s="85"/>
      <c r="D1469" s="86"/>
      <c r="E1469" s="492">
        <v>229</v>
      </c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7"/>
      <c r="Q1469" s="486" t="s">
        <v>886</v>
      </c>
      <c r="R1469" s="85"/>
      <c r="S1469" s="85"/>
      <c r="T1469" s="85"/>
      <c r="U1469" s="85"/>
      <c r="V1469" s="85"/>
      <c r="W1469" s="85"/>
      <c r="X1469" s="86"/>
      <c r="Y1469" s="487">
        <v>39950317</v>
      </c>
      <c r="Z1469" s="85"/>
      <c r="AA1469" s="85"/>
      <c r="AB1469" s="85"/>
      <c r="AC1469" s="85"/>
      <c r="AD1469" s="85"/>
      <c r="AE1469" s="85"/>
      <c r="AF1469" s="86"/>
      <c r="AG1469" s="486" t="s">
        <v>85</v>
      </c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6"/>
      <c r="AS1469" s="486" t="s">
        <v>2624</v>
      </c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6"/>
      <c r="BD1469" s="408" t="s">
        <v>48</v>
      </c>
      <c r="BE1469" s="409"/>
      <c r="BF1469" s="409"/>
      <c r="BG1469" s="409"/>
      <c r="BH1469" s="409"/>
      <c r="BI1469" s="409"/>
      <c r="BJ1469" s="409"/>
      <c r="BK1469" s="409"/>
      <c r="BL1469" s="409"/>
      <c r="BM1469" s="409"/>
      <c r="BN1469" s="409"/>
      <c r="BO1469" s="409"/>
      <c r="BP1469" s="410"/>
      <c r="BQ1469" s="440">
        <v>-16000</v>
      </c>
      <c r="BR1469" s="96"/>
    </row>
    <row r="1470" spans="1:70" ht="61.5" customHeight="1" x14ac:dyDescent="0.2">
      <c r="A1470" s="468" t="s">
        <v>1855</v>
      </c>
      <c r="B1470" s="85"/>
      <c r="C1470" s="85"/>
      <c r="D1470" s="86"/>
      <c r="E1470" s="492">
        <v>228</v>
      </c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7"/>
      <c r="Q1470" s="486" t="s">
        <v>886</v>
      </c>
      <c r="R1470" s="85"/>
      <c r="S1470" s="85"/>
      <c r="T1470" s="85"/>
      <c r="U1470" s="85"/>
      <c r="V1470" s="85"/>
      <c r="W1470" s="85"/>
      <c r="X1470" s="86"/>
      <c r="Y1470" s="487">
        <v>39950317</v>
      </c>
      <c r="Z1470" s="85"/>
      <c r="AA1470" s="85"/>
      <c r="AB1470" s="85"/>
      <c r="AC1470" s="85"/>
      <c r="AD1470" s="85"/>
      <c r="AE1470" s="85"/>
      <c r="AF1470" s="86"/>
      <c r="AG1470" s="486" t="s">
        <v>85</v>
      </c>
      <c r="AH1470" s="85"/>
      <c r="AI1470" s="85"/>
      <c r="AJ1470" s="85"/>
      <c r="AK1470" s="85"/>
      <c r="AL1470" s="85"/>
      <c r="AM1470" s="85"/>
      <c r="AN1470" s="85"/>
      <c r="AO1470" s="85"/>
      <c r="AP1470" s="85"/>
      <c r="AQ1470" s="85"/>
      <c r="AR1470" s="86"/>
      <c r="AS1470" s="486" t="s">
        <v>2625</v>
      </c>
      <c r="AT1470" s="85"/>
      <c r="AU1470" s="85"/>
      <c r="AV1470" s="85"/>
      <c r="AW1470" s="85"/>
      <c r="AX1470" s="85"/>
      <c r="AY1470" s="85"/>
      <c r="AZ1470" s="85"/>
      <c r="BA1470" s="85"/>
      <c r="BB1470" s="85"/>
      <c r="BC1470" s="86"/>
      <c r="BD1470" s="408" t="s">
        <v>48</v>
      </c>
      <c r="BE1470" s="409"/>
      <c r="BF1470" s="409"/>
      <c r="BG1470" s="409"/>
      <c r="BH1470" s="409"/>
      <c r="BI1470" s="409"/>
      <c r="BJ1470" s="409"/>
      <c r="BK1470" s="409"/>
      <c r="BL1470" s="409"/>
      <c r="BM1470" s="409"/>
      <c r="BN1470" s="409"/>
      <c r="BO1470" s="409"/>
      <c r="BP1470" s="410"/>
      <c r="BQ1470" s="440">
        <v>-16003</v>
      </c>
      <c r="BR1470" s="96"/>
    </row>
    <row r="1471" spans="1:70" ht="61.5" customHeight="1" x14ac:dyDescent="0.2">
      <c r="A1471" s="468" t="s">
        <v>1855</v>
      </c>
      <c r="B1471" s="85"/>
      <c r="C1471" s="85"/>
      <c r="D1471" s="86"/>
      <c r="E1471" s="492">
        <v>228</v>
      </c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7"/>
      <c r="Q1471" s="486" t="s">
        <v>886</v>
      </c>
      <c r="R1471" s="85"/>
      <c r="S1471" s="85"/>
      <c r="T1471" s="85"/>
      <c r="U1471" s="85"/>
      <c r="V1471" s="85"/>
      <c r="W1471" s="85"/>
      <c r="X1471" s="86"/>
      <c r="Y1471" s="487">
        <v>39950317</v>
      </c>
      <c r="Z1471" s="85"/>
      <c r="AA1471" s="85"/>
      <c r="AB1471" s="85"/>
      <c r="AC1471" s="85"/>
      <c r="AD1471" s="85"/>
      <c r="AE1471" s="85"/>
      <c r="AF1471" s="86"/>
      <c r="AG1471" s="486" t="s">
        <v>85</v>
      </c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6"/>
      <c r="AS1471" s="486" t="s">
        <v>2455</v>
      </c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6"/>
      <c r="BD1471" s="486" t="s">
        <v>48</v>
      </c>
      <c r="BE1471" s="85"/>
      <c r="BF1471" s="85"/>
      <c r="BG1471" s="85"/>
      <c r="BH1471" s="85"/>
      <c r="BI1471" s="85"/>
      <c r="BJ1471" s="85"/>
      <c r="BK1471" s="85"/>
      <c r="BL1471" s="85"/>
      <c r="BM1471" s="85"/>
      <c r="BN1471" s="85"/>
      <c r="BO1471" s="85"/>
      <c r="BP1471" s="86"/>
      <c r="BQ1471" s="440">
        <v>16003</v>
      </c>
      <c r="BR1471" s="488"/>
    </row>
    <row r="1472" spans="1:70" ht="61.5" customHeight="1" x14ac:dyDescent="0.2">
      <c r="A1472" s="468" t="s">
        <v>1855</v>
      </c>
      <c r="B1472" s="85"/>
      <c r="C1472" s="85"/>
      <c r="D1472" s="86"/>
      <c r="E1472" s="492">
        <v>215</v>
      </c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7"/>
      <c r="Q1472" s="486" t="s">
        <v>1856</v>
      </c>
      <c r="R1472" s="85"/>
      <c r="S1472" s="85"/>
      <c r="T1472" s="85"/>
      <c r="U1472" s="85"/>
      <c r="V1472" s="85"/>
      <c r="W1472" s="85"/>
      <c r="X1472" s="86"/>
      <c r="Y1472" s="487">
        <v>38316871</v>
      </c>
      <c r="Z1472" s="85"/>
      <c r="AA1472" s="85"/>
      <c r="AB1472" s="85"/>
      <c r="AC1472" s="85"/>
      <c r="AD1472" s="85"/>
      <c r="AE1472" s="85"/>
      <c r="AF1472" s="86"/>
      <c r="AG1472" s="486" t="s">
        <v>1857</v>
      </c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6"/>
      <c r="AS1472" s="486" t="s">
        <v>1858</v>
      </c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6"/>
      <c r="BD1472" s="486" t="s">
        <v>48</v>
      </c>
      <c r="BE1472" s="85"/>
      <c r="BF1472" s="85"/>
      <c r="BG1472" s="85"/>
      <c r="BH1472" s="85"/>
      <c r="BI1472" s="85"/>
      <c r="BJ1472" s="85"/>
      <c r="BK1472" s="85"/>
      <c r="BL1472" s="85"/>
      <c r="BM1472" s="85"/>
      <c r="BN1472" s="85"/>
      <c r="BO1472" s="85"/>
      <c r="BP1472" s="86"/>
      <c r="BQ1472" s="440">
        <v>15200</v>
      </c>
      <c r="BR1472" s="488"/>
    </row>
    <row r="1473" spans="1:70" ht="61.5" customHeight="1" x14ac:dyDescent="0.2">
      <c r="A1473" s="468" t="s">
        <v>1855</v>
      </c>
      <c r="B1473" s="85"/>
      <c r="C1473" s="85"/>
      <c r="D1473" s="86"/>
      <c r="E1473" s="492">
        <v>247</v>
      </c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7"/>
      <c r="Q1473" s="486" t="s">
        <v>125</v>
      </c>
      <c r="R1473" s="85"/>
      <c r="S1473" s="85"/>
      <c r="T1473" s="85"/>
      <c r="U1473" s="85"/>
      <c r="V1473" s="85"/>
      <c r="W1473" s="85"/>
      <c r="X1473" s="86"/>
      <c r="Y1473" s="487">
        <v>39740347</v>
      </c>
      <c r="Z1473" s="85"/>
      <c r="AA1473" s="85"/>
      <c r="AB1473" s="85"/>
      <c r="AC1473" s="85"/>
      <c r="AD1473" s="85"/>
      <c r="AE1473" s="85"/>
      <c r="AF1473" s="86"/>
      <c r="AG1473" s="486" t="s">
        <v>855</v>
      </c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6"/>
      <c r="AS1473" s="486" t="s">
        <v>2626</v>
      </c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6"/>
      <c r="BD1473" s="486" t="s">
        <v>48</v>
      </c>
      <c r="BE1473" s="85"/>
      <c r="BF1473" s="85"/>
      <c r="BG1473" s="85"/>
      <c r="BH1473" s="85"/>
      <c r="BI1473" s="85"/>
      <c r="BJ1473" s="85"/>
      <c r="BK1473" s="85"/>
      <c r="BL1473" s="85"/>
      <c r="BM1473" s="85"/>
      <c r="BN1473" s="85"/>
      <c r="BO1473" s="85"/>
      <c r="BP1473" s="86"/>
      <c r="BQ1473" s="440">
        <v>36000</v>
      </c>
      <c r="BR1473" s="488"/>
    </row>
    <row r="1474" spans="1:70" ht="61.5" customHeight="1" x14ac:dyDescent="0.2">
      <c r="A1474" s="468" t="s">
        <v>1855</v>
      </c>
      <c r="B1474" s="85"/>
      <c r="C1474" s="85"/>
      <c r="D1474" s="86"/>
      <c r="E1474" s="492">
        <v>225</v>
      </c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7"/>
      <c r="Q1474" s="486" t="s">
        <v>74</v>
      </c>
      <c r="R1474" s="85"/>
      <c r="S1474" s="85"/>
      <c r="T1474" s="85"/>
      <c r="U1474" s="85"/>
      <c r="V1474" s="85"/>
      <c r="W1474" s="85"/>
      <c r="X1474" s="86"/>
      <c r="Y1474" s="487">
        <v>39795490</v>
      </c>
      <c r="Z1474" s="85"/>
      <c r="AA1474" s="85"/>
      <c r="AB1474" s="85"/>
      <c r="AC1474" s="85"/>
      <c r="AD1474" s="85"/>
      <c r="AE1474" s="85"/>
      <c r="AF1474" s="86"/>
      <c r="AG1474" s="486" t="s">
        <v>76</v>
      </c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6"/>
      <c r="AS1474" s="486" t="s">
        <v>2627</v>
      </c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6"/>
      <c r="BD1474" s="486" t="s">
        <v>48</v>
      </c>
      <c r="BE1474" s="85"/>
      <c r="BF1474" s="85"/>
      <c r="BG1474" s="85"/>
      <c r="BH1474" s="85"/>
      <c r="BI1474" s="85"/>
      <c r="BJ1474" s="85"/>
      <c r="BK1474" s="85"/>
      <c r="BL1474" s="85"/>
      <c r="BM1474" s="85"/>
      <c r="BN1474" s="85"/>
      <c r="BO1474" s="85"/>
      <c r="BP1474" s="86"/>
      <c r="BQ1474" s="440">
        <v>22000</v>
      </c>
      <c r="BR1474" s="488"/>
    </row>
    <row r="1475" spans="1:70" ht="61.5" customHeight="1" x14ac:dyDescent="0.2">
      <c r="A1475" s="468" t="s">
        <v>1855</v>
      </c>
      <c r="B1475" s="85"/>
      <c r="C1475" s="85"/>
      <c r="D1475" s="86"/>
      <c r="E1475" s="492">
        <v>241</v>
      </c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7"/>
      <c r="Q1475" s="486" t="s">
        <v>1172</v>
      </c>
      <c r="R1475" s="85"/>
      <c r="S1475" s="85"/>
      <c r="T1475" s="85"/>
      <c r="U1475" s="85"/>
      <c r="V1475" s="85"/>
      <c r="W1475" s="85"/>
      <c r="X1475" s="86"/>
      <c r="Y1475" s="487">
        <v>26029188</v>
      </c>
      <c r="Z1475" s="85"/>
      <c r="AA1475" s="85"/>
      <c r="AB1475" s="85"/>
      <c r="AC1475" s="85"/>
      <c r="AD1475" s="85"/>
      <c r="AE1475" s="85"/>
      <c r="AF1475" s="86"/>
      <c r="AG1475" s="486" t="s">
        <v>1173</v>
      </c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6"/>
      <c r="AS1475" s="486" t="s">
        <v>2628</v>
      </c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6"/>
      <c r="BD1475" s="486" t="s">
        <v>48</v>
      </c>
      <c r="BE1475" s="85"/>
      <c r="BF1475" s="85"/>
      <c r="BG1475" s="85"/>
      <c r="BH1475" s="85"/>
      <c r="BI1475" s="85"/>
      <c r="BJ1475" s="85"/>
      <c r="BK1475" s="85"/>
      <c r="BL1475" s="85"/>
      <c r="BM1475" s="85"/>
      <c r="BN1475" s="85"/>
      <c r="BO1475" s="85"/>
      <c r="BP1475" s="86"/>
      <c r="BQ1475" s="440">
        <v>9120</v>
      </c>
      <c r="BR1475" s="488"/>
    </row>
    <row r="1476" spans="1:70" ht="61.5" customHeight="1" x14ac:dyDescent="0.2">
      <c r="A1476" s="468" t="s">
        <v>1855</v>
      </c>
      <c r="B1476" s="85"/>
      <c r="C1476" s="85"/>
      <c r="D1476" s="86"/>
      <c r="E1476" s="492">
        <v>254</v>
      </c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7"/>
      <c r="Q1476" s="486" t="s">
        <v>138</v>
      </c>
      <c r="R1476" s="85"/>
      <c r="S1476" s="85"/>
      <c r="T1476" s="85"/>
      <c r="U1476" s="85"/>
      <c r="V1476" s="85"/>
      <c r="W1476" s="85"/>
      <c r="X1476" s="86"/>
      <c r="Y1476" s="487">
        <v>39692702</v>
      </c>
      <c r="Z1476" s="85"/>
      <c r="AA1476" s="85"/>
      <c r="AB1476" s="85"/>
      <c r="AC1476" s="85"/>
      <c r="AD1476" s="85"/>
      <c r="AE1476" s="85"/>
      <c r="AF1476" s="86"/>
      <c r="AG1476" s="486" t="s">
        <v>139</v>
      </c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6"/>
      <c r="AS1476" s="486" t="s">
        <v>2629</v>
      </c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6"/>
      <c r="BD1476" s="486" t="s">
        <v>48</v>
      </c>
      <c r="BE1476" s="85"/>
      <c r="BF1476" s="85"/>
      <c r="BG1476" s="85"/>
      <c r="BH1476" s="85"/>
      <c r="BI1476" s="85"/>
      <c r="BJ1476" s="85"/>
      <c r="BK1476" s="85"/>
      <c r="BL1476" s="85"/>
      <c r="BM1476" s="85"/>
      <c r="BN1476" s="85"/>
      <c r="BO1476" s="85"/>
      <c r="BP1476" s="86"/>
      <c r="BQ1476" s="440">
        <v>25461.200000000001</v>
      </c>
      <c r="BR1476" s="488"/>
    </row>
    <row r="1477" spans="1:70" ht="61.5" customHeight="1" x14ac:dyDescent="0.2">
      <c r="A1477" s="468" t="s">
        <v>1855</v>
      </c>
      <c r="B1477" s="85"/>
      <c r="C1477" s="85"/>
      <c r="D1477" s="86"/>
      <c r="E1477" s="492">
        <v>236</v>
      </c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7"/>
      <c r="Q1477" s="486" t="s">
        <v>848</v>
      </c>
      <c r="R1477" s="85"/>
      <c r="S1477" s="85"/>
      <c r="T1477" s="85"/>
      <c r="U1477" s="85"/>
      <c r="V1477" s="85"/>
      <c r="W1477" s="85"/>
      <c r="X1477" s="86"/>
      <c r="Y1477" s="487">
        <v>39825996</v>
      </c>
      <c r="Z1477" s="85"/>
      <c r="AA1477" s="85"/>
      <c r="AB1477" s="85"/>
      <c r="AC1477" s="85"/>
      <c r="AD1477" s="85"/>
      <c r="AE1477" s="85"/>
      <c r="AF1477" s="86"/>
      <c r="AG1477" s="486" t="s">
        <v>102</v>
      </c>
      <c r="AH1477" s="85"/>
      <c r="AI1477" s="85"/>
      <c r="AJ1477" s="85"/>
      <c r="AK1477" s="85"/>
      <c r="AL1477" s="85"/>
      <c r="AM1477" s="85"/>
      <c r="AN1477" s="85"/>
      <c r="AO1477" s="85"/>
      <c r="AP1477" s="85"/>
      <c r="AQ1477" s="85"/>
      <c r="AR1477" s="86"/>
      <c r="AS1477" s="486" t="s">
        <v>2630</v>
      </c>
      <c r="AT1477" s="85"/>
      <c r="AU1477" s="85"/>
      <c r="AV1477" s="85"/>
      <c r="AW1477" s="85"/>
      <c r="AX1477" s="85"/>
      <c r="AY1477" s="85"/>
      <c r="AZ1477" s="85"/>
      <c r="BA1477" s="85"/>
      <c r="BB1477" s="85"/>
      <c r="BC1477" s="86"/>
      <c r="BD1477" s="486" t="s">
        <v>48</v>
      </c>
      <c r="BE1477" s="85"/>
      <c r="BF1477" s="85"/>
      <c r="BG1477" s="85"/>
      <c r="BH1477" s="85"/>
      <c r="BI1477" s="85"/>
      <c r="BJ1477" s="85"/>
      <c r="BK1477" s="85"/>
      <c r="BL1477" s="85"/>
      <c r="BM1477" s="85"/>
      <c r="BN1477" s="85"/>
      <c r="BO1477" s="85"/>
      <c r="BP1477" s="86"/>
      <c r="BQ1477" s="440">
        <v>8431.7000000000007</v>
      </c>
      <c r="BR1477" s="488"/>
    </row>
    <row r="1478" spans="1:70" ht="61.5" customHeight="1" x14ac:dyDescent="0.2">
      <c r="A1478" s="468" t="s">
        <v>1855</v>
      </c>
      <c r="B1478" s="85"/>
      <c r="C1478" s="85"/>
      <c r="D1478" s="86"/>
      <c r="E1478" s="492">
        <v>230</v>
      </c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7"/>
      <c r="Q1478" s="486" t="s">
        <v>865</v>
      </c>
      <c r="R1478" s="85"/>
      <c r="S1478" s="85"/>
      <c r="T1478" s="85"/>
      <c r="U1478" s="85"/>
      <c r="V1478" s="85"/>
      <c r="W1478" s="85"/>
      <c r="X1478" s="86"/>
      <c r="Y1478" s="487">
        <v>39434317</v>
      </c>
      <c r="Z1478" s="85"/>
      <c r="AA1478" s="85"/>
      <c r="AB1478" s="85"/>
      <c r="AC1478" s="85"/>
      <c r="AD1478" s="85"/>
      <c r="AE1478" s="85"/>
      <c r="AF1478" s="86"/>
      <c r="AG1478" s="486" t="s">
        <v>867</v>
      </c>
      <c r="AH1478" s="85"/>
      <c r="AI1478" s="85"/>
      <c r="AJ1478" s="85"/>
      <c r="AK1478" s="85"/>
      <c r="AL1478" s="85"/>
      <c r="AM1478" s="85"/>
      <c r="AN1478" s="85"/>
      <c r="AO1478" s="85"/>
      <c r="AP1478" s="85"/>
      <c r="AQ1478" s="85"/>
      <c r="AR1478" s="86"/>
      <c r="AS1478" s="486" t="s">
        <v>2631</v>
      </c>
      <c r="AT1478" s="85"/>
      <c r="AU1478" s="85"/>
      <c r="AV1478" s="85"/>
      <c r="AW1478" s="85"/>
      <c r="AX1478" s="85"/>
      <c r="AY1478" s="85"/>
      <c r="AZ1478" s="85"/>
      <c r="BA1478" s="85"/>
      <c r="BB1478" s="85"/>
      <c r="BC1478" s="86"/>
      <c r="BD1478" s="486" t="s">
        <v>48</v>
      </c>
      <c r="BE1478" s="85"/>
      <c r="BF1478" s="85"/>
      <c r="BG1478" s="85"/>
      <c r="BH1478" s="85"/>
      <c r="BI1478" s="85"/>
      <c r="BJ1478" s="85"/>
      <c r="BK1478" s="85"/>
      <c r="BL1478" s="85"/>
      <c r="BM1478" s="85"/>
      <c r="BN1478" s="85"/>
      <c r="BO1478" s="85"/>
      <c r="BP1478" s="86"/>
      <c r="BQ1478" s="440">
        <v>25000</v>
      </c>
      <c r="BR1478" s="488"/>
    </row>
    <row r="1479" spans="1:70" ht="61.5" customHeight="1" x14ac:dyDescent="0.2">
      <c r="A1479" s="468" t="s">
        <v>1855</v>
      </c>
      <c r="B1479" s="85"/>
      <c r="C1479" s="85"/>
      <c r="D1479" s="86"/>
      <c r="E1479" s="492">
        <v>255</v>
      </c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7"/>
      <c r="Q1479" s="486" t="s">
        <v>895</v>
      </c>
      <c r="R1479" s="85"/>
      <c r="S1479" s="85"/>
      <c r="T1479" s="85"/>
      <c r="U1479" s="85"/>
      <c r="V1479" s="85"/>
      <c r="W1479" s="85"/>
      <c r="X1479" s="86"/>
      <c r="Y1479" s="487"/>
      <c r="Z1479" s="85"/>
      <c r="AA1479" s="85"/>
      <c r="AB1479" s="85"/>
      <c r="AC1479" s="85"/>
      <c r="AD1479" s="85"/>
      <c r="AE1479" s="85"/>
      <c r="AF1479" s="86"/>
      <c r="AG1479" s="486" t="s">
        <v>896</v>
      </c>
      <c r="AH1479" s="85"/>
      <c r="AI1479" s="85"/>
      <c r="AJ1479" s="85"/>
      <c r="AK1479" s="85"/>
      <c r="AL1479" s="85"/>
      <c r="AM1479" s="85"/>
      <c r="AN1479" s="85"/>
      <c r="AO1479" s="85"/>
      <c r="AP1479" s="85"/>
      <c r="AQ1479" s="85"/>
      <c r="AR1479" s="86"/>
      <c r="AS1479" s="486" t="s">
        <v>1859</v>
      </c>
      <c r="AT1479" s="85"/>
      <c r="AU1479" s="85"/>
      <c r="AV1479" s="85"/>
      <c r="AW1479" s="85"/>
      <c r="AX1479" s="85"/>
      <c r="AY1479" s="85"/>
      <c r="AZ1479" s="85"/>
      <c r="BA1479" s="85"/>
      <c r="BB1479" s="85"/>
      <c r="BC1479" s="86"/>
      <c r="BD1479" s="486" t="s">
        <v>48</v>
      </c>
      <c r="BE1479" s="85"/>
      <c r="BF1479" s="85"/>
      <c r="BG1479" s="85"/>
      <c r="BH1479" s="85"/>
      <c r="BI1479" s="85"/>
      <c r="BJ1479" s="85"/>
      <c r="BK1479" s="85"/>
      <c r="BL1479" s="85"/>
      <c r="BM1479" s="85"/>
      <c r="BN1479" s="85"/>
      <c r="BO1479" s="85"/>
      <c r="BP1479" s="86"/>
      <c r="BQ1479" s="440">
        <v>23000</v>
      </c>
      <c r="BR1479" s="488"/>
    </row>
    <row r="1480" spans="1:70" ht="61.5" customHeight="1" x14ac:dyDescent="0.2">
      <c r="A1480" s="468" t="s">
        <v>1855</v>
      </c>
      <c r="B1480" s="85"/>
      <c r="C1480" s="85"/>
      <c r="D1480" s="86"/>
      <c r="E1480" s="492">
        <v>242</v>
      </c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7"/>
      <c r="Q1480" s="486" t="s">
        <v>115</v>
      </c>
      <c r="R1480" s="85"/>
      <c r="S1480" s="85"/>
      <c r="T1480" s="85"/>
      <c r="U1480" s="85"/>
      <c r="V1480" s="85"/>
      <c r="W1480" s="85"/>
      <c r="X1480" s="86"/>
      <c r="Y1480" s="487">
        <v>39757256</v>
      </c>
      <c r="Z1480" s="85"/>
      <c r="AA1480" s="85"/>
      <c r="AB1480" s="85"/>
      <c r="AC1480" s="85"/>
      <c r="AD1480" s="85"/>
      <c r="AE1480" s="85"/>
      <c r="AF1480" s="86"/>
      <c r="AG1480" s="486" t="s">
        <v>116</v>
      </c>
      <c r="AH1480" s="85"/>
      <c r="AI1480" s="85"/>
      <c r="AJ1480" s="85"/>
      <c r="AK1480" s="85"/>
      <c r="AL1480" s="85"/>
      <c r="AM1480" s="85"/>
      <c r="AN1480" s="85"/>
      <c r="AO1480" s="85"/>
      <c r="AP1480" s="85"/>
      <c r="AQ1480" s="85"/>
      <c r="AR1480" s="86"/>
      <c r="AS1480" s="486" t="s">
        <v>2632</v>
      </c>
      <c r="AT1480" s="85"/>
      <c r="AU1480" s="85"/>
      <c r="AV1480" s="85"/>
      <c r="AW1480" s="85"/>
      <c r="AX1480" s="85"/>
      <c r="AY1480" s="85"/>
      <c r="AZ1480" s="85"/>
      <c r="BA1480" s="85"/>
      <c r="BB1480" s="85"/>
      <c r="BC1480" s="86"/>
      <c r="BD1480" s="486" t="s">
        <v>48</v>
      </c>
      <c r="BE1480" s="85"/>
      <c r="BF1480" s="85"/>
      <c r="BG1480" s="85"/>
      <c r="BH1480" s="85"/>
      <c r="BI1480" s="85"/>
      <c r="BJ1480" s="85"/>
      <c r="BK1480" s="85"/>
      <c r="BL1480" s="85"/>
      <c r="BM1480" s="85"/>
      <c r="BN1480" s="85"/>
      <c r="BO1480" s="85"/>
      <c r="BP1480" s="86"/>
      <c r="BQ1480" s="440">
        <v>13679.41</v>
      </c>
      <c r="BR1480" s="488"/>
    </row>
    <row r="1481" spans="1:70" ht="61.5" customHeight="1" x14ac:dyDescent="0.2">
      <c r="A1481" s="468" t="s">
        <v>1855</v>
      </c>
      <c r="B1481" s="85"/>
      <c r="C1481" s="85"/>
      <c r="D1481" s="86"/>
      <c r="E1481" s="492">
        <v>239</v>
      </c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7"/>
      <c r="Q1481" s="486" t="s">
        <v>103</v>
      </c>
      <c r="R1481" s="85"/>
      <c r="S1481" s="85"/>
      <c r="T1481" s="85"/>
      <c r="U1481" s="85"/>
      <c r="V1481" s="85"/>
      <c r="W1481" s="85"/>
      <c r="X1481" s="86"/>
      <c r="Y1481" s="487">
        <v>39702118</v>
      </c>
      <c r="Z1481" s="85"/>
      <c r="AA1481" s="85"/>
      <c r="AB1481" s="85"/>
      <c r="AC1481" s="85"/>
      <c r="AD1481" s="85"/>
      <c r="AE1481" s="85"/>
      <c r="AF1481" s="86"/>
      <c r="AG1481" s="486" t="s">
        <v>104</v>
      </c>
      <c r="AH1481" s="85"/>
      <c r="AI1481" s="85"/>
      <c r="AJ1481" s="85"/>
      <c r="AK1481" s="85"/>
      <c r="AL1481" s="85"/>
      <c r="AM1481" s="85"/>
      <c r="AN1481" s="85"/>
      <c r="AO1481" s="85"/>
      <c r="AP1481" s="85"/>
      <c r="AQ1481" s="85"/>
      <c r="AR1481" s="86"/>
      <c r="AS1481" s="486" t="s">
        <v>2633</v>
      </c>
      <c r="AT1481" s="85"/>
      <c r="AU1481" s="85"/>
      <c r="AV1481" s="85"/>
      <c r="AW1481" s="85"/>
      <c r="AX1481" s="85"/>
      <c r="AY1481" s="85"/>
      <c r="AZ1481" s="85"/>
      <c r="BA1481" s="85"/>
      <c r="BB1481" s="85"/>
      <c r="BC1481" s="86"/>
      <c r="BD1481" s="486" t="s">
        <v>48</v>
      </c>
      <c r="BE1481" s="85"/>
      <c r="BF1481" s="85"/>
      <c r="BG1481" s="85"/>
      <c r="BH1481" s="85"/>
      <c r="BI1481" s="85"/>
      <c r="BJ1481" s="85"/>
      <c r="BK1481" s="85"/>
      <c r="BL1481" s="85"/>
      <c r="BM1481" s="85"/>
      <c r="BN1481" s="85"/>
      <c r="BO1481" s="85"/>
      <c r="BP1481" s="86"/>
      <c r="BQ1481" s="440">
        <v>10352</v>
      </c>
      <c r="BR1481" s="488"/>
    </row>
    <row r="1482" spans="1:70" ht="61.5" customHeight="1" x14ac:dyDescent="0.2">
      <c r="A1482" s="468" t="s">
        <v>1855</v>
      </c>
      <c r="B1482" s="85"/>
      <c r="C1482" s="85"/>
      <c r="D1482" s="86"/>
      <c r="E1482" s="492">
        <v>246</v>
      </c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7"/>
      <c r="Q1482" s="486" t="s">
        <v>125</v>
      </c>
      <c r="R1482" s="85"/>
      <c r="S1482" s="85"/>
      <c r="T1482" s="85"/>
      <c r="U1482" s="85"/>
      <c r="V1482" s="85"/>
      <c r="W1482" s="85"/>
      <c r="X1482" s="86"/>
      <c r="Y1482" s="487">
        <v>39740347</v>
      </c>
      <c r="Z1482" s="85"/>
      <c r="AA1482" s="85"/>
      <c r="AB1482" s="85"/>
      <c r="AC1482" s="85"/>
      <c r="AD1482" s="85"/>
      <c r="AE1482" s="85"/>
      <c r="AF1482" s="86"/>
      <c r="AG1482" s="486" t="s">
        <v>855</v>
      </c>
      <c r="AH1482" s="85"/>
      <c r="AI1482" s="85"/>
      <c r="AJ1482" s="85"/>
      <c r="AK1482" s="85"/>
      <c r="AL1482" s="85"/>
      <c r="AM1482" s="85"/>
      <c r="AN1482" s="85"/>
      <c r="AO1482" s="85"/>
      <c r="AP1482" s="85"/>
      <c r="AQ1482" s="85"/>
      <c r="AR1482" s="86"/>
      <c r="AS1482" s="486" t="s">
        <v>2634</v>
      </c>
      <c r="AT1482" s="85"/>
      <c r="AU1482" s="85"/>
      <c r="AV1482" s="85"/>
      <c r="AW1482" s="85"/>
      <c r="AX1482" s="85"/>
      <c r="AY1482" s="85"/>
      <c r="AZ1482" s="85"/>
      <c r="BA1482" s="85"/>
      <c r="BB1482" s="85"/>
      <c r="BC1482" s="86"/>
      <c r="BD1482" s="486" t="s">
        <v>48</v>
      </c>
      <c r="BE1482" s="85"/>
      <c r="BF1482" s="85"/>
      <c r="BG1482" s="85"/>
      <c r="BH1482" s="85"/>
      <c r="BI1482" s="85"/>
      <c r="BJ1482" s="85"/>
      <c r="BK1482" s="85"/>
      <c r="BL1482" s="85"/>
      <c r="BM1482" s="85"/>
      <c r="BN1482" s="85"/>
      <c r="BO1482" s="85"/>
      <c r="BP1482" s="86"/>
      <c r="BQ1482" s="440">
        <v>36000</v>
      </c>
      <c r="BR1482" s="488"/>
    </row>
    <row r="1483" spans="1:70" ht="61.5" customHeight="1" x14ac:dyDescent="0.2">
      <c r="A1483" s="468" t="s">
        <v>1855</v>
      </c>
      <c r="B1483" s="85"/>
      <c r="C1483" s="85"/>
      <c r="D1483" s="86"/>
      <c r="E1483" s="492">
        <v>250</v>
      </c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7"/>
      <c r="Q1483" s="486" t="s">
        <v>859</v>
      </c>
      <c r="R1483" s="85"/>
      <c r="S1483" s="85"/>
      <c r="T1483" s="85"/>
      <c r="U1483" s="85"/>
      <c r="V1483" s="85"/>
      <c r="W1483" s="85"/>
      <c r="X1483" s="86"/>
      <c r="Y1483" s="487">
        <v>39545645</v>
      </c>
      <c r="Z1483" s="85"/>
      <c r="AA1483" s="85"/>
      <c r="AB1483" s="85"/>
      <c r="AC1483" s="85"/>
      <c r="AD1483" s="85"/>
      <c r="AE1483" s="85"/>
      <c r="AF1483" s="86"/>
      <c r="AG1483" s="486" t="s">
        <v>132</v>
      </c>
      <c r="AH1483" s="85"/>
      <c r="AI1483" s="85"/>
      <c r="AJ1483" s="85"/>
      <c r="AK1483" s="85"/>
      <c r="AL1483" s="85"/>
      <c r="AM1483" s="85"/>
      <c r="AN1483" s="85"/>
      <c r="AO1483" s="85"/>
      <c r="AP1483" s="85"/>
      <c r="AQ1483" s="85"/>
      <c r="AR1483" s="86"/>
      <c r="AS1483" s="486" t="s">
        <v>2456</v>
      </c>
      <c r="AT1483" s="85"/>
      <c r="AU1483" s="85"/>
      <c r="AV1483" s="85"/>
      <c r="AW1483" s="85"/>
      <c r="AX1483" s="85"/>
      <c r="AY1483" s="85"/>
      <c r="AZ1483" s="85"/>
      <c r="BA1483" s="85"/>
      <c r="BB1483" s="85"/>
      <c r="BC1483" s="86"/>
      <c r="BD1483" s="486" t="s">
        <v>48</v>
      </c>
      <c r="BE1483" s="85"/>
      <c r="BF1483" s="85"/>
      <c r="BG1483" s="85"/>
      <c r="BH1483" s="85"/>
      <c r="BI1483" s="85"/>
      <c r="BJ1483" s="85"/>
      <c r="BK1483" s="85"/>
      <c r="BL1483" s="85"/>
      <c r="BM1483" s="85"/>
      <c r="BN1483" s="85"/>
      <c r="BO1483" s="85"/>
      <c r="BP1483" s="86"/>
      <c r="BQ1483" s="440">
        <v>18319.990000000002</v>
      </c>
      <c r="BR1483" s="488"/>
    </row>
    <row r="1484" spans="1:70" ht="61.5" customHeight="1" x14ac:dyDescent="0.2">
      <c r="A1484" s="468" t="s">
        <v>1855</v>
      </c>
      <c r="B1484" s="85"/>
      <c r="C1484" s="85"/>
      <c r="D1484" s="86"/>
      <c r="E1484" s="492">
        <v>213</v>
      </c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7"/>
      <c r="Q1484" s="486" t="s">
        <v>1819</v>
      </c>
      <c r="R1484" s="85"/>
      <c r="S1484" s="85"/>
      <c r="T1484" s="85"/>
      <c r="U1484" s="85"/>
      <c r="V1484" s="85"/>
      <c r="W1484" s="85"/>
      <c r="X1484" s="86"/>
      <c r="Y1484" s="487">
        <v>34539587</v>
      </c>
      <c r="Z1484" s="85"/>
      <c r="AA1484" s="85"/>
      <c r="AB1484" s="85"/>
      <c r="AC1484" s="85"/>
      <c r="AD1484" s="85"/>
      <c r="AE1484" s="85"/>
      <c r="AF1484" s="86"/>
      <c r="AG1484" s="486" t="s">
        <v>1820</v>
      </c>
      <c r="AH1484" s="85"/>
      <c r="AI1484" s="85"/>
      <c r="AJ1484" s="85"/>
      <c r="AK1484" s="85"/>
      <c r="AL1484" s="85"/>
      <c r="AM1484" s="85"/>
      <c r="AN1484" s="85"/>
      <c r="AO1484" s="85"/>
      <c r="AP1484" s="85"/>
      <c r="AQ1484" s="85"/>
      <c r="AR1484" s="86"/>
      <c r="AS1484" s="486" t="s">
        <v>1860</v>
      </c>
      <c r="AT1484" s="85"/>
      <c r="AU1484" s="85"/>
      <c r="AV1484" s="85"/>
      <c r="AW1484" s="85"/>
      <c r="AX1484" s="85"/>
      <c r="AY1484" s="85"/>
      <c r="AZ1484" s="85"/>
      <c r="BA1484" s="85"/>
      <c r="BB1484" s="85"/>
      <c r="BC1484" s="86"/>
      <c r="BD1484" s="486" t="s">
        <v>48</v>
      </c>
      <c r="BE1484" s="85"/>
      <c r="BF1484" s="85"/>
      <c r="BG1484" s="85"/>
      <c r="BH1484" s="85"/>
      <c r="BI1484" s="85"/>
      <c r="BJ1484" s="85"/>
      <c r="BK1484" s="85"/>
      <c r="BL1484" s="85"/>
      <c r="BM1484" s="85"/>
      <c r="BN1484" s="85"/>
      <c r="BO1484" s="85"/>
      <c r="BP1484" s="86"/>
      <c r="BQ1484" s="440">
        <v>8143.84</v>
      </c>
      <c r="BR1484" s="488"/>
    </row>
    <row r="1485" spans="1:70" ht="61.5" customHeight="1" x14ac:dyDescent="0.2">
      <c r="A1485" s="468" t="s">
        <v>1855</v>
      </c>
      <c r="B1485" s="85"/>
      <c r="C1485" s="85"/>
      <c r="D1485" s="86"/>
      <c r="E1485" s="492">
        <v>232</v>
      </c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7"/>
      <c r="Q1485" s="486" t="s">
        <v>844</v>
      </c>
      <c r="R1485" s="85"/>
      <c r="S1485" s="85"/>
      <c r="T1485" s="85"/>
      <c r="U1485" s="85"/>
      <c r="V1485" s="85"/>
      <c r="W1485" s="85"/>
      <c r="X1485" s="86"/>
      <c r="Y1485" s="487">
        <v>39495516</v>
      </c>
      <c r="Z1485" s="85"/>
      <c r="AA1485" s="85"/>
      <c r="AB1485" s="85"/>
      <c r="AC1485" s="85"/>
      <c r="AD1485" s="85"/>
      <c r="AE1485" s="85"/>
      <c r="AF1485" s="86"/>
      <c r="AG1485" s="486" t="s">
        <v>846</v>
      </c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6"/>
      <c r="AS1485" s="486" t="s">
        <v>2635</v>
      </c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6"/>
      <c r="BD1485" s="486" t="s">
        <v>48</v>
      </c>
      <c r="BE1485" s="85"/>
      <c r="BF1485" s="85"/>
      <c r="BG1485" s="85"/>
      <c r="BH1485" s="85"/>
      <c r="BI1485" s="85"/>
      <c r="BJ1485" s="85"/>
      <c r="BK1485" s="85"/>
      <c r="BL1485" s="85"/>
      <c r="BM1485" s="85"/>
      <c r="BN1485" s="85"/>
      <c r="BO1485" s="85"/>
      <c r="BP1485" s="86"/>
      <c r="BQ1485" s="440">
        <v>45717.56</v>
      </c>
      <c r="BR1485" s="488"/>
    </row>
    <row r="1486" spans="1:70" ht="61.5" customHeight="1" x14ac:dyDescent="0.2">
      <c r="A1486" s="468" t="s">
        <v>1855</v>
      </c>
      <c r="B1486" s="85"/>
      <c r="C1486" s="85"/>
      <c r="D1486" s="86"/>
      <c r="E1486" s="492">
        <v>244</v>
      </c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7"/>
      <c r="Q1486" s="486" t="s">
        <v>118</v>
      </c>
      <c r="R1486" s="85"/>
      <c r="S1486" s="85"/>
      <c r="T1486" s="85"/>
      <c r="U1486" s="85"/>
      <c r="V1486" s="85"/>
      <c r="W1486" s="85"/>
      <c r="X1486" s="86"/>
      <c r="Y1486" s="487">
        <v>39587135</v>
      </c>
      <c r="Z1486" s="85"/>
      <c r="AA1486" s="85"/>
      <c r="AB1486" s="85"/>
      <c r="AC1486" s="85"/>
      <c r="AD1486" s="85"/>
      <c r="AE1486" s="85"/>
      <c r="AF1486" s="86"/>
      <c r="AG1486" s="486" t="s">
        <v>893</v>
      </c>
      <c r="AH1486" s="85"/>
      <c r="AI1486" s="85"/>
      <c r="AJ1486" s="85"/>
      <c r="AK1486" s="85"/>
      <c r="AL1486" s="85"/>
      <c r="AM1486" s="85"/>
      <c r="AN1486" s="85"/>
      <c r="AO1486" s="85"/>
      <c r="AP1486" s="85"/>
      <c r="AQ1486" s="85"/>
      <c r="AR1486" s="86"/>
      <c r="AS1486" s="486" t="s">
        <v>2636</v>
      </c>
      <c r="AT1486" s="85"/>
      <c r="AU1486" s="85"/>
      <c r="AV1486" s="85"/>
      <c r="AW1486" s="85"/>
      <c r="AX1486" s="85"/>
      <c r="AY1486" s="85"/>
      <c r="AZ1486" s="85"/>
      <c r="BA1486" s="85"/>
      <c r="BB1486" s="85"/>
      <c r="BC1486" s="86"/>
      <c r="BD1486" s="486" t="s">
        <v>48</v>
      </c>
      <c r="BE1486" s="85"/>
      <c r="BF1486" s="85"/>
      <c r="BG1486" s="85"/>
      <c r="BH1486" s="85"/>
      <c r="BI1486" s="85"/>
      <c r="BJ1486" s="85"/>
      <c r="BK1486" s="85"/>
      <c r="BL1486" s="85"/>
      <c r="BM1486" s="85"/>
      <c r="BN1486" s="85"/>
      <c r="BO1486" s="85"/>
      <c r="BP1486" s="86"/>
      <c r="BQ1486" s="440">
        <v>10322.58</v>
      </c>
      <c r="BR1486" s="488"/>
    </row>
    <row r="1487" spans="1:70" ht="61.5" customHeight="1" x14ac:dyDescent="0.2">
      <c r="A1487" s="468" t="s">
        <v>1855</v>
      </c>
      <c r="B1487" s="85"/>
      <c r="C1487" s="85"/>
      <c r="D1487" s="86"/>
      <c r="E1487" s="492">
        <v>237</v>
      </c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7"/>
      <c r="Q1487" s="486" t="s">
        <v>848</v>
      </c>
      <c r="R1487" s="85"/>
      <c r="S1487" s="85"/>
      <c r="T1487" s="85"/>
      <c r="U1487" s="85"/>
      <c r="V1487" s="85"/>
      <c r="W1487" s="85"/>
      <c r="X1487" s="86"/>
      <c r="Y1487" s="487">
        <v>39825996</v>
      </c>
      <c r="Z1487" s="85"/>
      <c r="AA1487" s="85"/>
      <c r="AB1487" s="85"/>
      <c r="AC1487" s="85"/>
      <c r="AD1487" s="85"/>
      <c r="AE1487" s="85"/>
      <c r="AF1487" s="86"/>
      <c r="AG1487" s="486" t="s">
        <v>102</v>
      </c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6"/>
      <c r="AS1487" s="486" t="s">
        <v>2637</v>
      </c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6"/>
      <c r="BD1487" s="486" t="s">
        <v>48</v>
      </c>
      <c r="BE1487" s="85"/>
      <c r="BF1487" s="85"/>
      <c r="BG1487" s="85"/>
      <c r="BH1487" s="85"/>
      <c r="BI1487" s="85"/>
      <c r="BJ1487" s="85"/>
      <c r="BK1487" s="85"/>
      <c r="BL1487" s="85"/>
      <c r="BM1487" s="85"/>
      <c r="BN1487" s="85"/>
      <c r="BO1487" s="85"/>
      <c r="BP1487" s="86"/>
      <c r="BQ1487" s="440">
        <v>8374.1</v>
      </c>
      <c r="BR1487" s="488"/>
    </row>
    <row r="1488" spans="1:70" ht="61.5" customHeight="1" x14ac:dyDescent="0.2">
      <c r="A1488" s="468" t="s">
        <v>1855</v>
      </c>
      <c r="B1488" s="85"/>
      <c r="C1488" s="85"/>
      <c r="D1488" s="86"/>
      <c r="E1488" s="492">
        <v>235</v>
      </c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7"/>
      <c r="Q1488" s="486" t="s">
        <v>98</v>
      </c>
      <c r="R1488" s="85"/>
      <c r="S1488" s="85"/>
      <c r="T1488" s="85"/>
      <c r="U1488" s="85"/>
      <c r="V1488" s="85"/>
      <c r="W1488" s="85"/>
      <c r="X1488" s="86"/>
      <c r="Y1488" s="487">
        <v>39697790</v>
      </c>
      <c r="Z1488" s="85"/>
      <c r="AA1488" s="85"/>
      <c r="AB1488" s="85"/>
      <c r="AC1488" s="85"/>
      <c r="AD1488" s="85"/>
      <c r="AE1488" s="85"/>
      <c r="AF1488" s="86"/>
      <c r="AG1488" s="486" t="s">
        <v>99</v>
      </c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6"/>
      <c r="AS1488" s="486" t="s">
        <v>2638</v>
      </c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6"/>
      <c r="BD1488" s="486" t="s">
        <v>48</v>
      </c>
      <c r="BE1488" s="85"/>
      <c r="BF1488" s="85"/>
      <c r="BG1488" s="85"/>
      <c r="BH1488" s="85"/>
      <c r="BI1488" s="85"/>
      <c r="BJ1488" s="85"/>
      <c r="BK1488" s="85"/>
      <c r="BL1488" s="85"/>
      <c r="BM1488" s="85"/>
      <c r="BN1488" s="85"/>
      <c r="BO1488" s="85"/>
      <c r="BP1488" s="86"/>
      <c r="BQ1488" s="440">
        <v>16264.25</v>
      </c>
      <c r="BR1488" s="488"/>
    </row>
    <row r="1489" spans="1:70" ht="61.5" customHeight="1" x14ac:dyDescent="0.2">
      <c r="A1489" s="468" t="s">
        <v>1855</v>
      </c>
      <c r="B1489" s="85"/>
      <c r="C1489" s="85"/>
      <c r="D1489" s="86"/>
      <c r="E1489" s="492">
        <v>238</v>
      </c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7"/>
      <c r="Q1489" s="486" t="s">
        <v>103</v>
      </c>
      <c r="R1489" s="85"/>
      <c r="S1489" s="85"/>
      <c r="T1489" s="85"/>
      <c r="U1489" s="85"/>
      <c r="V1489" s="85"/>
      <c r="W1489" s="85"/>
      <c r="X1489" s="86"/>
      <c r="Y1489" s="487">
        <v>39702118</v>
      </c>
      <c r="Z1489" s="85"/>
      <c r="AA1489" s="85"/>
      <c r="AB1489" s="85"/>
      <c r="AC1489" s="85"/>
      <c r="AD1489" s="85"/>
      <c r="AE1489" s="85"/>
      <c r="AF1489" s="86"/>
      <c r="AG1489" s="486" t="s">
        <v>104</v>
      </c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6"/>
      <c r="AS1489" s="486" t="s">
        <v>2639</v>
      </c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6"/>
      <c r="BD1489" s="486" t="s">
        <v>48</v>
      </c>
      <c r="BE1489" s="85"/>
      <c r="BF1489" s="85"/>
      <c r="BG1489" s="85"/>
      <c r="BH1489" s="85"/>
      <c r="BI1489" s="85"/>
      <c r="BJ1489" s="85"/>
      <c r="BK1489" s="85"/>
      <c r="BL1489" s="85"/>
      <c r="BM1489" s="85"/>
      <c r="BN1489" s="85"/>
      <c r="BO1489" s="85"/>
      <c r="BP1489" s="86"/>
      <c r="BQ1489" s="440">
        <v>10352</v>
      </c>
      <c r="BR1489" s="488"/>
    </row>
    <row r="1490" spans="1:70" ht="61.5" customHeight="1" x14ac:dyDescent="0.2">
      <c r="A1490" s="468" t="s">
        <v>1855</v>
      </c>
      <c r="B1490" s="85"/>
      <c r="C1490" s="85"/>
      <c r="D1490" s="86"/>
      <c r="E1490" s="492">
        <v>223</v>
      </c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7"/>
      <c r="Q1490" s="486" t="s">
        <v>1168</v>
      </c>
      <c r="R1490" s="85"/>
      <c r="S1490" s="85"/>
      <c r="T1490" s="85"/>
      <c r="U1490" s="85"/>
      <c r="V1490" s="85"/>
      <c r="W1490" s="85"/>
      <c r="X1490" s="86"/>
      <c r="Y1490" s="487">
        <v>41146881</v>
      </c>
      <c r="Z1490" s="85"/>
      <c r="AA1490" s="85"/>
      <c r="AB1490" s="85"/>
      <c r="AC1490" s="85"/>
      <c r="AD1490" s="85"/>
      <c r="AE1490" s="85"/>
      <c r="AF1490" s="86"/>
      <c r="AG1490" s="486" t="s">
        <v>157</v>
      </c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6"/>
      <c r="AS1490" s="486" t="s">
        <v>1861</v>
      </c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6"/>
      <c r="BD1490" s="486" t="s">
        <v>48</v>
      </c>
      <c r="BE1490" s="85"/>
      <c r="BF1490" s="85"/>
      <c r="BG1490" s="85"/>
      <c r="BH1490" s="85"/>
      <c r="BI1490" s="85"/>
      <c r="BJ1490" s="85"/>
      <c r="BK1490" s="85"/>
      <c r="BL1490" s="85"/>
      <c r="BM1490" s="85"/>
      <c r="BN1490" s="85"/>
      <c r="BO1490" s="85"/>
      <c r="BP1490" s="86"/>
      <c r="BQ1490" s="440">
        <v>22341</v>
      </c>
      <c r="BR1490" s="488"/>
    </row>
    <row r="1491" spans="1:70" ht="61.5" customHeight="1" x14ac:dyDescent="0.2">
      <c r="A1491" s="468" t="s">
        <v>1855</v>
      </c>
      <c r="B1491" s="85"/>
      <c r="C1491" s="85"/>
      <c r="D1491" s="86"/>
      <c r="E1491" s="492">
        <v>248</v>
      </c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7"/>
      <c r="Q1491" s="486" t="s">
        <v>127</v>
      </c>
      <c r="R1491" s="85"/>
      <c r="S1491" s="85"/>
      <c r="T1491" s="85"/>
      <c r="U1491" s="85"/>
      <c r="V1491" s="85"/>
      <c r="W1491" s="85"/>
      <c r="X1491" s="86"/>
      <c r="Y1491" s="487">
        <v>39438699</v>
      </c>
      <c r="Z1491" s="85"/>
      <c r="AA1491" s="85"/>
      <c r="AB1491" s="85"/>
      <c r="AC1491" s="85"/>
      <c r="AD1491" s="85"/>
      <c r="AE1491" s="85"/>
      <c r="AF1491" s="86"/>
      <c r="AG1491" s="486" t="s">
        <v>128</v>
      </c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6"/>
      <c r="AS1491" s="486" t="s">
        <v>2457</v>
      </c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6"/>
      <c r="BD1491" s="486" t="s">
        <v>48</v>
      </c>
      <c r="BE1491" s="85"/>
      <c r="BF1491" s="85"/>
      <c r="BG1491" s="85"/>
      <c r="BH1491" s="85"/>
      <c r="BI1491" s="85"/>
      <c r="BJ1491" s="85"/>
      <c r="BK1491" s="85"/>
      <c r="BL1491" s="85"/>
      <c r="BM1491" s="85"/>
      <c r="BN1491" s="85"/>
      <c r="BO1491" s="85"/>
      <c r="BP1491" s="86"/>
      <c r="BQ1491" s="440">
        <v>20000</v>
      </c>
      <c r="BR1491" s="488"/>
    </row>
    <row r="1492" spans="1:70" ht="61.5" customHeight="1" x14ac:dyDescent="0.2">
      <c r="A1492" s="468" t="s">
        <v>1855</v>
      </c>
      <c r="B1492" s="85"/>
      <c r="C1492" s="85"/>
      <c r="D1492" s="86"/>
      <c r="E1492" s="492">
        <v>245</v>
      </c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7"/>
      <c r="Q1492" s="486" t="s">
        <v>121</v>
      </c>
      <c r="R1492" s="85"/>
      <c r="S1492" s="85"/>
      <c r="T1492" s="85"/>
      <c r="U1492" s="85"/>
      <c r="V1492" s="85"/>
      <c r="W1492" s="85"/>
      <c r="X1492" s="86"/>
      <c r="Y1492" s="487">
        <v>39614425</v>
      </c>
      <c r="Z1492" s="85"/>
      <c r="AA1492" s="85"/>
      <c r="AB1492" s="85"/>
      <c r="AC1492" s="85"/>
      <c r="AD1492" s="85"/>
      <c r="AE1492" s="85"/>
      <c r="AF1492" s="86"/>
      <c r="AG1492" s="486" t="s">
        <v>577</v>
      </c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6"/>
      <c r="AS1492" s="486" t="s">
        <v>2458</v>
      </c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6"/>
      <c r="BD1492" s="486" t="s">
        <v>48</v>
      </c>
      <c r="BE1492" s="85"/>
      <c r="BF1492" s="85"/>
      <c r="BG1492" s="85"/>
      <c r="BH1492" s="85"/>
      <c r="BI1492" s="85"/>
      <c r="BJ1492" s="85"/>
      <c r="BK1492" s="85"/>
      <c r="BL1492" s="85"/>
      <c r="BM1492" s="85"/>
      <c r="BN1492" s="85"/>
      <c r="BO1492" s="85"/>
      <c r="BP1492" s="86"/>
      <c r="BQ1492" s="440">
        <v>13867.75</v>
      </c>
      <c r="BR1492" s="488"/>
    </row>
    <row r="1493" spans="1:70" ht="61.5" customHeight="1" x14ac:dyDescent="0.2">
      <c r="A1493" s="468" t="s">
        <v>1855</v>
      </c>
      <c r="B1493" s="85"/>
      <c r="C1493" s="85"/>
      <c r="D1493" s="86"/>
      <c r="E1493" s="492">
        <v>218</v>
      </c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7"/>
      <c r="Q1493" s="486" t="s">
        <v>1814</v>
      </c>
      <c r="R1493" s="85"/>
      <c r="S1493" s="85"/>
      <c r="T1493" s="85"/>
      <c r="U1493" s="85"/>
      <c r="V1493" s="85"/>
      <c r="W1493" s="85"/>
      <c r="X1493" s="86"/>
      <c r="Y1493" s="487">
        <v>40037502</v>
      </c>
      <c r="Z1493" s="85"/>
      <c r="AA1493" s="85"/>
      <c r="AB1493" s="85"/>
      <c r="AC1493" s="85"/>
      <c r="AD1493" s="85"/>
      <c r="AE1493" s="85"/>
      <c r="AF1493" s="86"/>
      <c r="AG1493" s="486" t="s">
        <v>1815</v>
      </c>
      <c r="AH1493" s="85"/>
      <c r="AI1493" s="85"/>
      <c r="AJ1493" s="85"/>
      <c r="AK1493" s="85"/>
      <c r="AL1493" s="85"/>
      <c r="AM1493" s="85"/>
      <c r="AN1493" s="85"/>
      <c r="AO1493" s="85"/>
      <c r="AP1493" s="85"/>
      <c r="AQ1493" s="85"/>
      <c r="AR1493" s="86"/>
      <c r="AS1493" s="486" t="s">
        <v>1862</v>
      </c>
      <c r="AT1493" s="85"/>
      <c r="AU1493" s="85"/>
      <c r="AV1493" s="85"/>
      <c r="AW1493" s="85"/>
      <c r="AX1493" s="85"/>
      <c r="AY1493" s="85"/>
      <c r="AZ1493" s="85"/>
      <c r="BA1493" s="85"/>
      <c r="BB1493" s="85"/>
      <c r="BC1493" s="86"/>
      <c r="BD1493" s="486" t="s">
        <v>48</v>
      </c>
      <c r="BE1493" s="85"/>
      <c r="BF1493" s="85"/>
      <c r="BG1493" s="85"/>
      <c r="BH1493" s="85"/>
      <c r="BI1493" s="85"/>
      <c r="BJ1493" s="85"/>
      <c r="BK1493" s="85"/>
      <c r="BL1493" s="85"/>
      <c r="BM1493" s="85"/>
      <c r="BN1493" s="85"/>
      <c r="BO1493" s="85"/>
      <c r="BP1493" s="86"/>
      <c r="BQ1493" s="440">
        <v>147800</v>
      </c>
      <c r="BR1493" s="488"/>
    </row>
    <row r="1494" spans="1:70" ht="61.5" customHeight="1" x14ac:dyDescent="0.2">
      <c r="A1494" s="468" t="s">
        <v>1855</v>
      </c>
      <c r="B1494" s="85"/>
      <c r="C1494" s="85"/>
      <c r="D1494" s="86"/>
      <c r="E1494" s="492">
        <v>251</v>
      </c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7"/>
      <c r="Q1494" s="486" t="s">
        <v>859</v>
      </c>
      <c r="R1494" s="85"/>
      <c r="S1494" s="85"/>
      <c r="T1494" s="85"/>
      <c r="U1494" s="85"/>
      <c r="V1494" s="85"/>
      <c r="W1494" s="85"/>
      <c r="X1494" s="86"/>
      <c r="Y1494" s="487">
        <v>39545645</v>
      </c>
      <c r="Z1494" s="85"/>
      <c r="AA1494" s="85"/>
      <c r="AB1494" s="85"/>
      <c r="AC1494" s="85"/>
      <c r="AD1494" s="85"/>
      <c r="AE1494" s="85"/>
      <c r="AF1494" s="86"/>
      <c r="AG1494" s="486" t="s">
        <v>132</v>
      </c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6"/>
      <c r="AS1494" s="486" t="s">
        <v>2459</v>
      </c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6"/>
      <c r="BD1494" s="486" t="s">
        <v>48</v>
      </c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6"/>
      <c r="BQ1494" s="440">
        <v>17943</v>
      </c>
      <c r="BR1494" s="488"/>
    </row>
    <row r="1495" spans="1:70" ht="61.5" customHeight="1" x14ac:dyDescent="0.2">
      <c r="A1495" s="468" t="s">
        <v>1855</v>
      </c>
      <c r="B1495" s="85"/>
      <c r="C1495" s="85"/>
      <c r="D1495" s="86"/>
      <c r="E1495" s="492">
        <v>216</v>
      </c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7"/>
      <c r="Q1495" s="486" t="s">
        <v>1814</v>
      </c>
      <c r="R1495" s="85"/>
      <c r="S1495" s="85"/>
      <c r="T1495" s="85"/>
      <c r="U1495" s="85"/>
      <c r="V1495" s="85"/>
      <c r="W1495" s="85"/>
      <c r="X1495" s="86"/>
      <c r="Y1495" s="487">
        <v>40037502</v>
      </c>
      <c r="Z1495" s="85"/>
      <c r="AA1495" s="85"/>
      <c r="AB1495" s="85"/>
      <c r="AC1495" s="85"/>
      <c r="AD1495" s="85"/>
      <c r="AE1495" s="85"/>
      <c r="AF1495" s="86"/>
      <c r="AG1495" s="486" t="s">
        <v>1815</v>
      </c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6"/>
      <c r="AS1495" s="486" t="s">
        <v>1863</v>
      </c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6"/>
      <c r="BD1495" s="486" t="s">
        <v>48</v>
      </c>
      <c r="BE1495" s="85"/>
      <c r="BF1495" s="85"/>
      <c r="BG1495" s="85"/>
      <c r="BH1495" s="85"/>
      <c r="BI1495" s="85"/>
      <c r="BJ1495" s="85"/>
      <c r="BK1495" s="85"/>
      <c r="BL1495" s="85"/>
      <c r="BM1495" s="85"/>
      <c r="BN1495" s="85"/>
      <c r="BO1495" s="85"/>
      <c r="BP1495" s="86"/>
      <c r="BQ1495" s="440">
        <v>210000</v>
      </c>
      <c r="BR1495" s="488"/>
    </row>
    <row r="1496" spans="1:70" ht="61.5" customHeight="1" x14ac:dyDescent="0.2">
      <c r="A1496" s="468" t="s">
        <v>1855</v>
      </c>
      <c r="B1496" s="85"/>
      <c r="C1496" s="85"/>
      <c r="D1496" s="86"/>
      <c r="E1496" s="492">
        <v>211</v>
      </c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7"/>
      <c r="Q1496" s="486" t="s">
        <v>957</v>
      </c>
      <c r="R1496" s="85"/>
      <c r="S1496" s="85"/>
      <c r="T1496" s="85"/>
      <c r="U1496" s="85"/>
      <c r="V1496" s="85"/>
      <c r="W1496" s="85"/>
      <c r="X1496" s="86"/>
      <c r="Y1496" s="487">
        <v>32597744</v>
      </c>
      <c r="Z1496" s="85"/>
      <c r="AA1496" s="85"/>
      <c r="AB1496" s="85"/>
      <c r="AC1496" s="85"/>
      <c r="AD1496" s="85"/>
      <c r="AE1496" s="85"/>
      <c r="AF1496" s="86"/>
      <c r="AG1496" s="486" t="s">
        <v>959</v>
      </c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6"/>
      <c r="AS1496" s="486" t="s">
        <v>1864</v>
      </c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6"/>
      <c r="BD1496" s="486" t="s">
        <v>48</v>
      </c>
      <c r="BE1496" s="85"/>
      <c r="BF1496" s="85"/>
      <c r="BG1496" s="85"/>
      <c r="BH1496" s="85"/>
      <c r="BI1496" s="85"/>
      <c r="BJ1496" s="85"/>
      <c r="BK1496" s="85"/>
      <c r="BL1496" s="85"/>
      <c r="BM1496" s="85"/>
      <c r="BN1496" s="85"/>
      <c r="BO1496" s="85"/>
      <c r="BP1496" s="86"/>
      <c r="BQ1496" s="440">
        <v>240000</v>
      </c>
      <c r="BR1496" s="488"/>
    </row>
    <row r="1497" spans="1:70" ht="61.5" customHeight="1" x14ac:dyDescent="0.2">
      <c r="A1497" s="468" t="s">
        <v>1855</v>
      </c>
      <c r="B1497" s="85"/>
      <c r="C1497" s="85"/>
      <c r="D1497" s="86"/>
      <c r="E1497" s="492">
        <v>233</v>
      </c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7"/>
      <c r="Q1497" s="486" t="s">
        <v>844</v>
      </c>
      <c r="R1497" s="85"/>
      <c r="S1497" s="85"/>
      <c r="T1497" s="85"/>
      <c r="U1497" s="85"/>
      <c r="V1497" s="85"/>
      <c r="W1497" s="85"/>
      <c r="X1497" s="86"/>
      <c r="Y1497" s="487">
        <v>39495516</v>
      </c>
      <c r="Z1497" s="85"/>
      <c r="AA1497" s="85"/>
      <c r="AB1497" s="85"/>
      <c r="AC1497" s="85"/>
      <c r="AD1497" s="85"/>
      <c r="AE1497" s="85"/>
      <c r="AF1497" s="86"/>
      <c r="AG1497" s="486" t="s">
        <v>846</v>
      </c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6"/>
      <c r="AS1497" s="486" t="s">
        <v>2460</v>
      </c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6"/>
      <c r="BD1497" s="486" t="s">
        <v>48</v>
      </c>
      <c r="BE1497" s="85"/>
      <c r="BF1497" s="85"/>
      <c r="BG1497" s="85"/>
      <c r="BH1497" s="85"/>
      <c r="BI1497" s="85"/>
      <c r="BJ1497" s="85"/>
      <c r="BK1497" s="85"/>
      <c r="BL1497" s="85"/>
      <c r="BM1497" s="85"/>
      <c r="BN1497" s="85"/>
      <c r="BO1497" s="85"/>
      <c r="BP1497" s="86"/>
      <c r="BQ1497" s="440">
        <v>45473.1</v>
      </c>
      <c r="BR1497" s="488"/>
    </row>
    <row r="1498" spans="1:70" ht="61.5" customHeight="1" x14ac:dyDescent="0.2">
      <c r="A1498" s="468" t="s">
        <v>1855</v>
      </c>
      <c r="B1498" s="85"/>
      <c r="C1498" s="85"/>
      <c r="D1498" s="86"/>
      <c r="E1498" s="492">
        <v>231</v>
      </c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7"/>
      <c r="Q1498" s="486" t="s">
        <v>865</v>
      </c>
      <c r="R1498" s="85"/>
      <c r="S1498" s="85"/>
      <c r="T1498" s="85"/>
      <c r="U1498" s="85"/>
      <c r="V1498" s="85"/>
      <c r="W1498" s="85"/>
      <c r="X1498" s="86"/>
      <c r="Y1498" s="487">
        <v>39434317</v>
      </c>
      <c r="Z1498" s="85"/>
      <c r="AA1498" s="85"/>
      <c r="AB1498" s="85"/>
      <c r="AC1498" s="85"/>
      <c r="AD1498" s="85"/>
      <c r="AE1498" s="85"/>
      <c r="AF1498" s="86"/>
      <c r="AG1498" s="486" t="s">
        <v>867</v>
      </c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6"/>
      <c r="AS1498" s="486" t="s">
        <v>2640</v>
      </c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6"/>
      <c r="BD1498" s="486" t="s">
        <v>48</v>
      </c>
      <c r="BE1498" s="85"/>
      <c r="BF1498" s="85"/>
      <c r="BG1498" s="85"/>
      <c r="BH1498" s="85"/>
      <c r="BI1498" s="85"/>
      <c r="BJ1498" s="85"/>
      <c r="BK1498" s="85"/>
      <c r="BL1498" s="85"/>
      <c r="BM1498" s="85"/>
      <c r="BN1498" s="85"/>
      <c r="BO1498" s="85"/>
      <c r="BP1498" s="86"/>
      <c r="BQ1498" s="440">
        <v>25000</v>
      </c>
      <c r="BR1498" s="488"/>
    </row>
    <row r="1499" spans="1:70" ht="61.5" customHeight="1" x14ac:dyDescent="0.2">
      <c r="A1499" s="468" t="s">
        <v>1855</v>
      </c>
      <c r="B1499" s="85"/>
      <c r="C1499" s="85"/>
      <c r="D1499" s="86"/>
      <c r="E1499" s="492">
        <v>252</v>
      </c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7"/>
      <c r="Q1499" s="486" t="s">
        <v>873</v>
      </c>
      <c r="R1499" s="85"/>
      <c r="S1499" s="85"/>
      <c r="T1499" s="85"/>
      <c r="U1499" s="85"/>
      <c r="V1499" s="85"/>
      <c r="W1499" s="85"/>
      <c r="X1499" s="86"/>
      <c r="Y1499" s="487">
        <v>39602603</v>
      </c>
      <c r="Z1499" s="85"/>
      <c r="AA1499" s="85"/>
      <c r="AB1499" s="85"/>
      <c r="AC1499" s="85"/>
      <c r="AD1499" s="85"/>
      <c r="AE1499" s="85"/>
      <c r="AF1499" s="86"/>
      <c r="AG1499" s="486" t="s">
        <v>875</v>
      </c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6"/>
      <c r="AS1499" s="486" t="s">
        <v>2641</v>
      </c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6"/>
      <c r="BD1499" s="486" t="s">
        <v>48</v>
      </c>
      <c r="BE1499" s="85"/>
      <c r="BF1499" s="85"/>
      <c r="BG1499" s="85"/>
      <c r="BH1499" s="85"/>
      <c r="BI1499" s="85"/>
      <c r="BJ1499" s="85"/>
      <c r="BK1499" s="85"/>
      <c r="BL1499" s="85"/>
      <c r="BM1499" s="85"/>
      <c r="BN1499" s="85"/>
      <c r="BO1499" s="85"/>
      <c r="BP1499" s="86"/>
      <c r="BQ1499" s="440">
        <v>11891.71</v>
      </c>
      <c r="BR1499" s="488"/>
    </row>
    <row r="1500" spans="1:70" ht="61.5" customHeight="1" x14ac:dyDescent="0.2">
      <c r="A1500" s="468" t="s">
        <v>1855</v>
      </c>
      <c r="B1500" s="85"/>
      <c r="C1500" s="85"/>
      <c r="D1500" s="86"/>
      <c r="E1500" s="489">
        <v>686269</v>
      </c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7"/>
      <c r="Q1500" s="486" t="s">
        <v>788</v>
      </c>
      <c r="R1500" s="85"/>
      <c r="S1500" s="85"/>
      <c r="T1500" s="85"/>
      <c r="U1500" s="85"/>
      <c r="V1500" s="85"/>
      <c r="W1500" s="85"/>
      <c r="X1500" s="86"/>
      <c r="Y1500" s="487">
        <v>35810511</v>
      </c>
      <c r="Z1500" s="85"/>
      <c r="AA1500" s="85"/>
      <c r="AB1500" s="85"/>
      <c r="AC1500" s="85"/>
      <c r="AD1500" s="85"/>
      <c r="AE1500" s="85"/>
      <c r="AF1500" s="86"/>
      <c r="AG1500" s="486" t="s">
        <v>790</v>
      </c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6"/>
      <c r="AS1500" s="486" t="s">
        <v>869</v>
      </c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6"/>
      <c r="BD1500" s="486" t="s">
        <v>48</v>
      </c>
      <c r="BE1500" s="85"/>
      <c r="BF1500" s="85"/>
      <c r="BG1500" s="85"/>
      <c r="BH1500" s="85"/>
      <c r="BI1500" s="85"/>
      <c r="BJ1500" s="85"/>
      <c r="BK1500" s="85"/>
      <c r="BL1500" s="85"/>
      <c r="BM1500" s="85"/>
      <c r="BN1500" s="85"/>
      <c r="BO1500" s="85"/>
      <c r="BP1500" s="86"/>
      <c r="BQ1500" s="490">
        <v>78</v>
      </c>
      <c r="BR1500" s="488"/>
    </row>
    <row r="1501" spans="1:70" ht="61.5" customHeight="1" x14ac:dyDescent="0.2">
      <c r="A1501" s="468" t="s">
        <v>1855</v>
      </c>
      <c r="B1501" s="85"/>
      <c r="C1501" s="85"/>
      <c r="D1501" s="86"/>
      <c r="E1501" s="492">
        <v>240</v>
      </c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7"/>
      <c r="Q1501" s="486" t="s">
        <v>1172</v>
      </c>
      <c r="R1501" s="85"/>
      <c r="S1501" s="85"/>
      <c r="T1501" s="85"/>
      <c r="U1501" s="85"/>
      <c r="V1501" s="85"/>
      <c r="W1501" s="85"/>
      <c r="X1501" s="86"/>
      <c r="Y1501" s="487">
        <v>26029188</v>
      </c>
      <c r="Z1501" s="85"/>
      <c r="AA1501" s="85"/>
      <c r="AB1501" s="85"/>
      <c r="AC1501" s="85"/>
      <c r="AD1501" s="85"/>
      <c r="AE1501" s="85"/>
      <c r="AF1501" s="86"/>
      <c r="AG1501" s="486" t="s">
        <v>1173</v>
      </c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6"/>
      <c r="AS1501" s="486" t="s">
        <v>2642</v>
      </c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6"/>
      <c r="BD1501" s="486" t="s">
        <v>48</v>
      </c>
      <c r="BE1501" s="85"/>
      <c r="BF1501" s="85"/>
      <c r="BG1501" s="85"/>
      <c r="BH1501" s="85"/>
      <c r="BI1501" s="85"/>
      <c r="BJ1501" s="85"/>
      <c r="BK1501" s="85"/>
      <c r="BL1501" s="85"/>
      <c r="BM1501" s="85"/>
      <c r="BN1501" s="85"/>
      <c r="BO1501" s="85"/>
      <c r="BP1501" s="86"/>
      <c r="BQ1501" s="440">
        <v>25000</v>
      </c>
      <c r="BR1501" s="488"/>
    </row>
    <row r="1502" spans="1:70" ht="61.5" customHeight="1" x14ac:dyDescent="0.2">
      <c r="A1502" s="468" t="s">
        <v>1855</v>
      </c>
      <c r="B1502" s="85"/>
      <c r="C1502" s="85"/>
      <c r="D1502" s="86"/>
      <c r="E1502" s="492">
        <v>249</v>
      </c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7"/>
      <c r="Q1502" s="486" t="s">
        <v>127</v>
      </c>
      <c r="R1502" s="85"/>
      <c r="S1502" s="85"/>
      <c r="T1502" s="85"/>
      <c r="U1502" s="85"/>
      <c r="V1502" s="85"/>
      <c r="W1502" s="85"/>
      <c r="X1502" s="86"/>
      <c r="Y1502" s="487">
        <v>39438699</v>
      </c>
      <c r="Z1502" s="85"/>
      <c r="AA1502" s="85"/>
      <c r="AB1502" s="85"/>
      <c r="AC1502" s="85"/>
      <c r="AD1502" s="85"/>
      <c r="AE1502" s="85"/>
      <c r="AF1502" s="86"/>
      <c r="AG1502" s="486" t="s">
        <v>128</v>
      </c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6"/>
      <c r="AS1502" s="486" t="s">
        <v>2461</v>
      </c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6"/>
      <c r="BD1502" s="486" t="s">
        <v>48</v>
      </c>
      <c r="BE1502" s="85"/>
      <c r="BF1502" s="85"/>
      <c r="BG1502" s="85"/>
      <c r="BH1502" s="85"/>
      <c r="BI1502" s="85"/>
      <c r="BJ1502" s="85"/>
      <c r="BK1502" s="85"/>
      <c r="BL1502" s="85"/>
      <c r="BM1502" s="85"/>
      <c r="BN1502" s="85"/>
      <c r="BO1502" s="85"/>
      <c r="BP1502" s="86"/>
      <c r="BQ1502" s="440">
        <v>7096.76</v>
      </c>
      <c r="BR1502" s="488"/>
    </row>
    <row r="1503" spans="1:70" ht="61.5" customHeight="1" x14ac:dyDescent="0.2">
      <c r="A1503" s="468" t="s">
        <v>1855</v>
      </c>
      <c r="B1503" s="85"/>
      <c r="C1503" s="85"/>
      <c r="D1503" s="86"/>
      <c r="E1503" s="492">
        <v>229</v>
      </c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7"/>
      <c r="Q1503" s="486" t="s">
        <v>886</v>
      </c>
      <c r="R1503" s="85"/>
      <c r="S1503" s="85"/>
      <c r="T1503" s="85"/>
      <c r="U1503" s="85"/>
      <c r="V1503" s="85"/>
      <c r="W1503" s="85"/>
      <c r="X1503" s="86"/>
      <c r="Y1503" s="487">
        <v>39950317</v>
      </c>
      <c r="Z1503" s="85"/>
      <c r="AA1503" s="85"/>
      <c r="AB1503" s="85"/>
      <c r="AC1503" s="85"/>
      <c r="AD1503" s="85"/>
      <c r="AE1503" s="85"/>
      <c r="AF1503" s="86"/>
      <c r="AG1503" s="486" t="s">
        <v>85</v>
      </c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6"/>
      <c r="AS1503" s="486" t="s">
        <v>2643</v>
      </c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6"/>
      <c r="BD1503" s="486" t="s">
        <v>48</v>
      </c>
      <c r="BE1503" s="85"/>
      <c r="BF1503" s="85"/>
      <c r="BG1503" s="85"/>
      <c r="BH1503" s="85"/>
      <c r="BI1503" s="85"/>
      <c r="BJ1503" s="85"/>
      <c r="BK1503" s="85"/>
      <c r="BL1503" s="85"/>
      <c r="BM1503" s="85"/>
      <c r="BN1503" s="85"/>
      <c r="BO1503" s="85"/>
      <c r="BP1503" s="86"/>
      <c r="BQ1503" s="440">
        <v>16000</v>
      </c>
      <c r="BR1503" s="488"/>
    </row>
    <row r="1504" spans="1:70" ht="61.5" customHeight="1" x14ac:dyDescent="0.2">
      <c r="A1504" s="468" t="s">
        <v>1855</v>
      </c>
      <c r="B1504" s="85"/>
      <c r="C1504" s="85"/>
      <c r="D1504" s="86"/>
      <c r="E1504" s="492">
        <v>214</v>
      </c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7"/>
      <c r="Q1504" s="486" t="s">
        <v>947</v>
      </c>
      <c r="R1504" s="85"/>
      <c r="S1504" s="85"/>
      <c r="T1504" s="85"/>
      <c r="U1504" s="85"/>
      <c r="V1504" s="85"/>
      <c r="W1504" s="85"/>
      <c r="X1504" s="86"/>
      <c r="Y1504" s="487">
        <v>31055823</v>
      </c>
      <c r="Z1504" s="85"/>
      <c r="AA1504" s="85"/>
      <c r="AB1504" s="85"/>
      <c r="AC1504" s="85"/>
      <c r="AD1504" s="85"/>
      <c r="AE1504" s="85"/>
      <c r="AF1504" s="86"/>
      <c r="AG1504" s="486" t="s">
        <v>949</v>
      </c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6"/>
      <c r="AS1504" s="486" t="s">
        <v>1865</v>
      </c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6"/>
      <c r="BD1504" s="486" t="s">
        <v>48</v>
      </c>
      <c r="BE1504" s="85"/>
      <c r="BF1504" s="85"/>
      <c r="BG1504" s="85"/>
      <c r="BH1504" s="85"/>
      <c r="BI1504" s="85"/>
      <c r="BJ1504" s="85"/>
      <c r="BK1504" s="85"/>
      <c r="BL1504" s="85"/>
      <c r="BM1504" s="85"/>
      <c r="BN1504" s="85"/>
      <c r="BO1504" s="85"/>
      <c r="BP1504" s="86"/>
      <c r="BQ1504" s="490">
        <v>366</v>
      </c>
      <c r="BR1504" s="488"/>
    </row>
    <row r="1505" spans="1:70" ht="61.5" customHeight="1" x14ac:dyDescent="0.2">
      <c r="A1505" s="468" t="s">
        <v>1855</v>
      </c>
      <c r="B1505" s="85"/>
      <c r="C1505" s="85"/>
      <c r="D1505" s="86"/>
      <c r="E1505" s="492">
        <v>243</v>
      </c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7"/>
      <c r="Q1505" s="486" t="s">
        <v>115</v>
      </c>
      <c r="R1505" s="85"/>
      <c r="S1505" s="85"/>
      <c r="T1505" s="85"/>
      <c r="U1505" s="85"/>
      <c r="V1505" s="85"/>
      <c r="W1505" s="85"/>
      <c r="X1505" s="86"/>
      <c r="Y1505" s="487">
        <v>39757256</v>
      </c>
      <c r="Z1505" s="85"/>
      <c r="AA1505" s="85"/>
      <c r="AB1505" s="85"/>
      <c r="AC1505" s="85"/>
      <c r="AD1505" s="85"/>
      <c r="AE1505" s="85"/>
      <c r="AF1505" s="86"/>
      <c r="AG1505" s="486" t="s">
        <v>116</v>
      </c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6"/>
      <c r="AS1505" s="486" t="s">
        <v>2644</v>
      </c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6"/>
      <c r="BD1505" s="486" t="s">
        <v>48</v>
      </c>
      <c r="BE1505" s="85"/>
      <c r="BF1505" s="85"/>
      <c r="BG1505" s="85"/>
      <c r="BH1505" s="85"/>
      <c r="BI1505" s="85"/>
      <c r="BJ1505" s="85"/>
      <c r="BK1505" s="85"/>
      <c r="BL1505" s="85"/>
      <c r="BM1505" s="85"/>
      <c r="BN1505" s="85"/>
      <c r="BO1505" s="85"/>
      <c r="BP1505" s="86"/>
      <c r="BQ1505" s="440">
        <v>7354.4</v>
      </c>
      <c r="BR1505" s="488"/>
    </row>
    <row r="1506" spans="1:70" ht="61.5" customHeight="1" x14ac:dyDescent="0.2">
      <c r="A1506" s="468" t="s">
        <v>1855</v>
      </c>
      <c r="B1506" s="85"/>
      <c r="C1506" s="85"/>
      <c r="D1506" s="86"/>
      <c r="E1506" s="492">
        <v>234</v>
      </c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7"/>
      <c r="Q1506" s="486" t="s">
        <v>98</v>
      </c>
      <c r="R1506" s="85"/>
      <c r="S1506" s="85"/>
      <c r="T1506" s="85"/>
      <c r="U1506" s="85"/>
      <c r="V1506" s="85"/>
      <c r="W1506" s="85"/>
      <c r="X1506" s="86"/>
      <c r="Y1506" s="487">
        <v>39697790</v>
      </c>
      <c r="Z1506" s="85"/>
      <c r="AA1506" s="85"/>
      <c r="AB1506" s="85"/>
      <c r="AC1506" s="85"/>
      <c r="AD1506" s="85"/>
      <c r="AE1506" s="85"/>
      <c r="AF1506" s="86"/>
      <c r="AG1506" s="486" t="s">
        <v>99</v>
      </c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6"/>
      <c r="AS1506" s="486" t="s">
        <v>2645</v>
      </c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6"/>
      <c r="BD1506" s="486" t="s">
        <v>48</v>
      </c>
      <c r="BE1506" s="85"/>
      <c r="BF1506" s="85"/>
      <c r="BG1506" s="85"/>
      <c r="BH1506" s="85"/>
      <c r="BI1506" s="85"/>
      <c r="BJ1506" s="85"/>
      <c r="BK1506" s="85"/>
      <c r="BL1506" s="85"/>
      <c r="BM1506" s="85"/>
      <c r="BN1506" s="85"/>
      <c r="BO1506" s="85"/>
      <c r="BP1506" s="86"/>
      <c r="BQ1506" s="440">
        <v>15977.61</v>
      </c>
      <c r="BR1506" s="488"/>
    </row>
    <row r="1507" spans="1:70" ht="61.5" customHeight="1" x14ac:dyDescent="0.2">
      <c r="A1507" s="468" t="s">
        <v>1855</v>
      </c>
      <c r="B1507" s="85"/>
      <c r="C1507" s="85"/>
      <c r="D1507" s="86"/>
      <c r="E1507" s="492">
        <v>253</v>
      </c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7"/>
      <c r="Q1507" s="486" t="s">
        <v>873</v>
      </c>
      <c r="R1507" s="85"/>
      <c r="S1507" s="85"/>
      <c r="T1507" s="85"/>
      <c r="U1507" s="85"/>
      <c r="V1507" s="85"/>
      <c r="W1507" s="85"/>
      <c r="X1507" s="86"/>
      <c r="Y1507" s="487">
        <v>39602603</v>
      </c>
      <c r="Z1507" s="85"/>
      <c r="AA1507" s="85"/>
      <c r="AB1507" s="85"/>
      <c r="AC1507" s="85"/>
      <c r="AD1507" s="85"/>
      <c r="AE1507" s="85"/>
      <c r="AF1507" s="86"/>
      <c r="AG1507" s="486" t="s">
        <v>875</v>
      </c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6"/>
      <c r="AS1507" s="486" t="s">
        <v>2646</v>
      </c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6"/>
      <c r="BD1507" s="486" t="s">
        <v>48</v>
      </c>
      <c r="BE1507" s="85"/>
      <c r="BF1507" s="85"/>
      <c r="BG1507" s="85"/>
      <c r="BH1507" s="85"/>
      <c r="BI1507" s="85"/>
      <c r="BJ1507" s="85"/>
      <c r="BK1507" s="85"/>
      <c r="BL1507" s="85"/>
      <c r="BM1507" s="85"/>
      <c r="BN1507" s="85"/>
      <c r="BO1507" s="85"/>
      <c r="BP1507" s="86"/>
      <c r="BQ1507" s="440">
        <v>11891.71</v>
      </c>
      <c r="BR1507" s="488"/>
    </row>
    <row r="1508" spans="1:70" ht="61.5" customHeight="1" x14ac:dyDescent="0.2">
      <c r="A1508" s="468" t="s">
        <v>1855</v>
      </c>
      <c r="B1508" s="85"/>
      <c r="C1508" s="85"/>
      <c r="D1508" s="86"/>
      <c r="E1508" s="492">
        <v>224</v>
      </c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7"/>
      <c r="Q1508" s="486" t="s">
        <v>74</v>
      </c>
      <c r="R1508" s="85"/>
      <c r="S1508" s="85"/>
      <c r="T1508" s="85"/>
      <c r="U1508" s="85"/>
      <c r="V1508" s="85"/>
      <c r="W1508" s="85"/>
      <c r="X1508" s="86"/>
      <c r="Y1508" s="487">
        <v>39795490</v>
      </c>
      <c r="Z1508" s="85"/>
      <c r="AA1508" s="85"/>
      <c r="AB1508" s="85"/>
      <c r="AC1508" s="85"/>
      <c r="AD1508" s="85"/>
      <c r="AE1508" s="85"/>
      <c r="AF1508" s="86"/>
      <c r="AG1508" s="486" t="s">
        <v>76</v>
      </c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6"/>
      <c r="AS1508" s="486" t="s">
        <v>2647</v>
      </c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6"/>
      <c r="BD1508" s="486" t="s">
        <v>48</v>
      </c>
      <c r="BE1508" s="85"/>
      <c r="BF1508" s="85"/>
      <c r="BG1508" s="85"/>
      <c r="BH1508" s="85"/>
      <c r="BI1508" s="85"/>
      <c r="BJ1508" s="85"/>
      <c r="BK1508" s="85"/>
      <c r="BL1508" s="85"/>
      <c r="BM1508" s="85"/>
      <c r="BN1508" s="85"/>
      <c r="BO1508" s="85"/>
      <c r="BP1508" s="86"/>
      <c r="BQ1508" s="440">
        <v>33000</v>
      </c>
      <c r="BR1508" s="488"/>
    </row>
    <row r="1509" spans="1:70" ht="61.5" customHeight="1" x14ac:dyDescent="0.2">
      <c r="A1509" s="468" t="s">
        <v>1855</v>
      </c>
      <c r="B1509" s="85"/>
      <c r="C1509" s="85"/>
      <c r="D1509" s="86"/>
      <c r="E1509" s="492">
        <v>219</v>
      </c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7"/>
      <c r="Q1509" s="486" t="s">
        <v>1796</v>
      </c>
      <c r="R1509" s="85"/>
      <c r="S1509" s="85"/>
      <c r="T1509" s="85"/>
      <c r="U1509" s="85"/>
      <c r="V1509" s="85"/>
      <c r="W1509" s="85"/>
      <c r="X1509" s="86"/>
      <c r="Y1509" s="487">
        <v>31316718</v>
      </c>
      <c r="Z1509" s="85"/>
      <c r="AA1509" s="85"/>
      <c r="AB1509" s="85"/>
      <c r="AC1509" s="85"/>
      <c r="AD1509" s="85"/>
      <c r="AE1509" s="85"/>
      <c r="AF1509" s="86"/>
      <c r="AG1509" s="486" t="s">
        <v>1797</v>
      </c>
      <c r="AH1509" s="85"/>
      <c r="AI1509" s="85"/>
      <c r="AJ1509" s="85"/>
      <c r="AK1509" s="85"/>
      <c r="AL1509" s="85"/>
      <c r="AM1509" s="85"/>
      <c r="AN1509" s="85"/>
      <c r="AO1509" s="85"/>
      <c r="AP1509" s="85"/>
      <c r="AQ1509" s="85"/>
      <c r="AR1509" s="86"/>
      <c r="AS1509" s="486" t="s">
        <v>1866</v>
      </c>
      <c r="AT1509" s="85"/>
      <c r="AU1509" s="85"/>
      <c r="AV1509" s="85"/>
      <c r="AW1509" s="85"/>
      <c r="AX1509" s="85"/>
      <c r="AY1509" s="85"/>
      <c r="AZ1509" s="85"/>
      <c r="BA1509" s="85"/>
      <c r="BB1509" s="85"/>
      <c r="BC1509" s="86"/>
      <c r="BD1509" s="486" t="s">
        <v>48</v>
      </c>
      <c r="BE1509" s="85"/>
      <c r="BF1509" s="85"/>
      <c r="BG1509" s="85"/>
      <c r="BH1509" s="85"/>
      <c r="BI1509" s="85"/>
      <c r="BJ1509" s="85"/>
      <c r="BK1509" s="85"/>
      <c r="BL1509" s="85"/>
      <c r="BM1509" s="85"/>
      <c r="BN1509" s="85"/>
      <c r="BO1509" s="85"/>
      <c r="BP1509" s="86"/>
      <c r="BQ1509" s="440">
        <v>1673.5</v>
      </c>
      <c r="BR1509" s="488"/>
    </row>
    <row r="1510" spans="1:70" ht="61.5" customHeight="1" x14ac:dyDescent="0.2">
      <c r="A1510" s="468" t="s">
        <v>1855</v>
      </c>
      <c r="B1510" s="85"/>
      <c r="C1510" s="85"/>
      <c r="D1510" s="86"/>
      <c r="E1510" s="492">
        <v>217</v>
      </c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7"/>
      <c r="Q1510" s="486" t="s">
        <v>1814</v>
      </c>
      <c r="R1510" s="85"/>
      <c r="S1510" s="85"/>
      <c r="T1510" s="85"/>
      <c r="U1510" s="85"/>
      <c r="V1510" s="85"/>
      <c r="W1510" s="85"/>
      <c r="X1510" s="86"/>
      <c r="Y1510" s="487">
        <v>40037502</v>
      </c>
      <c r="Z1510" s="85"/>
      <c r="AA1510" s="85"/>
      <c r="AB1510" s="85"/>
      <c r="AC1510" s="85"/>
      <c r="AD1510" s="85"/>
      <c r="AE1510" s="85"/>
      <c r="AF1510" s="86"/>
      <c r="AG1510" s="486" t="s">
        <v>1815</v>
      </c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6"/>
      <c r="AS1510" s="486" t="s">
        <v>1867</v>
      </c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6"/>
      <c r="BD1510" s="486" t="s">
        <v>48</v>
      </c>
      <c r="BE1510" s="85"/>
      <c r="BF1510" s="85"/>
      <c r="BG1510" s="85"/>
      <c r="BH1510" s="85"/>
      <c r="BI1510" s="85"/>
      <c r="BJ1510" s="85"/>
      <c r="BK1510" s="85"/>
      <c r="BL1510" s="85"/>
      <c r="BM1510" s="85"/>
      <c r="BN1510" s="85"/>
      <c r="BO1510" s="85"/>
      <c r="BP1510" s="86"/>
      <c r="BQ1510" s="440">
        <v>110000</v>
      </c>
      <c r="BR1510" s="488"/>
    </row>
    <row r="1511" spans="1:70" ht="61.5" customHeight="1" x14ac:dyDescent="0.2">
      <c r="A1511" s="468" t="s">
        <v>1855</v>
      </c>
      <c r="B1511" s="85"/>
      <c r="C1511" s="85"/>
      <c r="D1511" s="86"/>
      <c r="E1511" s="492">
        <v>221</v>
      </c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7"/>
      <c r="Q1511" s="486" t="s">
        <v>1174</v>
      </c>
      <c r="R1511" s="85"/>
      <c r="S1511" s="85"/>
      <c r="T1511" s="85"/>
      <c r="U1511" s="85"/>
      <c r="V1511" s="85"/>
      <c r="W1511" s="85"/>
      <c r="X1511" s="86"/>
      <c r="Y1511" s="487">
        <v>39402400</v>
      </c>
      <c r="Z1511" s="85"/>
      <c r="AA1511" s="85"/>
      <c r="AB1511" s="85"/>
      <c r="AC1511" s="85"/>
      <c r="AD1511" s="85"/>
      <c r="AE1511" s="85"/>
      <c r="AF1511" s="86"/>
      <c r="AG1511" s="486" t="s">
        <v>1175</v>
      </c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6"/>
      <c r="AS1511" s="486" t="s">
        <v>2462</v>
      </c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6"/>
      <c r="BD1511" s="486" t="s">
        <v>48</v>
      </c>
      <c r="BE1511" s="85"/>
      <c r="BF1511" s="85"/>
      <c r="BG1511" s="85"/>
      <c r="BH1511" s="85"/>
      <c r="BI1511" s="85"/>
      <c r="BJ1511" s="85"/>
      <c r="BK1511" s="85"/>
      <c r="BL1511" s="85"/>
      <c r="BM1511" s="85"/>
      <c r="BN1511" s="85"/>
      <c r="BO1511" s="85"/>
      <c r="BP1511" s="86"/>
      <c r="BQ1511" s="440">
        <v>22292.48</v>
      </c>
      <c r="BR1511" s="488"/>
    </row>
    <row r="1512" spans="1:70" ht="61.5" customHeight="1" x14ac:dyDescent="0.2">
      <c r="A1512" s="468" t="s">
        <v>1855</v>
      </c>
      <c r="B1512" s="85"/>
      <c r="C1512" s="85"/>
      <c r="D1512" s="86"/>
      <c r="E1512" s="492">
        <v>210</v>
      </c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7"/>
      <c r="Q1512" s="486" t="s">
        <v>957</v>
      </c>
      <c r="R1512" s="85"/>
      <c r="S1512" s="85"/>
      <c r="T1512" s="85"/>
      <c r="U1512" s="85"/>
      <c r="V1512" s="85"/>
      <c r="W1512" s="85"/>
      <c r="X1512" s="86"/>
      <c r="Y1512" s="487">
        <v>32597744</v>
      </c>
      <c r="Z1512" s="85"/>
      <c r="AA1512" s="85"/>
      <c r="AB1512" s="85"/>
      <c r="AC1512" s="85"/>
      <c r="AD1512" s="85"/>
      <c r="AE1512" s="85"/>
      <c r="AF1512" s="86"/>
      <c r="AG1512" s="486" t="s">
        <v>959</v>
      </c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6"/>
      <c r="AS1512" s="486" t="s">
        <v>1868</v>
      </c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6"/>
      <c r="BD1512" s="486" t="s">
        <v>48</v>
      </c>
      <c r="BE1512" s="85"/>
      <c r="BF1512" s="85"/>
      <c r="BG1512" s="85"/>
      <c r="BH1512" s="85"/>
      <c r="BI1512" s="85"/>
      <c r="BJ1512" s="85"/>
      <c r="BK1512" s="85"/>
      <c r="BL1512" s="85"/>
      <c r="BM1512" s="85"/>
      <c r="BN1512" s="85"/>
      <c r="BO1512" s="85"/>
      <c r="BP1512" s="86"/>
      <c r="BQ1512" s="440">
        <v>170000</v>
      </c>
      <c r="BR1512" s="488"/>
    </row>
    <row r="1513" spans="1:70" ht="61.5" customHeight="1" x14ac:dyDescent="0.2">
      <c r="A1513" s="468" t="s">
        <v>1855</v>
      </c>
      <c r="B1513" s="85"/>
      <c r="C1513" s="85"/>
      <c r="D1513" s="86"/>
      <c r="E1513" s="492">
        <v>222</v>
      </c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7"/>
      <c r="Q1513" s="486" t="s">
        <v>1174</v>
      </c>
      <c r="R1513" s="85"/>
      <c r="S1513" s="85"/>
      <c r="T1513" s="85"/>
      <c r="U1513" s="85"/>
      <c r="V1513" s="85"/>
      <c r="W1513" s="85"/>
      <c r="X1513" s="86"/>
      <c r="Y1513" s="487">
        <v>39402400</v>
      </c>
      <c r="Z1513" s="85"/>
      <c r="AA1513" s="85"/>
      <c r="AB1513" s="85"/>
      <c r="AC1513" s="85"/>
      <c r="AD1513" s="85"/>
      <c r="AE1513" s="85"/>
      <c r="AF1513" s="86"/>
      <c r="AG1513" s="486" t="s">
        <v>1175</v>
      </c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6"/>
      <c r="AS1513" s="486" t="s">
        <v>2463</v>
      </c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6"/>
      <c r="BD1513" s="486" t="s">
        <v>48</v>
      </c>
      <c r="BE1513" s="85"/>
      <c r="BF1513" s="85"/>
      <c r="BG1513" s="85"/>
      <c r="BH1513" s="85"/>
      <c r="BI1513" s="85"/>
      <c r="BJ1513" s="85"/>
      <c r="BK1513" s="85"/>
      <c r="BL1513" s="85"/>
      <c r="BM1513" s="85"/>
      <c r="BN1513" s="85"/>
      <c r="BO1513" s="85"/>
      <c r="BP1513" s="86"/>
      <c r="BQ1513" s="440">
        <v>22292.48</v>
      </c>
      <c r="BR1513" s="488"/>
    </row>
    <row r="1514" spans="1:70" ht="61.5" customHeight="1" x14ac:dyDescent="0.2">
      <c r="A1514" s="468" t="s">
        <v>1855</v>
      </c>
      <c r="B1514" s="85"/>
      <c r="C1514" s="85"/>
      <c r="D1514" s="86"/>
      <c r="E1514" s="492">
        <v>212</v>
      </c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7"/>
      <c r="Q1514" s="486" t="s">
        <v>1789</v>
      </c>
      <c r="R1514" s="85"/>
      <c r="S1514" s="85"/>
      <c r="T1514" s="85"/>
      <c r="U1514" s="85"/>
      <c r="V1514" s="85"/>
      <c r="W1514" s="85"/>
      <c r="X1514" s="86"/>
      <c r="Y1514" s="487">
        <v>39027454</v>
      </c>
      <c r="Z1514" s="85"/>
      <c r="AA1514" s="85"/>
      <c r="AB1514" s="85"/>
      <c r="AC1514" s="85"/>
      <c r="AD1514" s="85"/>
      <c r="AE1514" s="85"/>
      <c r="AF1514" s="86"/>
      <c r="AG1514" s="486" t="s">
        <v>1790</v>
      </c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6"/>
      <c r="AS1514" s="486" t="s">
        <v>1869</v>
      </c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6"/>
      <c r="BD1514" s="486" t="s">
        <v>48</v>
      </c>
      <c r="BE1514" s="85"/>
      <c r="BF1514" s="85"/>
      <c r="BG1514" s="85"/>
      <c r="BH1514" s="85"/>
      <c r="BI1514" s="85"/>
      <c r="BJ1514" s="85"/>
      <c r="BK1514" s="85"/>
      <c r="BL1514" s="85"/>
      <c r="BM1514" s="85"/>
      <c r="BN1514" s="85"/>
      <c r="BO1514" s="85"/>
      <c r="BP1514" s="86"/>
      <c r="BQ1514" s="440">
        <v>37983.120000000003</v>
      </c>
      <c r="BR1514" s="488"/>
    </row>
    <row r="1515" spans="1:70" ht="61.5" customHeight="1" x14ac:dyDescent="0.2">
      <c r="A1515" s="468" t="s">
        <v>1855</v>
      </c>
      <c r="B1515" s="85"/>
      <c r="C1515" s="85"/>
      <c r="D1515" s="86"/>
      <c r="E1515" s="492">
        <v>220</v>
      </c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7"/>
      <c r="Q1515" s="486" t="s">
        <v>926</v>
      </c>
      <c r="R1515" s="85"/>
      <c r="S1515" s="85"/>
      <c r="T1515" s="85"/>
      <c r="U1515" s="85"/>
      <c r="V1515" s="85"/>
      <c r="W1515" s="85"/>
      <c r="X1515" s="86"/>
      <c r="Y1515" s="487">
        <v>37117315</v>
      </c>
      <c r="Z1515" s="85"/>
      <c r="AA1515" s="85"/>
      <c r="AB1515" s="85"/>
      <c r="AC1515" s="85"/>
      <c r="AD1515" s="85"/>
      <c r="AE1515" s="85"/>
      <c r="AF1515" s="86"/>
      <c r="AG1515" s="486" t="s">
        <v>928</v>
      </c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6"/>
      <c r="AS1515" s="486" t="s">
        <v>1870</v>
      </c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6"/>
      <c r="BD1515" s="486" t="s">
        <v>48</v>
      </c>
      <c r="BE1515" s="85"/>
      <c r="BF1515" s="85"/>
      <c r="BG1515" s="85"/>
      <c r="BH1515" s="85"/>
      <c r="BI1515" s="85"/>
      <c r="BJ1515" s="85"/>
      <c r="BK1515" s="85"/>
      <c r="BL1515" s="85"/>
      <c r="BM1515" s="85"/>
      <c r="BN1515" s="85"/>
      <c r="BO1515" s="85"/>
      <c r="BP1515" s="86"/>
      <c r="BQ1515" s="490">
        <v>850</v>
      </c>
      <c r="BR1515" s="488"/>
    </row>
    <row r="1516" spans="1:70" ht="61.5" customHeight="1" x14ac:dyDescent="0.2">
      <c r="A1516" s="468" t="s">
        <v>1871</v>
      </c>
      <c r="B1516" s="85"/>
      <c r="C1516" s="85"/>
      <c r="D1516" s="86"/>
      <c r="E1516" s="489">
        <v>691242</v>
      </c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7"/>
      <c r="Q1516" s="486" t="s">
        <v>788</v>
      </c>
      <c r="R1516" s="85"/>
      <c r="S1516" s="85"/>
      <c r="T1516" s="85"/>
      <c r="U1516" s="85"/>
      <c r="V1516" s="85"/>
      <c r="W1516" s="85"/>
      <c r="X1516" s="86"/>
      <c r="Y1516" s="487">
        <v>35810511</v>
      </c>
      <c r="Z1516" s="85"/>
      <c r="AA1516" s="85"/>
      <c r="AB1516" s="85"/>
      <c r="AC1516" s="85"/>
      <c r="AD1516" s="85"/>
      <c r="AE1516" s="85"/>
      <c r="AF1516" s="86"/>
      <c r="AG1516" s="486" t="s">
        <v>790</v>
      </c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6"/>
      <c r="AS1516" s="486" t="s">
        <v>869</v>
      </c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6"/>
      <c r="BD1516" s="486" t="s">
        <v>48</v>
      </c>
      <c r="BE1516" s="85"/>
      <c r="BF1516" s="85"/>
      <c r="BG1516" s="85"/>
      <c r="BH1516" s="85"/>
      <c r="BI1516" s="85"/>
      <c r="BJ1516" s="85"/>
      <c r="BK1516" s="85"/>
      <c r="BL1516" s="85"/>
      <c r="BM1516" s="85"/>
      <c r="BN1516" s="85"/>
      <c r="BO1516" s="85"/>
      <c r="BP1516" s="86"/>
      <c r="BQ1516" s="490">
        <v>4</v>
      </c>
      <c r="BR1516" s="488"/>
    </row>
    <row r="1517" spans="1:70" ht="61.5" customHeight="1" x14ac:dyDescent="0.2">
      <c r="A1517" s="468" t="s">
        <v>1871</v>
      </c>
      <c r="B1517" s="85"/>
      <c r="C1517" s="85"/>
      <c r="D1517" s="86"/>
      <c r="E1517" s="492">
        <v>257</v>
      </c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7"/>
      <c r="Q1517" s="486" t="s">
        <v>886</v>
      </c>
      <c r="R1517" s="85"/>
      <c r="S1517" s="85"/>
      <c r="T1517" s="85"/>
      <c r="U1517" s="85"/>
      <c r="V1517" s="85"/>
      <c r="W1517" s="85"/>
      <c r="X1517" s="86"/>
      <c r="Y1517" s="487">
        <v>39950317</v>
      </c>
      <c r="Z1517" s="85"/>
      <c r="AA1517" s="85"/>
      <c r="AB1517" s="85"/>
      <c r="AC1517" s="85"/>
      <c r="AD1517" s="85"/>
      <c r="AE1517" s="85"/>
      <c r="AF1517" s="86"/>
      <c r="AG1517" s="486" t="s">
        <v>85</v>
      </c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6"/>
      <c r="AS1517" s="486" t="s">
        <v>2464</v>
      </c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6"/>
      <c r="BD1517" s="408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96"/>
      <c r="BO1517" s="96"/>
      <c r="BP1517" s="97"/>
      <c r="BQ1517" s="490">
        <v>16000</v>
      </c>
      <c r="BR1517" s="96"/>
    </row>
    <row r="1518" spans="1:70" ht="61.5" customHeight="1" x14ac:dyDescent="0.2">
      <c r="A1518" s="468" t="s">
        <v>1871</v>
      </c>
      <c r="B1518" s="85"/>
      <c r="C1518" s="85"/>
      <c r="D1518" s="86"/>
      <c r="E1518" s="492">
        <v>256</v>
      </c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7"/>
      <c r="Q1518" s="486" t="s">
        <v>886</v>
      </c>
      <c r="R1518" s="85"/>
      <c r="S1518" s="85"/>
      <c r="T1518" s="85"/>
      <c r="U1518" s="85"/>
      <c r="V1518" s="85"/>
      <c r="W1518" s="85"/>
      <c r="X1518" s="86"/>
      <c r="Y1518" s="487">
        <v>39950317</v>
      </c>
      <c r="Z1518" s="85"/>
      <c r="AA1518" s="85"/>
      <c r="AB1518" s="85"/>
      <c r="AC1518" s="85"/>
      <c r="AD1518" s="85"/>
      <c r="AE1518" s="85"/>
      <c r="AF1518" s="86"/>
      <c r="AG1518" s="486" t="s">
        <v>85</v>
      </c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6"/>
      <c r="AS1518" s="486" t="s">
        <v>2455</v>
      </c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6"/>
      <c r="BD1518" s="486" t="s">
        <v>48</v>
      </c>
      <c r="BE1518" s="85"/>
      <c r="BF1518" s="85"/>
      <c r="BG1518" s="85"/>
      <c r="BH1518" s="85"/>
      <c r="BI1518" s="85"/>
      <c r="BJ1518" s="85"/>
      <c r="BK1518" s="85"/>
      <c r="BL1518" s="85"/>
      <c r="BM1518" s="85"/>
      <c r="BN1518" s="85"/>
      <c r="BO1518" s="85"/>
      <c r="BP1518" s="86"/>
      <c r="BQ1518" s="440">
        <v>16003</v>
      </c>
      <c r="BR1518" s="488"/>
    </row>
    <row r="1519" spans="1:70" ht="61.5" customHeight="1" x14ac:dyDescent="0.2">
      <c r="A1519" s="468" t="s">
        <v>1872</v>
      </c>
      <c r="B1519" s="85"/>
      <c r="C1519" s="85"/>
      <c r="D1519" s="86"/>
      <c r="E1519" s="492">
        <v>258</v>
      </c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7"/>
      <c r="Q1519" s="486" t="s">
        <v>1166</v>
      </c>
      <c r="R1519" s="85"/>
      <c r="S1519" s="85"/>
      <c r="T1519" s="85"/>
      <c r="U1519" s="85"/>
      <c r="V1519" s="85"/>
      <c r="W1519" s="85"/>
      <c r="X1519" s="86"/>
      <c r="Y1519" s="487">
        <v>39508645</v>
      </c>
      <c r="Z1519" s="85"/>
      <c r="AA1519" s="85"/>
      <c r="AB1519" s="85"/>
      <c r="AC1519" s="85"/>
      <c r="AD1519" s="85"/>
      <c r="AE1519" s="85"/>
      <c r="AF1519" s="86"/>
      <c r="AG1519" s="486" t="s">
        <v>1167</v>
      </c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6"/>
      <c r="AS1519" s="486" t="s">
        <v>2465</v>
      </c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6"/>
      <c r="BD1519" s="486" t="s">
        <v>48</v>
      </c>
      <c r="BE1519" s="85"/>
      <c r="BF1519" s="85"/>
      <c r="BG1519" s="85"/>
      <c r="BH1519" s="85"/>
      <c r="BI1519" s="85"/>
      <c r="BJ1519" s="85"/>
      <c r="BK1519" s="85"/>
      <c r="BL1519" s="85"/>
      <c r="BM1519" s="85"/>
      <c r="BN1519" s="85"/>
      <c r="BO1519" s="85"/>
      <c r="BP1519" s="86"/>
      <c r="BQ1519" s="440">
        <v>10256.299999999999</v>
      </c>
      <c r="BR1519" s="488"/>
    </row>
    <row r="1520" spans="1:70" ht="61.5" customHeight="1" x14ac:dyDescent="0.2">
      <c r="A1520" s="468" t="s">
        <v>1873</v>
      </c>
      <c r="B1520" s="85"/>
      <c r="C1520" s="85"/>
      <c r="D1520" s="86"/>
      <c r="E1520" s="492">
        <v>259</v>
      </c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7"/>
      <c r="Q1520" s="486" t="s">
        <v>1874</v>
      </c>
      <c r="R1520" s="85"/>
      <c r="S1520" s="85"/>
      <c r="T1520" s="85"/>
      <c r="U1520" s="85"/>
      <c r="V1520" s="85"/>
      <c r="W1520" s="85"/>
      <c r="X1520" s="86"/>
      <c r="Y1520" s="487">
        <v>33833362</v>
      </c>
      <c r="Z1520" s="85"/>
      <c r="AA1520" s="85"/>
      <c r="AB1520" s="85"/>
      <c r="AC1520" s="85"/>
      <c r="AD1520" s="85"/>
      <c r="AE1520" s="85"/>
      <c r="AF1520" s="86"/>
      <c r="AG1520" s="486" t="s">
        <v>1875</v>
      </c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6"/>
      <c r="AS1520" s="486" t="s">
        <v>1876</v>
      </c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6"/>
      <c r="BD1520" s="486" t="s">
        <v>48</v>
      </c>
      <c r="BE1520" s="85"/>
      <c r="BF1520" s="85"/>
      <c r="BG1520" s="85"/>
      <c r="BH1520" s="85"/>
      <c r="BI1520" s="85"/>
      <c r="BJ1520" s="85"/>
      <c r="BK1520" s="85"/>
      <c r="BL1520" s="85"/>
      <c r="BM1520" s="85"/>
      <c r="BN1520" s="85"/>
      <c r="BO1520" s="85"/>
      <c r="BP1520" s="86"/>
      <c r="BQ1520" s="440">
        <v>390000</v>
      </c>
      <c r="BR1520" s="488"/>
    </row>
    <row r="1521" spans="1:70" ht="61.5" customHeight="1" x14ac:dyDescent="0.2">
      <c r="A1521" s="468" t="s">
        <v>1873</v>
      </c>
      <c r="B1521" s="85"/>
      <c r="C1521" s="85"/>
      <c r="D1521" s="86"/>
      <c r="E1521" s="489">
        <v>714235</v>
      </c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7"/>
      <c r="Q1521" s="486" t="s">
        <v>788</v>
      </c>
      <c r="R1521" s="85"/>
      <c r="S1521" s="85"/>
      <c r="T1521" s="85"/>
      <c r="U1521" s="85"/>
      <c r="V1521" s="85"/>
      <c r="W1521" s="85"/>
      <c r="X1521" s="86"/>
      <c r="Y1521" s="487">
        <v>35810511</v>
      </c>
      <c r="Z1521" s="85"/>
      <c r="AA1521" s="85"/>
      <c r="AB1521" s="85"/>
      <c r="AC1521" s="85"/>
      <c r="AD1521" s="85"/>
      <c r="AE1521" s="85"/>
      <c r="AF1521" s="86"/>
      <c r="AG1521" s="486" t="s">
        <v>790</v>
      </c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6"/>
      <c r="AS1521" s="486" t="s">
        <v>869</v>
      </c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6"/>
      <c r="BD1521" s="486" t="s">
        <v>48</v>
      </c>
      <c r="BE1521" s="85"/>
      <c r="BF1521" s="85"/>
      <c r="BG1521" s="85"/>
      <c r="BH1521" s="85"/>
      <c r="BI1521" s="85"/>
      <c r="BJ1521" s="85"/>
      <c r="BK1521" s="85"/>
      <c r="BL1521" s="85"/>
      <c r="BM1521" s="85"/>
      <c r="BN1521" s="85"/>
      <c r="BO1521" s="85"/>
      <c r="BP1521" s="86"/>
      <c r="BQ1521" s="490">
        <v>2</v>
      </c>
      <c r="BR1521" s="488"/>
    </row>
    <row r="1522" spans="1:70" ht="61.5" customHeight="1" x14ac:dyDescent="0.2">
      <c r="A1522" s="468" t="s">
        <v>1877</v>
      </c>
      <c r="B1522" s="85"/>
      <c r="C1522" s="85"/>
      <c r="D1522" s="86"/>
      <c r="E1522" s="492">
        <v>263</v>
      </c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7"/>
      <c r="Q1522" s="486" t="s">
        <v>840</v>
      </c>
      <c r="R1522" s="85"/>
      <c r="S1522" s="85"/>
      <c r="T1522" s="85"/>
      <c r="U1522" s="85"/>
      <c r="V1522" s="85"/>
      <c r="W1522" s="85"/>
      <c r="X1522" s="86"/>
      <c r="Y1522" s="487">
        <v>26090791</v>
      </c>
      <c r="Z1522" s="85"/>
      <c r="AA1522" s="85"/>
      <c r="AB1522" s="85"/>
      <c r="AC1522" s="85"/>
      <c r="AD1522" s="85"/>
      <c r="AE1522" s="85"/>
      <c r="AF1522" s="86"/>
      <c r="AG1522" s="486" t="s">
        <v>113</v>
      </c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6"/>
      <c r="AS1522" s="486" t="s">
        <v>2405</v>
      </c>
      <c r="AT1522" s="85"/>
      <c r="AU1522" s="85"/>
      <c r="AV1522" s="85"/>
      <c r="AW1522" s="85"/>
      <c r="AX1522" s="85"/>
      <c r="AY1522" s="85"/>
      <c r="AZ1522" s="85"/>
      <c r="BA1522" s="85"/>
      <c r="BB1522" s="85"/>
      <c r="BC1522" s="86"/>
      <c r="BD1522" s="486" t="s">
        <v>48</v>
      </c>
      <c r="BE1522" s="85"/>
      <c r="BF1522" s="85"/>
      <c r="BG1522" s="85"/>
      <c r="BH1522" s="85"/>
      <c r="BI1522" s="85"/>
      <c r="BJ1522" s="85"/>
      <c r="BK1522" s="85"/>
      <c r="BL1522" s="85"/>
      <c r="BM1522" s="85"/>
      <c r="BN1522" s="85"/>
      <c r="BO1522" s="85"/>
      <c r="BP1522" s="86"/>
      <c r="BQ1522" s="490">
        <v>556.51</v>
      </c>
      <c r="BR1522" s="488"/>
    </row>
    <row r="1523" spans="1:70" ht="61.5" customHeight="1" x14ac:dyDescent="0.2">
      <c r="A1523" s="468" t="s">
        <v>1877</v>
      </c>
      <c r="B1523" s="85"/>
      <c r="C1523" s="85"/>
      <c r="D1523" s="86"/>
      <c r="E1523" s="492">
        <v>260</v>
      </c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7"/>
      <c r="Q1523" s="486" t="s">
        <v>103</v>
      </c>
      <c r="R1523" s="85"/>
      <c r="S1523" s="85"/>
      <c r="T1523" s="85"/>
      <c r="U1523" s="85"/>
      <c r="V1523" s="85"/>
      <c r="W1523" s="85"/>
      <c r="X1523" s="86"/>
      <c r="Y1523" s="487">
        <v>39702118</v>
      </c>
      <c r="Z1523" s="85"/>
      <c r="AA1523" s="85"/>
      <c r="AB1523" s="85"/>
      <c r="AC1523" s="85"/>
      <c r="AD1523" s="85"/>
      <c r="AE1523" s="85"/>
      <c r="AF1523" s="86"/>
      <c r="AG1523" s="486" t="s">
        <v>104</v>
      </c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6"/>
      <c r="AS1523" s="486" t="s">
        <v>2648</v>
      </c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6"/>
      <c r="BD1523" s="486" t="s">
        <v>48</v>
      </c>
      <c r="BE1523" s="85"/>
      <c r="BF1523" s="85"/>
      <c r="BG1523" s="85"/>
      <c r="BH1523" s="85"/>
      <c r="BI1523" s="85"/>
      <c r="BJ1523" s="85"/>
      <c r="BK1523" s="85"/>
      <c r="BL1523" s="85"/>
      <c r="BM1523" s="85"/>
      <c r="BN1523" s="85"/>
      <c r="BO1523" s="85"/>
      <c r="BP1523" s="86"/>
      <c r="BQ1523" s="440">
        <v>34203.29</v>
      </c>
      <c r="BR1523" s="488"/>
    </row>
    <row r="1524" spans="1:70" ht="61.5" customHeight="1" x14ac:dyDescent="0.2">
      <c r="A1524" s="468" t="s">
        <v>1877</v>
      </c>
      <c r="B1524" s="85"/>
      <c r="C1524" s="85"/>
      <c r="D1524" s="86"/>
      <c r="E1524" s="492">
        <v>261</v>
      </c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7"/>
      <c r="Q1524" s="486" t="s">
        <v>115</v>
      </c>
      <c r="R1524" s="85"/>
      <c r="S1524" s="85"/>
      <c r="T1524" s="85"/>
      <c r="U1524" s="85"/>
      <c r="V1524" s="85"/>
      <c r="W1524" s="85"/>
      <c r="X1524" s="86"/>
      <c r="Y1524" s="487">
        <v>39757256</v>
      </c>
      <c r="Z1524" s="85"/>
      <c r="AA1524" s="85"/>
      <c r="AB1524" s="85"/>
      <c r="AC1524" s="85"/>
      <c r="AD1524" s="85"/>
      <c r="AE1524" s="85"/>
      <c r="AF1524" s="86"/>
      <c r="AG1524" s="486" t="s">
        <v>116</v>
      </c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6"/>
      <c r="AS1524" s="486" t="s">
        <v>2649</v>
      </c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6"/>
      <c r="BD1524" s="486" t="s">
        <v>48</v>
      </c>
      <c r="BE1524" s="85"/>
      <c r="BF1524" s="85"/>
      <c r="BG1524" s="85"/>
      <c r="BH1524" s="85"/>
      <c r="BI1524" s="85"/>
      <c r="BJ1524" s="85"/>
      <c r="BK1524" s="85"/>
      <c r="BL1524" s="85"/>
      <c r="BM1524" s="85"/>
      <c r="BN1524" s="85"/>
      <c r="BO1524" s="85"/>
      <c r="BP1524" s="86"/>
      <c r="BQ1524" s="440">
        <v>1100</v>
      </c>
      <c r="BR1524" s="488"/>
    </row>
    <row r="1525" spans="1:70" ht="61.5" customHeight="1" x14ac:dyDescent="0.2">
      <c r="A1525" s="468" t="s">
        <v>1877</v>
      </c>
      <c r="B1525" s="85"/>
      <c r="C1525" s="85"/>
      <c r="D1525" s="86"/>
      <c r="E1525" s="492">
        <v>262</v>
      </c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7"/>
      <c r="Q1525" s="486" t="s">
        <v>873</v>
      </c>
      <c r="R1525" s="85"/>
      <c r="S1525" s="85"/>
      <c r="T1525" s="85"/>
      <c r="U1525" s="85"/>
      <c r="V1525" s="85"/>
      <c r="W1525" s="85"/>
      <c r="X1525" s="86"/>
      <c r="Y1525" s="487">
        <v>39602603</v>
      </c>
      <c r="Z1525" s="85"/>
      <c r="AA1525" s="85"/>
      <c r="AB1525" s="85"/>
      <c r="AC1525" s="85"/>
      <c r="AD1525" s="85"/>
      <c r="AE1525" s="85"/>
      <c r="AF1525" s="86"/>
      <c r="AG1525" s="486" t="s">
        <v>875</v>
      </c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6"/>
      <c r="AS1525" s="486" t="s">
        <v>2650</v>
      </c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6"/>
      <c r="BD1525" s="486" t="s">
        <v>48</v>
      </c>
      <c r="BE1525" s="85"/>
      <c r="BF1525" s="85"/>
      <c r="BG1525" s="85"/>
      <c r="BH1525" s="85"/>
      <c r="BI1525" s="85"/>
      <c r="BJ1525" s="85"/>
      <c r="BK1525" s="85"/>
      <c r="BL1525" s="85"/>
      <c r="BM1525" s="85"/>
      <c r="BN1525" s="85"/>
      <c r="BO1525" s="85"/>
      <c r="BP1525" s="86"/>
      <c r="BQ1525" s="440">
        <v>10433.68</v>
      </c>
      <c r="BR1525" s="488"/>
    </row>
    <row r="1526" spans="1:70" ht="61.5" customHeight="1" x14ac:dyDescent="0.2">
      <c r="A1526" s="468" t="s">
        <v>1877</v>
      </c>
      <c r="B1526" s="85"/>
      <c r="C1526" s="85"/>
      <c r="D1526" s="86"/>
      <c r="E1526" s="489">
        <v>720608</v>
      </c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7"/>
      <c r="Q1526" s="486" t="s">
        <v>788</v>
      </c>
      <c r="R1526" s="85"/>
      <c r="S1526" s="85"/>
      <c r="T1526" s="85"/>
      <c r="U1526" s="85"/>
      <c r="V1526" s="85"/>
      <c r="W1526" s="85"/>
      <c r="X1526" s="86"/>
      <c r="Y1526" s="487">
        <v>35810511</v>
      </c>
      <c r="Z1526" s="85"/>
      <c r="AA1526" s="85"/>
      <c r="AB1526" s="85"/>
      <c r="AC1526" s="85"/>
      <c r="AD1526" s="85"/>
      <c r="AE1526" s="85"/>
      <c r="AF1526" s="86"/>
      <c r="AG1526" s="486" t="s">
        <v>790</v>
      </c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6"/>
      <c r="AS1526" s="486" t="s">
        <v>869</v>
      </c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6"/>
      <c r="BD1526" s="486" t="s">
        <v>48</v>
      </c>
      <c r="BE1526" s="85"/>
      <c r="BF1526" s="85"/>
      <c r="BG1526" s="85"/>
      <c r="BH1526" s="85"/>
      <c r="BI1526" s="85"/>
      <c r="BJ1526" s="85"/>
      <c r="BK1526" s="85"/>
      <c r="BL1526" s="85"/>
      <c r="BM1526" s="85"/>
      <c r="BN1526" s="85"/>
      <c r="BO1526" s="85"/>
      <c r="BP1526" s="86"/>
      <c r="BQ1526" s="490">
        <v>6</v>
      </c>
      <c r="BR1526" s="488"/>
    </row>
    <row r="1527" spans="1:70" ht="61.5" customHeight="1" x14ac:dyDescent="0.2">
      <c r="A1527" s="468" t="s">
        <v>965</v>
      </c>
      <c r="B1527" s="85"/>
      <c r="C1527" s="85"/>
      <c r="D1527" s="86"/>
      <c r="E1527" s="489">
        <v>759234</v>
      </c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7"/>
      <c r="Q1527" s="486" t="s">
        <v>788</v>
      </c>
      <c r="R1527" s="85"/>
      <c r="S1527" s="85"/>
      <c r="T1527" s="85"/>
      <c r="U1527" s="85"/>
      <c r="V1527" s="85"/>
      <c r="W1527" s="85"/>
      <c r="X1527" s="86"/>
      <c r="Y1527" s="487">
        <v>35810511</v>
      </c>
      <c r="Z1527" s="85"/>
      <c r="AA1527" s="85"/>
      <c r="AB1527" s="85"/>
      <c r="AC1527" s="85"/>
      <c r="AD1527" s="85"/>
      <c r="AE1527" s="85"/>
      <c r="AF1527" s="86"/>
      <c r="AG1527" s="486" t="s">
        <v>790</v>
      </c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6"/>
      <c r="AS1527" s="486" t="s">
        <v>1878</v>
      </c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6"/>
      <c r="BD1527" s="486" t="s">
        <v>48</v>
      </c>
      <c r="BE1527" s="85"/>
      <c r="BF1527" s="85"/>
      <c r="BG1527" s="85"/>
      <c r="BH1527" s="85"/>
      <c r="BI1527" s="85"/>
      <c r="BJ1527" s="85"/>
      <c r="BK1527" s="85"/>
      <c r="BL1527" s="85"/>
      <c r="BM1527" s="85"/>
      <c r="BN1527" s="85"/>
      <c r="BO1527" s="85"/>
      <c r="BP1527" s="86"/>
      <c r="BQ1527" s="490">
        <v>150</v>
      </c>
      <c r="BR1527" s="488"/>
    </row>
    <row r="1528" spans="1:70" ht="61.5" customHeight="1" x14ac:dyDescent="0.2">
      <c r="A1528" s="468" t="s">
        <v>1692</v>
      </c>
      <c r="B1528" s="85"/>
      <c r="C1528" s="85"/>
      <c r="D1528" s="86"/>
      <c r="E1528" s="492">
        <v>264</v>
      </c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7"/>
      <c r="Q1528" s="486" t="s">
        <v>1814</v>
      </c>
      <c r="R1528" s="85"/>
      <c r="S1528" s="85"/>
      <c r="T1528" s="85"/>
      <c r="U1528" s="85"/>
      <c r="V1528" s="85"/>
      <c r="W1528" s="85"/>
      <c r="X1528" s="86"/>
      <c r="Y1528" s="487">
        <v>40037502</v>
      </c>
      <c r="Z1528" s="85"/>
      <c r="AA1528" s="85"/>
      <c r="AB1528" s="85"/>
      <c r="AC1528" s="85"/>
      <c r="AD1528" s="85"/>
      <c r="AE1528" s="85"/>
      <c r="AF1528" s="86"/>
      <c r="AG1528" s="486" t="s">
        <v>1815</v>
      </c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6"/>
      <c r="AS1528" s="486" t="s">
        <v>1879</v>
      </c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6"/>
      <c r="BD1528" s="486" t="s">
        <v>48</v>
      </c>
      <c r="BE1528" s="85"/>
      <c r="BF1528" s="85"/>
      <c r="BG1528" s="85"/>
      <c r="BH1528" s="85"/>
      <c r="BI1528" s="85"/>
      <c r="BJ1528" s="85"/>
      <c r="BK1528" s="85"/>
      <c r="BL1528" s="85"/>
      <c r="BM1528" s="85"/>
      <c r="BN1528" s="85"/>
      <c r="BO1528" s="85"/>
      <c r="BP1528" s="86"/>
      <c r="BQ1528" s="440">
        <v>147800</v>
      </c>
      <c r="BR1528" s="488"/>
    </row>
    <row r="1529" spans="1:70" ht="61.5" customHeight="1" x14ac:dyDescent="0.2">
      <c r="A1529" s="468" t="s">
        <v>1692</v>
      </c>
      <c r="B1529" s="85"/>
      <c r="C1529" s="85"/>
      <c r="D1529" s="86"/>
      <c r="E1529" s="492">
        <v>267</v>
      </c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7"/>
      <c r="Q1529" s="486" t="s">
        <v>932</v>
      </c>
      <c r="R1529" s="85"/>
      <c r="S1529" s="85"/>
      <c r="T1529" s="85"/>
      <c r="U1529" s="85"/>
      <c r="V1529" s="85"/>
      <c r="W1529" s="85"/>
      <c r="X1529" s="86"/>
      <c r="Y1529" s="487">
        <v>43141267</v>
      </c>
      <c r="Z1529" s="85"/>
      <c r="AA1529" s="85"/>
      <c r="AB1529" s="85"/>
      <c r="AC1529" s="85"/>
      <c r="AD1529" s="85"/>
      <c r="AE1529" s="85"/>
      <c r="AF1529" s="86"/>
      <c r="AG1529" s="486" t="s">
        <v>807</v>
      </c>
      <c r="AH1529" s="85"/>
      <c r="AI1529" s="85"/>
      <c r="AJ1529" s="85"/>
      <c r="AK1529" s="85"/>
      <c r="AL1529" s="85"/>
      <c r="AM1529" s="85"/>
      <c r="AN1529" s="85"/>
      <c r="AO1529" s="85"/>
      <c r="AP1529" s="85"/>
      <c r="AQ1529" s="85"/>
      <c r="AR1529" s="86"/>
      <c r="AS1529" s="486" t="s">
        <v>1880</v>
      </c>
      <c r="AT1529" s="85"/>
      <c r="AU1529" s="85"/>
      <c r="AV1529" s="85"/>
      <c r="AW1529" s="85"/>
      <c r="AX1529" s="85"/>
      <c r="AY1529" s="85"/>
      <c r="AZ1529" s="85"/>
      <c r="BA1529" s="85"/>
      <c r="BB1529" s="85"/>
      <c r="BC1529" s="86"/>
      <c r="BD1529" s="486" t="s">
        <v>48</v>
      </c>
      <c r="BE1529" s="85"/>
      <c r="BF1529" s="85"/>
      <c r="BG1529" s="85"/>
      <c r="BH1529" s="85"/>
      <c r="BI1529" s="85"/>
      <c r="BJ1529" s="85"/>
      <c r="BK1529" s="85"/>
      <c r="BL1529" s="85"/>
      <c r="BM1529" s="85"/>
      <c r="BN1529" s="85"/>
      <c r="BO1529" s="85"/>
      <c r="BP1529" s="86"/>
      <c r="BQ1529" s="440">
        <v>3216.79</v>
      </c>
      <c r="BR1529" s="488"/>
    </row>
    <row r="1530" spans="1:70" ht="61.5" customHeight="1" x14ac:dyDescent="0.2">
      <c r="A1530" s="468" t="s">
        <v>1692</v>
      </c>
      <c r="B1530" s="85"/>
      <c r="C1530" s="85"/>
      <c r="D1530" s="86"/>
      <c r="E1530" s="489">
        <v>775105</v>
      </c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7"/>
      <c r="Q1530" s="486" t="s">
        <v>788</v>
      </c>
      <c r="R1530" s="85"/>
      <c r="S1530" s="85"/>
      <c r="T1530" s="85"/>
      <c r="U1530" s="85"/>
      <c r="V1530" s="85"/>
      <c r="W1530" s="85"/>
      <c r="X1530" s="86"/>
      <c r="Y1530" s="487">
        <v>35810511</v>
      </c>
      <c r="Z1530" s="85"/>
      <c r="AA1530" s="85"/>
      <c r="AB1530" s="85"/>
      <c r="AC1530" s="85"/>
      <c r="AD1530" s="85"/>
      <c r="AE1530" s="85"/>
      <c r="AF1530" s="86"/>
      <c r="AG1530" s="486" t="s">
        <v>790</v>
      </c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6"/>
      <c r="AS1530" s="486" t="s">
        <v>869</v>
      </c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6"/>
      <c r="BD1530" s="486" t="s">
        <v>48</v>
      </c>
      <c r="BE1530" s="85"/>
      <c r="BF1530" s="85"/>
      <c r="BG1530" s="85"/>
      <c r="BH1530" s="85"/>
      <c r="BI1530" s="85"/>
      <c r="BJ1530" s="85"/>
      <c r="BK1530" s="85"/>
      <c r="BL1530" s="85"/>
      <c r="BM1530" s="85"/>
      <c r="BN1530" s="85"/>
      <c r="BO1530" s="85"/>
      <c r="BP1530" s="86"/>
      <c r="BQ1530" s="490">
        <v>14</v>
      </c>
      <c r="BR1530" s="488"/>
    </row>
    <row r="1531" spans="1:70" ht="61.5" customHeight="1" x14ac:dyDescent="0.2">
      <c r="A1531" s="468" t="s">
        <v>1692</v>
      </c>
      <c r="B1531" s="85"/>
      <c r="C1531" s="85"/>
      <c r="D1531" s="86"/>
      <c r="E1531" s="492">
        <v>273</v>
      </c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7"/>
      <c r="Q1531" s="486" t="s">
        <v>1881</v>
      </c>
      <c r="R1531" s="85"/>
      <c r="S1531" s="85"/>
      <c r="T1531" s="85"/>
      <c r="U1531" s="85"/>
      <c r="V1531" s="85"/>
      <c r="W1531" s="85"/>
      <c r="X1531" s="86"/>
      <c r="Y1531" s="487"/>
      <c r="Z1531" s="85"/>
      <c r="AA1531" s="85"/>
      <c r="AB1531" s="85"/>
      <c r="AC1531" s="85"/>
      <c r="AD1531" s="85"/>
      <c r="AE1531" s="85"/>
      <c r="AF1531" s="86"/>
      <c r="AG1531" s="486" t="s">
        <v>1882</v>
      </c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6"/>
      <c r="AS1531" s="486" t="s">
        <v>1883</v>
      </c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6"/>
      <c r="BD1531" s="486" t="s">
        <v>48</v>
      </c>
      <c r="BE1531" s="85"/>
      <c r="BF1531" s="85"/>
      <c r="BG1531" s="85"/>
      <c r="BH1531" s="85"/>
      <c r="BI1531" s="85"/>
      <c r="BJ1531" s="85"/>
      <c r="BK1531" s="85"/>
      <c r="BL1531" s="85"/>
      <c r="BM1531" s="85"/>
      <c r="BN1531" s="85"/>
      <c r="BO1531" s="85"/>
      <c r="BP1531" s="86"/>
      <c r="BQ1531" s="440">
        <v>60000</v>
      </c>
      <c r="BR1531" s="488"/>
    </row>
    <row r="1532" spans="1:70" ht="61.5" customHeight="1" x14ac:dyDescent="0.2">
      <c r="A1532" s="468" t="s">
        <v>1692</v>
      </c>
      <c r="B1532" s="85"/>
      <c r="C1532" s="85"/>
      <c r="D1532" s="86"/>
      <c r="E1532" s="492">
        <v>265</v>
      </c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7"/>
      <c r="Q1532" s="486" t="s">
        <v>918</v>
      </c>
      <c r="R1532" s="85"/>
      <c r="S1532" s="85"/>
      <c r="T1532" s="85"/>
      <c r="U1532" s="85"/>
      <c r="V1532" s="85"/>
      <c r="W1532" s="85"/>
      <c r="X1532" s="86"/>
      <c r="Y1532" s="487">
        <v>40695518</v>
      </c>
      <c r="Z1532" s="85"/>
      <c r="AA1532" s="85"/>
      <c r="AB1532" s="85"/>
      <c r="AC1532" s="85"/>
      <c r="AD1532" s="85"/>
      <c r="AE1532" s="85"/>
      <c r="AF1532" s="86"/>
      <c r="AG1532" s="486" t="s">
        <v>920</v>
      </c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6"/>
      <c r="AS1532" s="486" t="s">
        <v>1884</v>
      </c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6"/>
      <c r="BD1532" s="486" t="s">
        <v>48</v>
      </c>
      <c r="BE1532" s="85"/>
      <c r="BF1532" s="85"/>
      <c r="BG1532" s="85"/>
      <c r="BH1532" s="85"/>
      <c r="BI1532" s="85"/>
      <c r="BJ1532" s="85"/>
      <c r="BK1532" s="85"/>
      <c r="BL1532" s="85"/>
      <c r="BM1532" s="85"/>
      <c r="BN1532" s="85"/>
      <c r="BO1532" s="85"/>
      <c r="BP1532" s="86"/>
      <c r="BQ1532" s="440">
        <v>31388.560000000001</v>
      </c>
      <c r="BR1532" s="488"/>
    </row>
    <row r="1533" spans="1:70" ht="61.5" customHeight="1" x14ac:dyDescent="0.2">
      <c r="A1533" s="491">
        <v>43977</v>
      </c>
      <c r="B1533" s="85"/>
      <c r="C1533" s="85"/>
      <c r="D1533" s="86"/>
      <c r="E1533" s="492">
        <v>268</v>
      </c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7"/>
      <c r="Q1533" s="486" t="s">
        <v>1845</v>
      </c>
      <c r="R1533" s="85"/>
      <c r="S1533" s="85"/>
      <c r="T1533" s="85"/>
      <c r="U1533" s="85"/>
      <c r="V1533" s="85"/>
      <c r="W1533" s="85"/>
      <c r="X1533" s="86"/>
      <c r="Y1533" s="487">
        <v>37975298</v>
      </c>
      <c r="Z1533" s="85"/>
      <c r="AA1533" s="85"/>
      <c r="AB1533" s="85"/>
      <c r="AC1533" s="85"/>
      <c r="AD1533" s="85"/>
      <c r="AE1533" s="85"/>
      <c r="AF1533" s="86"/>
      <c r="AG1533" s="486" t="s">
        <v>799</v>
      </c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6"/>
      <c r="AS1533" s="408" t="s">
        <v>1885</v>
      </c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7"/>
      <c r="BD1533" s="408" t="s">
        <v>48</v>
      </c>
      <c r="BE1533" s="409"/>
      <c r="BF1533" s="409"/>
      <c r="BG1533" s="409"/>
      <c r="BH1533" s="409"/>
      <c r="BI1533" s="409"/>
      <c r="BJ1533" s="409"/>
      <c r="BK1533" s="409"/>
      <c r="BL1533" s="409"/>
      <c r="BM1533" s="409"/>
      <c r="BN1533" s="409"/>
      <c r="BO1533" s="409"/>
      <c r="BP1533" s="410"/>
      <c r="BQ1533" s="440">
        <v>219.33</v>
      </c>
      <c r="BR1533" s="96"/>
    </row>
    <row r="1534" spans="1:70" ht="61.5" customHeight="1" x14ac:dyDescent="0.2">
      <c r="A1534" s="468" t="s">
        <v>1692</v>
      </c>
      <c r="B1534" s="85"/>
      <c r="C1534" s="85"/>
      <c r="D1534" s="86"/>
      <c r="E1534" s="492">
        <v>269</v>
      </c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7"/>
      <c r="Q1534" s="486" t="s">
        <v>798</v>
      </c>
      <c r="R1534" s="85"/>
      <c r="S1534" s="85"/>
      <c r="T1534" s="85"/>
      <c r="U1534" s="85"/>
      <c r="V1534" s="85"/>
      <c r="W1534" s="85"/>
      <c r="X1534" s="86"/>
      <c r="Y1534" s="487">
        <v>37975298</v>
      </c>
      <c r="Z1534" s="85"/>
      <c r="AA1534" s="85"/>
      <c r="AB1534" s="85"/>
      <c r="AC1534" s="85"/>
      <c r="AD1534" s="85"/>
      <c r="AE1534" s="85"/>
      <c r="AF1534" s="86"/>
      <c r="AG1534" s="486" t="s">
        <v>799</v>
      </c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6"/>
      <c r="AS1534" s="486" t="s">
        <v>1886</v>
      </c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6"/>
      <c r="BD1534" s="486" t="s">
        <v>48</v>
      </c>
      <c r="BE1534" s="85"/>
      <c r="BF1534" s="85"/>
      <c r="BG1534" s="85"/>
      <c r="BH1534" s="85"/>
      <c r="BI1534" s="85"/>
      <c r="BJ1534" s="85"/>
      <c r="BK1534" s="85"/>
      <c r="BL1534" s="85"/>
      <c r="BM1534" s="85"/>
      <c r="BN1534" s="85"/>
      <c r="BO1534" s="85"/>
      <c r="BP1534" s="86"/>
      <c r="BQ1534" s="440">
        <v>2631.91</v>
      </c>
      <c r="BR1534" s="488"/>
    </row>
    <row r="1535" spans="1:70" ht="61.5" customHeight="1" x14ac:dyDescent="0.2">
      <c r="A1535" s="468" t="s">
        <v>1692</v>
      </c>
      <c r="B1535" s="85"/>
      <c r="C1535" s="85"/>
      <c r="D1535" s="86"/>
      <c r="E1535" s="492">
        <v>266</v>
      </c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7"/>
      <c r="Q1535" s="486" t="s">
        <v>1796</v>
      </c>
      <c r="R1535" s="85"/>
      <c r="S1535" s="85"/>
      <c r="T1535" s="85"/>
      <c r="U1535" s="85"/>
      <c r="V1535" s="85"/>
      <c r="W1535" s="85"/>
      <c r="X1535" s="86"/>
      <c r="Y1535" s="487">
        <v>31316718</v>
      </c>
      <c r="Z1535" s="85"/>
      <c r="AA1535" s="85"/>
      <c r="AB1535" s="85"/>
      <c r="AC1535" s="85"/>
      <c r="AD1535" s="85"/>
      <c r="AE1535" s="85"/>
      <c r="AF1535" s="86"/>
      <c r="AG1535" s="486" t="s">
        <v>1797</v>
      </c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6"/>
      <c r="AS1535" s="486" t="s">
        <v>1887</v>
      </c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6"/>
      <c r="BD1535" s="486" t="s">
        <v>48</v>
      </c>
      <c r="BE1535" s="85"/>
      <c r="BF1535" s="85"/>
      <c r="BG1535" s="85"/>
      <c r="BH1535" s="85"/>
      <c r="BI1535" s="85"/>
      <c r="BJ1535" s="85"/>
      <c r="BK1535" s="85"/>
      <c r="BL1535" s="85"/>
      <c r="BM1535" s="85"/>
      <c r="BN1535" s="85"/>
      <c r="BO1535" s="85"/>
      <c r="BP1535" s="86"/>
      <c r="BQ1535" s="440">
        <v>1271.5</v>
      </c>
      <c r="BR1535" s="488"/>
    </row>
    <row r="1536" spans="1:70" ht="61.5" customHeight="1" x14ac:dyDescent="0.2">
      <c r="A1536" s="468" t="s">
        <v>1692</v>
      </c>
      <c r="B1536" s="85"/>
      <c r="C1536" s="85"/>
      <c r="D1536" s="86"/>
      <c r="E1536" s="492">
        <v>271</v>
      </c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7"/>
      <c r="Q1536" s="486" t="s">
        <v>788</v>
      </c>
      <c r="R1536" s="85"/>
      <c r="S1536" s="85"/>
      <c r="T1536" s="85"/>
      <c r="U1536" s="85"/>
      <c r="V1536" s="85"/>
      <c r="W1536" s="85"/>
      <c r="X1536" s="86"/>
      <c r="Y1536" s="487">
        <v>35810511</v>
      </c>
      <c r="Z1536" s="85"/>
      <c r="AA1536" s="85"/>
      <c r="AB1536" s="85"/>
      <c r="AC1536" s="85"/>
      <c r="AD1536" s="85"/>
      <c r="AE1536" s="85"/>
      <c r="AF1536" s="86"/>
      <c r="AG1536" s="486" t="s">
        <v>790</v>
      </c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6"/>
      <c r="AS1536" s="486" t="s">
        <v>1888</v>
      </c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6"/>
      <c r="BD1536" s="486" t="s">
        <v>48</v>
      </c>
      <c r="BE1536" s="85"/>
      <c r="BF1536" s="85"/>
      <c r="BG1536" s="85"/>
      <c r="BH1536" s="85"/>
      <c r="BI1536" s="85"/>
      <c r="BJ1536" s="85"/>
      <c r="BK1536" s="85"/>
      <c r="BL1536" s="85"/>
      <c r="BM1536" s="85"/>
      <c r="BN1536" s="85"/>
      <c r="BO1536" s="85"/>
      <c r="BP1536" s="86"/>
      <c r="BQ1536" s="490">
        <v>170.62</v>
      </c>
      <c r="BR1536" s="488"/>
    </row>
    <row r="1537" spans="1:70" ht="61.5" customHeight="1" x14ac:dyDescent="0.2">
      <c r="A1537" s="468" t="s">
        <v>1889</v>
      </c>
      <c r="B1537" s="85"/>
      <c r="C1537" s="85"/>
      <c r="D1537" s="86"/>
      <c r="E1537" s="492">
        <v>278</v>
      </c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7"/>
      <c r="Q1537" s="486" t="s">
        <v>953</v>
      </c>
      <c r="R1537" s="85"/>
      <c r="S1537" s="85"/>
      <c r="T1537" s="85"/>
      <c r="U1537" s="85"/>
      <c r="V1537" s="85"/>
      <c r="W1537" s="85"/>
      <c r="X1537" s="86"/>
      <c r="Y1537" s="487"/>
      <c r="Z1537" s="85"/>
      <c r="AA1537" s="85"/>
      <c r="AB1537" s="85"/>
      <c r="AC1537" s="85"/>
      <c r="AD1537" s="85"/>
      <c r="AE1537" s="85"/>
      <c r="AF1537" s="86"/>
      <c r="AG1537" s="486" t="s">
        <v>954</v>
      </c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6"/>
      <c r="AS1537" s="486" t="s">
        <v>1890</v>
      </c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6"/>
      <c r="BD1537" s="486" t="s">
        <v>48</v>
      </c>
      <c r="BE1537" s="85"/>
      <c r="BF1537" s="85"/>
      <c r="BG1537" s="85"/>
      <c r="BH1537" s="85"/>
      <c r="BI1537" s="85"/>
      <c r="BJ1537" s="85"/>
      <c r="BK1537" s="85"/>
      <c r="BL1537" s="85"/>
      <c r="BM1537" s="85"/>
      <c r="BN1537" s="85"/>
      <c r="BO1537" s="85"/>
      <c r="BP1537" s="86"/>
      <c r="BQ1537" s="440">
        <v>9500</v>
      </c>
      <c r="BR1537" s="488"/>
    </row>
    <row r="1538" spans="1:70" ht="61.5" customHeight="1" x14ac:dyDescent="0.2">
      <c r="A1538" s="468" t="s">
        <v>1889</v>
      </c>
      <c r="B1538" s="85"/>
      <c r="C1538" s="85"/>
      <c r="D1538" s="86"/>
      <c r="E1538" s="492">
        <v>275</v>
      </c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7"/>
      <c r="Q1538" s="486" t="s">
        <v>1856</v>
      </c>
      <c r="R1538" s="85"/>
      <c r="S1538" s="85"/>
      <c r="T1538" s="85"/>
      <c r="U1538" s="85"/>
      <c r="V1538" s="85"/>
      <c r="W1538" s="85"/>
      <c r="X1538" s="86"/>
      <c r="Y1538" s="487">
        <v>38316871</v>
      </c>
      <c r="Z1538" s="85"/>
      <c r="AA1538" s="85"/>
      <c r="AB1538" s="85"/>
      <c r="AC1538" s="85"/>
      <c r="AD1538" s="85"/>
      <c r="AE1538" s="85"/>
      <c r="AF1538" s="86"/>
      <c r="AG1538" s="486" t="s">
        <v>1857</v>
      </c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6"/>
      <c r="AS1538" s="486" t="s">
        <v>1891</v>
      </c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6"/>
      <c r="BD1538" s="486" t="s">
        <v>48</v>
      </c>
      <c r="BE1538" s="85"/>
      <c r="BF1538" s="85"/>
      <c r="BG1538" s="85"/>
      <c r="BH1538" s="85"/>
      <c r="BI1538" s="85"/>
      <c r="BJ1538" s="85"/>
      <c r="BK1538" s="85"/>
      <c r="BL1538" s="85"/>
      <c r="BM1538" s="85"/>
      <c r="BN1538" s="85"/>
      <c r="BO1538" s="85"/>
      <c r="BP1538" s="86"/>
      <c r="BQ1538" s="440">
        <v>3800</v>
      </c>
      <c r="BR1538" s="488"/>
    </row>
    <row r="1539" spans="1:70" ht="61.5" customHeight="1" x14ac:dyDescent="0.2">
      <c r="A1539" s="468" t="s">
        <v>1889</v>
      </c>
      <c r="B1539" s="85"/>
      <c r="C1539" s="85"/>
      <c r="D1539" s="86"/>
      <c r="E1539" s="489">
        <v>782901</v>
      </c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7"/>
      <c r="Q1539" s="486" t="s">
        <v>788</v>
      </c>
      <c r="R1539" s="85"/>
      <c r="S1539" s="85"/>
      <c r="T1539" s="85"/>
      <c r="U1539" s="85"/>
      <c r="V1539" s="85"/>
      <c r="W1539" s="85"/>
      <c r="X1539" s="86"/>
      <c r="Y1539" s="487">
        <v>35810511</v>
      </c>
      <c r="Z1539" s="85"/>
      <c r="AA1539" s="85"/>
      <c r="AB1539" s="85"/>
      <c r="AC1539" s="85"/>
      <c r="AD1539" s="85"/>
      <c r="AE1539" s="85"/>
      <c r="AF1539" s="86"/>
      <c r="AG1539" s="486" t="s">
        <v>790</v>
      </c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6"/>
      <c r="AS1539" s="486" t="s">
        <v>869</v>
      </c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6"/>
      <c r="BD1539" s="486" t="s">
        <v>48</v>
      </c>
      <c r="BE1539" s="85"/>
      <c r="BF1539" s="85"/>
      <c r="BG1539" s="85"/>
      <c r="BH1539" s="85"/>
      <c r="BI1539" s="85"/>
      <c r="BJ1539" s="85"/>
      <c r="BK1539" s="85"/>
      <c r="BL1539" s="85"/>
      <c r="BM1539" s="85"/>
      <c r="BN1539" s="85"/>
      <c r="BO1539" s="85"/>
      <c r="BP1539" s="86"/>
      <c r="BQ1539" s="490">
        <v>4</v>
      </c>
      <c r="BR1539" s="488"/>
    </row>
    <row r="1540" spans="1:70" ht="61.5" customHeight="1" x14ac:dyDescent="0.2">
      <c r="A1540" s="468" t="s">
        <v>968</v>
      </c>
      <c r="B1540" s="85"/>
      <c r="C1540" s="85"/>
      <c r="D1540" s="86"/>
      <c r="E1540" s="492">
        <v>280</v>
      </c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7"/>
      <c r="Q1540" s="486" t="s">
        <v>125</v>
      </c>
      <c r="R1540" s="85"/>
      <c r="S1540" s="85"/>
      <c r="T1540" s="85"/>
      <c r="U1540" s="85"/>
      <c r="V1540" s="85"/>
      <c r="W1540" s="85"/>
      <c r="X1540" s="86"/>
      <c r="Y1540" s="487">
        <v>39740347</v>
      </c>
      <c r="Z1540" s="85"/>
      <c r="AA1540" s="85"/>
      <c r="AB1540" s="85"/>
      <c r="AC1540" s="85"/>
      <c r="AD1540" s="85"/>
      <c r="AE1540" s="85"/>
      <c r="AF1540" s="86"/>
      <c r="AG1540" s="486" t="s">
        <v>855</v>
      </c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6"/>
      <c r="AS1540" s="486" t="s">
        <v>2466</v>
      </c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6"/>
      <c r="BD1540" s="486" t="s">
        <v>48</v>
      </c>
      <c r="BE1540" s="85"/>
      <c r="BF1540" s="85"/>
      <c r="BG1540" s="85"/>
      <c r="BH1540" s="85"/>
      <c r="BI1540" s="85"/>
      <c r="BJ1540" s="85"/>
      <c r="BK1540" s="85"/>
      <c r="BL1540" s="85"/>
      <c r="BM1540" s="85"/>
      <c r="BN1540" s="85"/>
      <c r="BO1540" s="85"/>
      <c r="BP1540" s="86"/>
      <c r="BQ1540" s="440">
        <v>81734.34</v>
      </c>
      <c r="BR1540" s="488"/>
    </row>
    <row r="1541" spans="1:70" ht="61.5" customHeight="1" x14ac:dyDescent="0.2">
      <c r="A1541" s="468" t="s">
        <v>968</v>
      </c>
      <c r="B1541" s="85"/>
      <c r="C1541" s="85"/>
      <c r="D1541" s="86"/>
      <c r="E1541" s="492">
        <v>279</v>
      </c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7"/>
      <c r="Q1541" s="486" t="s">
        <v>957</v>
      </c>
      <c r="R1541" s="85"/>
      <c r="S1541" s="85"/>
      <c r="T1541" s="85"/>
      <c r="U1541" s="85"/>
      <c r="V1541" s="85"/>
      <c r="W1541" s="85"/>
      <c r="X1541" s="86"/>
      <c r="Y1541" s="487">
        <v>32597744</v>
      </c>
      <c r="Z1541" s="85"/>
      <c r="AA1541" s="85"/>
      <c r="AB1541" s="85"/>
      <c r="AC1541" s="85"/>
      <c r="AD1541" s="85"/>
      <c r="AE1541" s="85"/>
      <c r="AF1541" s="86"/>
      <c r="AG1541" s="486" t="s">
        <v>959</v>
      </c>
      <c r="AH1541" s="85"/>
      <c r="AI1541" s="85"/>
      <c r="AJ1541" s="85"/>
      <c r="AK1541" s="85"/>
      <c r="AL1541" s="85"/>
      <c r="AM1541" s="85"/>
      <c r="AN1541" s="85"/>
      <c r="AO1541" s="85"/>
      <c r="AP1541" s="85"/>
      <c r="AQ1541" s="85"/>
      <c r="AR1541" s="86"/>
      <c r="AS1541" s="486" t="s">
        <v>1892</v>
      </c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6"/>
      <c r="BD1541" s="486" t="s">
        <v>48</v>
      </c>
      <c r="BE1541" s="85"/>
      <c r="BF1541" s="85"/>
      <c r="BG1541" s="85"/>
      <c r="BH1541" s="85"/>
      <c r="BI1541" s="85"/>
      <c r="BJ1541" s="85"/>
      <c r="BK1541" s="85"/>
      <c r="BL1541" s="85"/>
      <c r="BM1541" s="85"/>
      <c r="BN1541" s="85"/>
      <c r="BO1541" s="85"/>
      <c r="BP1541" s="86"/>
      <c r="BQ1541" s="440">
        <v>240000</v>
      </c>
      <c r="BR1541" s="488"/>
    </row>
    <row r="1542" spans="1:70" ht="61.5" customHeight="1" x14ac:dyDescent="0.2">
      <c r="A1542" s="468" t="s">
        <v>968</v>
      </c>
      <c r="B1542" s="85"/>
      <c r="C1542" s="85"/>
      <c r="D1542" s="86"/>
      <c r="E1542" s="489">
        <v>791614</v>
      </c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7"/>
      <c r="Q1542" s="486" t="s">
        <v>788</v>
      </c>
      <c r="R1542" s="85"/>
      <c r="S1542" s="85"/>
      <c r="T1542" s="85"/>
      <c r="U1542" s="85"/>
      <c r="V1542" s="85"/>
      <c r="W1542" s="85"/>
      <c r="X1542" s="86"/>
      <c r="Y1542" s="487">
        <v>35810511</v>
      </c>
      <c r="Z1542" s="85"/>
      <c r="AA1542" s="85"/>
      <c r="AB1542" s="85"/>
      <c r="AC1542" s="85"/>
      <c r="AD1542" s="85"/>
      <c r="AE1542" s="85"/>
      <c r="AF1542" s="86"/>
      <c r="AG1542" s="486" t="s">
        <v>790</v>
      </c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6"/>
      <c r="AS1542" s="486" t="s">
        <v>869</v>
      </c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6"/>
      <c r="BD1542" s="486" t="s">
        <v>48</v>
      </c>
      <c r="BE1542" s="85"/>
      <c r="BF1542" s="85"/>
      <c r="BG1542" s="85"/>
      <c r="BH1542" s="85"/>
      <c r="BI1542" s="85"/>
      <c r="BJ1542" s="85"/>
      <c r="BK1542" s="85"/>
      <c r="BL1542" s="85"/>
      <c r="BM1542" s="85"/>
      <c r="BN1542" s="85"/>
      <c r="BO1542" s="85"/>
      <c r="BP1542" s="86"/>
      <c r="BQ1542" s="490">
        <v>2</v>
      </c>
      <c r="BR1542" s="488"/>
    </row>
    <row r="1543" spans="1:70" ht="61.5" customHeight="1" x14ac:dyDescent="0.2">
      <c r="A1543" s="468" t="s">
        <v>1697</v>
      </c>
      <c r="B1543" s="85"/>
      <c r="C1543" s="85"/>
      <c r="D1543" s="86"/>
      <c r="E1543" s="492">
        <v>319</v>
      </c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7"/>
      <c r="Q1543" s="486" t="s">
        <v>895</v>
      </c>
      <c r="R1543" s="85"/>
      <c r="S1543" s="85"/>
      <c r="T1543" s="85"/>
      <c r="U1543" s="85"/>
      <c r="V1543" s="85"/>
      <c r="W1543" s="85"/>
      <c r="X1543" s="86"/>
      <c r="Y1543" s="487"/>
      <c r="Z1543" s="85"/>
      <c r="AA1543" s="85"/>
      <c r="AB1543" s="85"/>
      <c r="AC1543" s="85"/>
      <c r="AD1543" s="85"/>
      <c r="AE1543" s="85"/>
      <c r="AF1543" s="86"/>
      <c r="AG1543" s="486" t="s">
        <v>896</v>
      </c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6"/>
      <c r="AS1543" s="486" t="s">
        <v>1893</v>
      </c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6"/>
      <c r="BD1543" s="486" t="s">
        <v>48</v>
      </c>
      <c r="BE1543" s="85"/>
      <c r="BF1543" s="85"/>
      <c r="BG1543" s="85"/>
      <c r="BH1543" s="85"/>
      <c r="BI1543" s="85"/>
      <c r="BJ1543" s="85"/>
      <c r="BK1543" s="85"/>
      <c r="BL1543" s="85"/>
      <c r="BM1543" s="85"/>
      <c r="BN1543" s="85"/>
      <c r="BO1543" s="85"/>
      <c r="BP1543" s="86"/>
      <c r="BQ1543" s="440">
        <v>24000</v>
      </c>
      <c r="BR1543" s="488"/>
    </row>
    <row r="1544" spans="1:70" ht="61.5" customHeight="1" x14ac:dyDescent="0.2">
      <c r="A1544" s="468" t="s">
        <v>1697</v>
      </c>
      <c r="B1544" s="85"/>
      <c r="C1544" s="85"/>
      <c r="D1544" s="86"/>
      <c r="E1544" s="492">
        <v>294</v>
      </c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7"/>
      <c r="Q1544" s="486" t="s">
        <v>865</v>
      </c>
      <c r="R1544" s="85"/>
      <c r="S1544" s="85"/>
      <c r="T1544" s="85"/>
      <c r="U1544" s="85"/>
      <c r="V1544" s="85"/>
      <c r="W1544" s="85"/>
      <c r="X1544" s="86"/>
      <c r="Y1544" s="487">
        <v>39434317</v>
      </c>
      <c r="Z1544" s="85"/>
      <c r="AA1544" s="85"/>
      <c r="AB1544" s="85"/>
      <c r="AC1544" s="85"/>
      <c r="AD1544" s="85"/>
      <c r="AE1544" s="85"/>
      <c r="AF1544" s="86"/>
      <c r="AG1544" s="486" t="s">
        <v>867</v>
      </c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6"/>
      <c r="AS1544" s="486" t="s">
        <v>2467</v>
      </c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6"/>
      <c r="BD1544" s="486" t="s">
        <v>48</v>
      </c>
      <c r="BE1544" s="85"/>
      <c r="BF1544" s="85"/>
      <c r="BG1544" s="85"/>
      <c r="BH1544" s="85"/>
      <c r="BI1544" s="85"/>
      <c r="BJ1544" s="85"/>
      <c r="BK1544" s="85"/>
      <c r="BL1544" s="85"/>
      <c r="BM1544" s="85"/>
      <c r="BN1544" s="85"/>
      <c r="BO1544" s="85"/>
      <c r="BP1544" s="86"/>
      <c r="BQ1544" s="440">
        <v>60927.26</v>
      </c>
      <c r="BR1544" s="488"/>
    </row>
    <row r="1545" spans="1:70" ht="61.5" customHeight="1" x14ac:dyDescent="0.2">
      <c r="A1545" s="468" t="s">
        <v>1697</v>
      </c>
      <c r="B1545" s="85"/>
      <c r="C1545" s="85"/>
      <c r="D1545" s="86"/>
      <c r="E1545" s="492">
        <v>309</v>
      </c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7"/>
      <c r="Q1545" s="486" t="s">
        <v>859</v>
      </c>
      <c r="R1545" s="85"/>
      <c r="S1545" s="85"/>
      <c r="T1545" s="85"/>
      <c r="U1545" s="85"/>
      <c r="V1545" s="85"/>
      <c r="W1545" s="85"/>
      <c r="X1545" s="86"/>
      <c r="Y1545" s="487">
        <v>39545645</v>
      </c>
      <c r="Z1545" s="85"/>
      <c r="AA1545" s="85"/>
      <c r="AB1545" s="85"/>
      <c r="AC1545" s="85"/>
      <c r="AD1545" s="85"/>
      <c r="AE1545" s="85"/>
      <c r="AF1545" s="86"/>
      <c r="AG1545" s="486" t="s">
        <v>132</v>
      </c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6"/>
      <c r="AS1545" s="486" t="s">
        <v>2651</v>
      </c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6"/>
      <c r="BD1545" s="486" t="s">
        <v>48</v>
      </c>
      <c r="BE1545" s="85"/>
      <c r="BF1545" s="85"/>
      <c r="BG1545" s="85"/>
      <c r="BH1545" s="85"/>
      <c r="BI1545" s="85"/>
      <c r="BJ1545" s="85"/>
      <c r="BK1545" s="85"/>
      <c r="BL1545" s="85"/>
      <c r="BM1545" s="85"/>
      <c r="BN1545" s="85"/>
      <c r="BO1545" s="85"/>
      <c r="BP1545" s="86"/>
      <c r="BQ1545" s="440">
        <v>50748.62</v>
      </c>
      <c r="BR1545" s="488"/>
    </row>
    <row r="1546" spans="1:70" ht="61.5" customHeight="1" x14ac:dyDescent="0.2">
      <c r="A1546" s="468" t="s">
        <v>1697</v>
      </c>
      <c r="B1546" s="85"/>
      <c r="C1546" s="85"/>
      <c r="D1546" s="86"/>
      <c r="E1546" s="492">
        <v>317</v>
      </c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7"/>
      <c r="Q1546" s="486" t="s">
        <v>926</v>
      </c>
      <c r="R1546" s="85"/>
      <c r="S1546" s="85"/>
      <c r="T1546" s="85"/>
      <c r="U1546" s="85"/>
      <c r="V1546" s="85"/>
      <c r="W1546" s="85"/>
      <c r="X1546" s="86"/>
      <c r="Y1546" s="487">
        <v>37117315</v>
      </c>
      <c r="Z1546" s="85"/>
      <c r="AA1546" s="85"/>
      <c r="AB1546" s="85"/>
      <c r="AC1546" s="85"/>
      <c r="AD1546" s="85"/>
      <c r="AE1546" s="85"/>
      <c r="AF1546" s="86"/>
      <c r="AG1546" s="486" t="s">
        <v>928</v>
      </c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6"/>
      <c r="AS1546" s="486" t="s">
        <v>1894</v>
      </c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6"/>
      <c r="BD1546" s="486" t="s">
        <v>48</v>
      </c>
      <c r="BE1546" s="85"/>
      <c r="BF1546" s="85"/>
      <c r="BG1546" s="85"/>
      <c r="BH1546" s="85"/>
      <c r="BI1546" s="85"/>
      <c r="BJ1546" s="85"/>
      <c r="BK1546" s="85"/>
      <c r="BL1546" s="85"/>
      <c r="BM1546" s="85"/>
      <c r="BN1546" s="85"/>
      <c r="BO1546" s="85"/>
      <c r="BP1546" s="86"/>
      <c r="BQ1546" s="440">
        <v>3565</v>
      </c>
      <c r="BR1546" s="488"/>
    </row>
    <row r="1547" spans="1:70" ht="61.5" customHeight="1" x14ac:dyDescent="0.2">
      <c r="A1547" s="468" t="s">
        <v>1697</v>
      </c>
      <c r="B1547" s="85"/>
      <c r="C1547" s="85"/>
      <c r="D1547" s="86"/>
      <c r="E1547" s="492">
        <v>299</v>
      </c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7"/>
      <c r="Q1547" s="486" t="s">
        <v>103</v>
      </c>
      <c r="R1547" s="85"/>
      <c r="S1547" s="85"/>
      <c r="T1547" s="85"/>
      <c r="U1547" s="85"/>
      <c r="V1547" s="85"/>
      <c r="W1547" s="85"/>
      <c r="X1547" s="86"/>
      <c r="Y1547" s="487">
        <v>39702118</v>
      </c>
      <c r="Z1547" s="85"/>
      <c r="AA1547" s="85"/>
      <c r="AB1547" s="85"/>
      <c r="AC1547" s="85"/>
      <c r="AD1547" s="85"/>
      <c r="AE1547" s="85"/>
      <c r="AF1547" s="86"/>
      <c r="AG1547" s="486" t="s">
        <v>104</v>
      </c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6"/>
      <c r="AS1547" s="486" t="s">
        <v>2652</v>
      </c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6"/>
      <c r="BD1547" s="486" t="s">
        <v>48</v>
      </c>
      <c r="BE1547" s="85"/>
      <c r="BF1547" s="85"/>
      <c r="BG1547" s="85"/>
      <c r="BH1547" s="85"/>
      <c r="BI1547" s="85"/>
      <c r="BJ1547" s="85"/>
      <c r="BK1547" s="85"/>
      <c r="BL1547" s="85"/>
      <c r="BM1547" s="85"/>
      <c r="BN1547" s="85"/>
      <c r="BO1547" s="85"/>
      <c r="BP1547" s="86"/>
      <c r="BQ1547" s="440">
        <v>55636.66</v>
      </c>
      <c r="BR1547" s="488"/>
    </row>
    <row r="1548" spans="1:70" ht="61.5" customHeight="1" x14ac:dyDescent="0.2">
      <c r="A1548" s="468" t="s">
        <v>1697</v>
      </c>
      <c r="B1548" s="85"/>
      <c r="C1548" s="85"/>
      <c r="D1548" s="86"/>
      <c r="E1548" s="492">
        <v>293</v>
      </c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7"/>
      <c r="Q1548" s="486" t="s">
        <v>886</v>
      </c>
      <c r="R1548" s="85"/>
      <c r="S1548" s="85"/>
      <c r="T1548" s="85"/>
      <c r="U1548" s="85"/>
      <c r="V1548" s="85"/>
      <c r="W1548" s="85"/>
      <c r="X1548" s="86"/>
      <c r="Y1548" s="487">
        <v>39950317</v>
      </c>
      <c r="Z1548" s="85"/>
      <c r="AA1548" s="85"/>
      <c r="AB1548" s="85"/>
      <c r="AC1548" s="85"/>
      <c r="AD1548" s="85"/>
      <c r="AE1548" s="85"/>
      <c r="AF1548" s="86"/>
      <c r="AG1548" s="486" t="s">
        <v>85</v>
      </c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6"/>
      <c r="AS1548" s="486" t="s">
        <v>2468</v>
      </c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6"/>
      <c r="BD1548" s="486" t="s">
        <v>48</v>
      </c>
      <c r="BE1548" s="85"/>
      <c r="BF1548" s="85"/>
      <c r="BG1548" s="85"/>
      <c r="BH1548" s="85"/>
      <c r="BI1548" s="85"/>
      <c r="BJ1548" s="85"/>
      <c r="BK1548" s="85"/>
      <c r="BL1548" s="85"/>
      <c r="BM1548" s="85"/>
      <c r="BN1548" s="85"/>
      <c r="BO1548" s="85"/>
      <c r="BP1548" s="86"/>
      <c r="BQ1548" s="440">
        <v>50661.55</v>
      </c>
      <c r="BR1548" s="488"/>
    </row>
    <row r="1549" spans="1:70" ht="61.5" customHeight="1" x14ac:dyDescent="0.2">
      <c r="A1549" s="468" t="s">
        <v>1697</v>
      </c>
      <c r="B1549" s="85"/>
      <c r="C1549" s="85"/>
      <c r="D1549" s="86"/>
      <c r="E1549" s="492">
        <v>281</v>
      </c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7"/>
      <c r="Q1549" s="486" t="s">
        <v>932</v>
      </c>
      <c r="R1549" s="85"/>
      <c r="S1549" s="85"/>
      <c r="T1549" s="85"/>
      <c r="U1549" s="85"/>
      <c r="V1549" s="85"/>
      <c r="W1549" s="85"/>
      <c r="X1549" s="86"/>
      <c r="Y1549" s="487">
        <v>43141267</v>
      </c>
      <c r="Z1549" s="85"/>
      <c r="AA1549" s="85"/>
      <c r="AB1549" s="85"/>
      <c r="AC1549" s="85"/>
      <c r="AD1549" s="85"/>
      <c r="AE1549" s="85"/>
      <c r="AF1549" s="86"/>
      <c r="AG1549" s="486" t="s">
        <v>807</v>
      </c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6"/>
      <c r="AS1549" s="486" t="s">
        <v>1895</v>
      </c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6"/>
      <c r="BD1549" s="486" t="s">
        <v>48</v>
      </c>
      <c r="BE1549" s="85"/>
      <c r="BF1549" s="85"/>
      <c r="BG1549" s="85"/>
      <c r="BH1549" s="85"/>
      <c r="BI1549" s="85"/>
      <c r="BJ1549" s="85"/>
      <c r="BK1549" s="85"/>
      <c r="BL1549" s="85"/>
      <c r="BM1549" s="85"/>
      <c r="BN1549" s="85"/>
      <c r="BO1549" s="85"/>
      <c r="BP1549" s="86"/>
      <c r="BQ1549" s="440">
        <v>141698.97</v>
      </c>
      <c r="BR1549" s="488"/>
    </row>
    <row r="1550" spans="1:70" ht="61.5" customHeight="1" x14ac:dyDescent="0.2">
      <c r="A1550" s="468" t="s">
        <v>1697</v>
      </c>
      <c r="B1550" s="85"/>
      <c r="C1550" s="85"/>
      <c r="D1550" s="86"/>
      <c r="E1550" s="492">
        <v>316</v>
      </c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7"/>
      <c r="Q1550" s="486" t="s">
        <v>953</v>
      </c>
      <c r="R1550" s="85"/>
      <c r="S1550" s="85"/>
      <c r="T1550" s="85"/>
      <c r="U1550" s="85"/>
      <c r="V1550" s="85"/>
      <c r="W1550" s="85"/>
      <c r="X1550" s="86"/>
      <c r="Y1550" s="487"/>
      <c r="Z1550" s="85"/>
      <c r="AA1550" s="85"/>
      <c r="AB1550" s="85"/>
      <c r="AC1550" s="85"/>
      <c r="AD1550" s="85"/>
      <c r="AE1550" s="85"/>
      <c r="AF1550" s="86"/>
      <c r="AG1550" s="486" t="s">
        <v>954</v>
      </c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6"/>
      <c r="AS1550" s="486" t="s">
        <v>1896</v>
      </c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6"/>
      <c r="BD1550" s="486" t="s">
        <v>48</v>
      </c>
      <c r="BE1550" s="85"/>
      <c r="BF1550" s="85"/>
      <c r="BG1550" s="85"/>
      <c r="BH1550" s="85"/>
      <c r="BI1550" s="85"/>
      <c r="BJ1550" s="85"/>
      <c r="BK1550" s="85"/>
      <c r="BL1550" s="85"/>
      <c r="BM1550" s="85"/>
      <c r="BN1550" s="85"/>
      <c r="BO1550" s="85"/>
      <c r="BP1550" s="86"/>
      <c r="BQ1550" s="440">
        <v>9500</v>
      </c>
      <c r="BR1550" s="488"/>
    </row>
    <row r="1551" spans="1:70" ht="61.5" customHeight="1" x14ac:dyDescent="0.2">
      <c r="A1551" s="468" t="s">
        <v>1697</v>
      </c>
      <c r="B1551" s="85"/>
      <c r="C1551" s="85"/>
      <c r="D1551" s="86"/>
      <c r="E1551" s="492">
        <v>305</v>
      </c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7"/>
      <c r="Q1551" s="486" t="s">
        <v>118</v>
      </c>
      <c r="R1551" s="85"/>
      <c r="S1551" s="85"/>
      <c r="T1551" s="85"/>
      <c r="U1551" s="85"/>
      <c r="V1551" s="85"/>
      <c r="W1551" s="85"/>
      <c r="X1551" s="86"/>
      <c r="Y1551" s="487">
        <v>39587135</v>
      </c>
      <c r="Z1551" s="85"/>
      <c r="AA1551" s="85"/>
      <c r="AB1551" s="85"/>
      <c r="AC1551" s="85"/>
      <c r="AD1551" s="85"/>
      <c r="AE1551" s="85"/>
      <c r="AF1551" s="86"/>
      <c r="AG1551" s="486" t="s">
        <v>893</v>
      </c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6"/>
      <c r="AS1551" s="486" t="s">
        <v>2653</v>
      </c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6"/>
      <c r="BD1551" s="486" t="s">
        <v>48</v>
      </c>
      <c r="BE1551" s="85"/>
      <c r="BF1551" s="85"/>
      <c r="BG1551" s="85"/>
      <c r="BH1551" s="85"/>
      <c r="BI1551" s="85"/>
      <c r="BJ1551" s="85"/>
      <c r="BK1551" s="85"/>
      <c r="BL1551" s="85"/>
      <c r="BM1551" s="85"/>
      <c r="BN1551" s="85"/>
      <c r="BO1551" s="85"/>
      <c r="BP1551" s="86"/>
      <c r="BQ1551" s="440">
        <v>64216.69</v>
      </c>
      <c r="BR1551" s="488"/>
    </row>
    <row r="1552" spans="1:70" ht="61.5" customHeight="1" x14ac:dyDescent="0.2">
      <c r="A1552" s="468" t="s">
        <v>1697</v>
      </c>
      <c r="B1552" s="85"/>
      <c r="C1552" s="85"/>
      <c r="D1552" s="86"/>
      <c r="E1552" s="492">
        <v>295</v>
      </c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7"/>
      <c r="Q1552" s="486" t="s">
        <v>1165</v>
      </c>
      <c r="R1552" s="85"/>
      <c r="S1552" s="85"/>
      <c r="T1552" s="85"/>
      <c r="U1552" s="85"/>
      <c r="V1552" s="85"/>
      <c r="W1552" s="85"/>
      <c r="X1552" s="86"/>
      <c r="Y1552" s="487">
        <v>39655372</v>
      </c>
      <c r="Z1552" s="85"/>
      <c r="AA1552" s="85"/>
      <c r="AB1552" s="85"/>
      <c r="AC1552" s="85"/>
      <c r="AD1552" s="85"/>
      <c r="AE1552" s="85"/>
      <c r="AF1552" s="86"/>
      <c r="AG1552" s="486" t="s">
        <v>92</v>
      </c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6"/>
      <c r="AS1552" s="486" t="s">
        <v>2654</v>
      </c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6"/>
      <c r="BD1552" s="486" t="s">
        <v>48</v>
      </c>
      <c r="BE1552" s="85"/>
      <c r="BF1552" s="85"/>
      <c r="BG1552" s="85"/>
      <c r="BH1552" s="85"/>
      <c r="BI1552" s="85"/>
      <c r="BJ1552" s="85"/>
      <c r="BK1552" s="85"/>
      <c r="BL1552" s="85"/>
      <c r="BM1552" s="85"/>
      <c r="BN1552" s="85"/>
      <c r="BO1552" s="85"/>
      <c r="BP1552" s="86"/>
      <c r="BQ1552" s="440">
        <v>59958.37</v>
      </c>
      <c r="BR1552" s="488"/>
    </row>
    <row r="1553" spans="1:70" ht="61.5" customHeight="1" x14ac:dyDescent="0.2">
      <c r="A1553" s="468" t="s">
        <v>1697</v>
      </c>
      <c r="B1553" s="85"/>
      <c r="C1553" s="85"/>
      <c r="D1553" s="86"/>
      <c r="E1553" s="492">
        <v>300</v>
      </c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7"/>
      <c r="Q1553" s="486" t="s">
        <v>1172</v>
      </c>
      <c r="R1553" s="85"/>
      <c r="S1553" s="85"/>
      <c r="T1553" s="85"/>
      <c r="U1553" s="85"/>
      <c r="V1553" s="85"/>
      <c r="W1553" s="85"/>
      <c r="X1553" s="86"/>
      <c r="Y1553" s="487">
        <v>26029188</v>
      </c>
      <c r="Z1553" s="85"/>
      <c r="AA1553" s="85"/>
      <c r="AB1553" s="85"/>
      <c r="AC1553" s="85"/>
      <c r="AD1553" s="85"/>
      <c r="AE1553" s="85"/>
      <c r="AF1553" s="86"/>
      <c r="AG1553" s="486" t="s">
        <v>1173</v>
      </c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6"/>
      <c r="AS1553" s="486" t="s">
        <v>2655</v>
      </c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6"/>
      <c r="BD1553" s="486" t="s">
        <v>48</v>
      </c>
      <c r="BE1553" s="85"/>
      <c r="BF1553" s="85"/>
      <c r="BG1553" s="85"/>
      <c r="BH1553" s="85"/>
      <c r="BI1553" s="85"/>
      <c r="BJ1553" s="85"/>
      <c r="BK1553" s="85"/>
      <c r="BL1553" s="85"/>
      <c r="BM1553" s="85"/>
      <c r="BN1553" s="85"/>
      <c r="BO1553" s="85"/>
      <c r="BP1553" s="86"/>
      <c r="BQ1553" s="440">
        <v>66936.56</v>
      </c>
      <c r="BR1553" s="488"/>
    </row>
    <row r="1554" spans="1:70" ht="61.5" customHeight="1" x14ac:dyDescent="0.2">
      <c r="A1554" s="468" t="s">
        <v>1697</v>
      </c>
      <c r="B1554" s="85"/>
      <c r="C1554" s="85"/>
      <c r="D1554" s="86"/>
      <c r="E1554" s="492">
        <v>304</v>
      </c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7"/>
      <c r="Q1554" s="486" t="s">
        <v>115</v>
      </c>
      <c r="R1554" s="85"/>
      <c r="S1554" s="85"/>
      <c r="T1554" s="85"/>
      <c r="U1554" s="85"/>
      <c r="V1554" s="85"/>
      <c r="W1554" s="85"/>
      <c r="X1554" s="86"/>
      <c r="Y1554" s="487">
        <v>39757256</v>
      </c>
      <c r="Z1554" s="85"/>
      <c r="AA1554" s="85"/>
      <c r="AB1554" s="85"/>
      <c r="AC1554" s="85"/>
      <c r="AD1554" s="85"/>
      <c r="AE1554" s="85"/>
      <c r="AF1554" s="86"/>
      <c r="AG1554" s="486" t="s">
        <v>116</v>
      </c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6"/>
      <c r="AS1554" s="486" t="s">
        <v>2656</v>
      </c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6"/>
      <c r="BD1554" s="486" t="s">
        <v>48</v>
      </c>
      <c r="BE1554" s="85"/>
      <c r="BF1554" s="85"/>
      <c r="BG1554" s="85"/>
      <c r="BH1554" s="85"/>
      <c r="BI1554" s="85"/>
      <c r="BJ1554" s="85"/>
      <c r="BK1554" s="85"/>
      <c r="BL1554" s="85"/>
      <c r="BM1554" s="85"/>
      <c r="BN1554" s="85"/>
      <c r="BO1554" s="85"/>
      <c r="BP1554" s="86"/>
      <c r="BQ1554" s="440">
        <v>50075.29</v>
      </c>
      <c r="BR1554" s="488"/>
    </row>
    <row r="1555" spans="1:70" ht="61.5" customHeight="1" x14ac:dyDescent="0.2">
      <c r="A1555" s="468" t="s">
        <v>1697</v>
      </c>
      <c r="B1555" s="85"/>
      <c r="C1555" s="85"/>
      <c r="D1555" s="86"/>
      <c r="E1555" s="489">
        <v>824720</v>
      </c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7"/>
      <c r="Q1555" s="486" t="s">
        <v>788</v>
      </c>
      <c r="R1555" s="85"/>
      <c r="S1555" s="85"/>
      <c r="T1555" s="85"/>
      <c r="U1555" s="85"/>
      <c r="V1555" s="85"/>
      <c r="W1555" s="85"/>
      <c r="X1555" s="86"/>
      <c r="Y1555" s="487">
        <v>35810511</v>
      </c>
      <c r="Z1555" s="85"/>
      <c r="AA1555" s="85"/>
      <c r="AB1555" s="85"/>
      <c r="AC1555" s="85"/>
      <c r="AD1555" s="85"/>
      <c r="AE1555" s="85"/>
      <c r="AF1555" s="86"/>
      <c r="AG1555" s="486" t="s">
        <v>790</v>
      </c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6"/>
      <c r="AS1555" s="486" t="s">
        <v>869</v>
      </c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6"/>
      <c r="BD1555" s="486" t="s">
        <v>48</v>
      </c>
      <c r="BE1555" s="85"/>
      <c r="BF1555" s="85"/>
      <c r="BG1555" s="85"/>
      <c r="BH1555" s="85"/>
      <c r="BI1555" s="85"/>
      <c r="BJ1555" s="85"/>
      <c r="BK1555" s="85"/>
      <c r="BL1555" s="85"/>
      <c r="BM1555" s="85"/>
      <c r="BN1555" s="85"/>
      <c r="BO1555" s="85"/>
      <c r="BP1555" s="86"/>
      <c r="BQ1555" s="490">
        <v>68</v>
      </c>
      <c r="BR1555" s="488"/>
    </row>
    <row r="1556" spans="1:70" ht="61.5" customHeight="1" x14ac:dyDescent="0.2">
      <c r="A1556" s="468" t="s">
        <v>1697</v>
      </c>
      <c r="B1556" s="85"/>
      <c r="C1556" s="85"/>
      <c r="D1556" s="86"/>
      <c r="E1556" s="492">
        <v>307</v>
      </c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7"/>
      <c r="Q1556" s="486" t="s">
        <v>1178</v>
      </c>
      <c r="R1556" s="85"/>
      <c r="S1556" s="85"/>
      <c r="T1556" s="85"/>
      <c r="U1556" s="85"/>
      <c r="V1556" s="85"/>
      <c r="W1556" s="85"/>
      <c r="X1556" s="86"/>
      <c r="Y1556" s="487">
        <v>39154804</v>
      </c>
      <c r="Z1556" s="85"/>
      <c r="AA1556" s="85"/>
      <c r="AB1556" s="85"/>
      <c r="AC1556" s="85"/>
      <c r="AD1556" s="85"/>
      <c r="AE1556" s="85"/>
      <c r="AF1556" s="86"/>
      <c r="AG1556" s="486" t="s">
        <v>96</v>
      </c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6"/>
      <c r="AS1556" s="486" t="s">
        <v>2657</v>
      </c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6"/>
      <c r="BD1556" s="486" t="s">
        <v>48</v>
      </c>
      <c r="BE1556" s="85"/>
      <c r="BF1556" s="85"/>
      <c r="BG1556" s="85"/>
      <c r="BH1556" s="85"/>
      <c r="BI1556" s="85"/>
      <c r="BJ1556" s="85"/>
      <c r="BK1556" s="85"/>
      <c r="BL1556" s="85"/>
      <c r="BM1556" s="85"/>
      <c r="BN1556" s="85"/>
      <c r="BO1556" s="85"/>
      <c r="BP1556" s="86"/>
      <c r="BQ1556" s="440">
        <v>100191.81</v>
      </c>
      <c r="BR1556" s="488"/>
    </row>
    <row r="1557" spans="1:70" ht="61.5" customHeight="1" x14ac:dyDescent="0.2">
      <c r="A1557" s="468" t="s">
        <v>1697</v>
      </c>
      <c r="B1557" s="85"/>
      <c r="C1557" s="85"/>
      <c r="D1557" s="86"/>
      <c r="E1557" s="492">
        <v>296</v>
      </c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7"/>
      <c r="Q1557" s="486" t="s">
        <v>844</v>
      </c>
      <c r="R1557" s="85"/>
      <c r="S1557" s="85"/>
      <c r="T1557" s="85"/>
      <c r="U1557" s="85"/>
      <c r="V1557" s="85"/>
      <c r="W1557" s="85"/>
      <c r="X1557" s="86"/>
      <c r="Y1557" s="487">
        <v>39495516</v>
      </c>
      <c r="Z1557" s="85"/>
      <c r="AA1557" s="85"/>
      <c r="AB1557" s="85"/>
      <c r="AC1557" s="85"/>
      <c r="AD1557" s="85"/>
      <c r="AE1557" s="85"/>
      <c r="AF1557" s="86"/>
      <c r="AG1557" s="486" t="s">
        <v>846</v>
      </c>
      <c r="AH1557" s="85"/>
      <c r="AI1557" s="85"/>
      <c r="AJ1557" s="85"/>
      <c r="AK1557" s="85"/>
      <c r="AL1557" s="85"/>
      <c r="AM1557" s="85"/>
      <c r="AN1557" s="85"/>
      <c r="AO1557" s="85"/>
      <c r="AP1557" s="85"/>
      <c r="AQ1557" s="85"/>
      <c r="AR1557" s="86"/>
      <c r="AS1557" s="486" t="s">
        <v>2658</v>
      </c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6"/>
      <c r="BD1557" s="486" t="s">
        <v>48</v>
      </c>
      <c r="BE1557" s="85"/>
      <c r="BF1557" s="85"/>
      <c r="BG1557" s="85"/>
      <c r="BH1557" s="85"/>
      <c r="BI1557" s="85"/>
      <c r="BJ1557" s="85"/>
      <c r="BK1557" s="85"/>
      <c r="BL1557" s="85"/>
      <c r="BM1557" s="85"/>
      <c r="BN1557" s="85"/>
      <c r="BO1557" s="85"/>
      <c r="BP1557" s="86"/>
      <c r="BQ1557" s="440">
        <v>21855</v>
      </c>
      <c r="BR1557" s="488"/>
    </row>
    <row r="1558" spans="1:70" ht="61.5" customHeight="1" x14ac:dyDescent="0.2">
      <c r="A1558" s="468" t="s">
        <v>1697</v>
      </c>
      <c r="B1558" s="85"/>
      <c r="C1558" s="85"/>
      <c r="D1558" s="86"/>
      <c r="E1558" s="492">
        <v>315</v>
      </c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7"/>
      <c r="Q1558" s="486" t="s">
        <v>947</v>
      </c>
      <c r="R1558" s="85"/>
      <c r="S1558" s="85"/>
      <c r="T1558" s="85"/>
      <c r="U1558" s="85"/>
      <c r="V1558" s="85"/>
      <c r="W1558" s="85"/>
      <c r="X1558" s="86"/>
      <c r="Y1558" s="487">
        <v>31055823</v>
      </c>
      <c r="Z1558" s="85"/>
      <c r="AA1558" s="85"/>
      <c r="AB1558" s="85"/>
      <c r="AC1558" s="85"/>
      <c r="AD1558" s="85"/>
      <c r="AE1558" s="85"/>
      <c r="AF1558" s="86"/>
      <c r="AG1558" s="486" t="s">
        <v>949</v>
      </c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6"/>
      <c r="AS1558" s="486" t="s">
        <v>1897</v>
      </c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6"/>
      <c r="BD1558" s="486" t="s">
        <v>48</v>
      </c>
      <c r="BE1558" s="85"/>
      <c r="BF1558" s="85"/>
      <c r="BG1558" s="85"/>
      <c r="BH1558" s="85"/>
      <c r="BI1558" s="85"/>
      <c r="BJ1558" s="85"/>
      <c r="BK1558" s="85"/>
      <c r="BL1558" s="85"/>
      <c r="BM1558" s="85"/>
      <c r="BN1558" s="85"/>
      <c r="BO1558" s="85"/>
      <c r="BP1558" s="86"/>
      <c r="BQ1558" s="490">
        <v>366</v>
      </c>
      <c r="BR1558" s="488"/>
    </row>
    <row r="1559" spans="1:70" ht="61.5" customHeight="1" x14ac:dyDescent="0.2">
      <c r="A1559" s="491">
        <v>43986</v>
      </c>
      <c r="B1559" s="85"/>
      <c r="C1559" s="85"/>
      <c r="D1559" s="86"/>
      <c r="E1559" s="492">
        <v>286</v>
      </c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7"/>
      <c r="Q1559" s="486" t="s">
        <v>798</v>
      </c>
      <c r="R1559" s="85"/>
      <c r="S1559" s="85"/>
      <c r="T1559" s="85"/>
      <c r="U1559" s="85"/>
      <c r="V1559" s="85"/>
      <c r="W1559" s="85"/>
      <c r="X1559" s="86"/>
      <c r="Y1559" s="487">
        <v>37975298</v>
      </c>
      <c r="Z1559" s="85"/>
      <c r="AA1559" s="85"/>
      <c r="AB1559" s="85"/>
      <c r="AC1559" s="85"/>
      <c r="AD1559" s="85"/>
      <c r="AE1559" s="85"/>
      <c r="AF1559" s="86"/>
      <c r="AG1559" s="486" t="s">
        <v>799</v>
      </c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6"/>
      <c r="AS1559" s="486" t="s">
        <v>1898</v>
      </c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6"/>
      <c r="BD1559" s="408" t="s">
        <v>48</v>
      </c>
      <c r="BE1559" s="409"/>
      <c r="BF1559" s="409"/>
      <c r="BG1559" s="409"/>
      <c r="BH1559" s="409"/>
      <c r="BI1559" s="409"/>
      <c r="BJ1559" s="409"/>
      <c r="BK1559" s="409"/>
      <c r="BL1559" s="409"/>
      <c r="BM1559" s="409"/>
      <c r="BN1559" s="409"/>
      <c r="BO1559" s="409"/>
      <c r="BP1559" s="410"/>
      <c r="BQ1559" s="490">
        <v>9762.4</v>
      </c>
      <c r="BR1559" s="96"/>
    </row>
    <row r="1560" spans="1:70" ht="61.5" customHeight="1" x14ac:dyDescent="0.2">
      <c r="A1560" s="468" t="s">
        <v>1697</v>
      </c>
      <c r="B1560" s="85"/>
      <c r="C1560" s="85"/>
      <c r="D1560" s="86"/>
      <c r="E1560" s="492">
        <v>285</v>
      </c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7"/>
      <c r="Q1560" s="486" t="s">
        <v>798</v>
      </c>
      <c r="R1560" s="85"/>
      <c r="S1560" s="85"/>
      <c r="T1560" s="85"/>
      <c r="U1560" s="85"/>
      <c r="V1560" s="85"/>
      <c r="W1560" s="85"/>
      <c r="X1560" s="86"/>
      <c r="Y1560" s="487">
        <v>37975298</v>
      </c>
      <c r="Z1560" s="85"/>
      <c r="AA1560" s="85"/>
      <c r="AB1560" s="85"/>
      <c r="AC1560" s="85"/>
      <c r="AD1560" s="85"/>
      <c r="AE1560" s="85"/>
      <c r="AF1560" s="86"/>
      <c r="AG1560" s="486" t="s">
        <v>799</v>
      </c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6"/>
      <c r="AS1560" s="486" t="s">
        <v>1899</v>
      </c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6"/>
      <c r="BD1560" s="486" t="s">
        <v>48</v>
      </c>
      <c r="BE1560" s="85"/>
      <c r="BF1560" s="85"/>
      <c r="BG1560" s="85"/>
      <c r="BH1560" s="85"/>
      <c r="BI1560" s="85"/>
      <c r="BJ1560" s="85"/>
      <c r="BK1560" s="85"/>
      <c r="BL1560" s="85"/>
      <c r="BM1560" s="85"/>
      <c r="BN1560" s="85"/>
      <c r="BO1560" s="85"/>
      <c r="BP1560" s="86"/>
      <c r="BQ1560" s="440">
        <v>117148.36</v>
      </c>
      <c r="BR1560" s="488"/>
    </row>
    <row r="1561" spans="1:70" ht="61.5" customHeight="1" x14ac:dyDescent="0.2">
      <c r="A1561" s="468" t="s">
        <v>1697</v>
      </c>
      <c r="B1561" s="85"/>
      <c r="C1561" s="85"/>
      <c r="D1561" s="86"/>
      <c r="E1561" s="492">
        <v>301</v>
      </c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7"/>
      <c r="Q1561" s="486" t="s">
        <v>850</v>
      </c>
      <c r="R1561" s="85"/>
      <c r="S1561" s="85"/>
      <c r="T1561" s="85"/>
      <c r="U1561" s="85"/>
      <c r="V1561" s="85"/>
      <c r="W1561" s="85"/>
      <c r="X1561" s="86"/>
      <c r="Y1561" s="487">
        <v>39607381</v>
      </c>
      <c r="Z1561" s="85"/>
      <c r="AA1561" s="85"/>
      <c r="AB1561" s="85"/>
      <c r="AC1561" s="85"/>
      <c r="AD1561" s="85"/>
      <c r="AE1561" s="85"/>
      <c r="AF1561" s="86"/>
      <c r="AG1561" s="486" t="s">
        <v>110</v>
      </c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6"/>
      <c r="AS1561" s="486" t="s">
        <v>2469</v>
      </c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6"/>
      <c r="BD1561" s="486" t="s">
        <v>48</v>
      </c>
      <c r="BE1561" s="85"/>
      <c r="BF1561" s="85"/>
      <c r="BG1561" s="85"/>
      <c r="BH1561" s="85"/>
      <c r="BI1561" s="85"/>
      <c r="BJ1561" s="85"/>
      <c r="BK1561" s="85"/>
      <c r="BL1561" s="85"/>
      <c r="BM1561" s="85"/>
      <c r="BN1561" s="85"/>
      <c r="BO1561" s="85"/>
      <c r="BP1561" s="86"/>
      <c r="BQ1561" s="440">
        <v>46195.28</v>
      </c>
      <c r="BR1561" s="488"/>
    </row>
    <row r="1562" spans="1:70" ht="61.5" customHeight="1" x14ac:dyDescent="0.2">
      <c r="A1562" s="468" t="s">
        <v>1697</v>
      </c>
      <c r="B1562" s="85"/>
      <c r="C1562" s="85"/>
      <c r="D1562" s="86"/>
      <c r="E1562" s="492">
        <v>314</v>
      </c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7"/>
      <c r="Q1562" s="486" t="s">
        <v>1165</v>
      </c>
      <c r="R1562" s="85"/>
      <c r="S1562" s="85"/>
      <c r="T1562" s="85"/>
      <c r="U1562" s="85"/>
      <c r="V1562" s="85"/>
      <c r="W1562" s="85"/>
      <c r="X1562" s="86"/>
      <c r="Y1562" s="487">
        <v>39655372</v>
      </c>
      <c r="Z1562" s="85"/>
      <c r="AA1562" s="85"/>
      <c r="AB1562" s="85"/>
      <c r="AC1562" s="85"/>
      <c r="AD1562" s="85"/>
      <c r="AE1562" s="85"/>
      <c r="AF1562" s="86"/>
      <c r="AG1562" s="486" t="s">
        <v>92</v>
      </c>
      <c r="AH1562" s="85"/>
      <c r="AI1562" s="85"/>
      <c r="AJ1562" s="85"/>
      <c r="AK1562" s="85"/>
      <c r="AL1562" s="85"/>
      <c r="AM1562" s="85"/>
      <c r="AN1562" s="85"/>
      <c r="AO1562" s="85"/>
      <c r="AP1562" s="85"/>
      <c r="AQ1562" s="85"/>
      <c r="AR1562" s="86"/>
      <c r="AS1562" s="486" t="s">
        <v>2659</v>
      </c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6"/>
      <c r="BD1562" s="486" t="s">
        <v>48</v>
      </c>
      <c r="BE1562" s="85"/>
      <c r="BF1562" s="85"/>
      <c r="BG1562" s="85"/>
      <c r="BH1562" s="85"/>
      <c r="BI1562" s="85"/>
      <c r="BJ1562" s="85"/>
      <c r="BK1562" s="85"/>
      <c r="BL1562" s="85"/>
      <c r="BM1562" s="85"/>
      <c r="BN1562" s="85"/>
      <c r="BO1562" s="85"/>
      <c r="BP1562" s="86"/>
      <c r="BQ1562" s="440">
        <v>1166.92</v>
      </c>
      <c r="BR1562" s="488"/>
    </row>
    <row r="1563" spans="1:70" ht="61.5" customHeight="1" x14ac:dyDescent="0.2">
      <c r="A1563" s="468" t="s">
        <v>1697</v>
      </c>
      <c r="B1563" s="85"/>
      <c r="C1563" s="85"/>
      <c r="D1563" s="86"/>
      <c r="E1563" s="492">
        <v>310</v>
      </c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7"/>
      <c r="Q1563" s="486" t="s">
        <v>859</v>
      </c>
      <c r="R1563" s="85"/>
      <c r="S1563" s="85"/>
      <c r="T1563" s="85"/>
      <c r="U1563" s="85"/>
      <c r="V1563" s="85"/>
      <c r="W1563" s="85"/>
      <c r="X1563" s="86"/>
      <c r="Y1563" s="487">
        <v>39545645</v>
      </c>
      <c r="Z1563" s="85"/>
      <c r="AA1563" s="85"/>
      <c r="AB1563" s="85"/>
      <c r="AC1563" s="85"/>
      <c r="AD1563" s="85"/>
      <c r="AE1563" s="85"/>
      <c r="AF1563" s="86"/>
      <c r="AG1563" s="486" t="s">
        <v>132</v>
      </c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6"/>
      <c r="AS1563" s="486" t="s">
        <v>2660</v>
      </c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6"/>
      <c r="BD1563" s="486" t="s">
        <v>48</v>
      </c>
      <c r="BE1563" s="85"/>
      <c r="BF1563" s="85"/>
      <c r="BG1563" s="85"/>
      <c r="BH1563" s="85"/>
      <c r="BI1563" s="85"/>
      <c r="BJ1563" s="85"/>
      <c r="BK1563" s="85"/>
      <c r="BL1563" s="85"/>
      <c r="BM1563" s="85"/>
      <c r="BN1563" s="85"/>
      <c r="BO1563" s="85"/>
      <c r="BP1563" s="86"/>
      <c r="BQ1563" s="440">
        <v>7939.13</v>
      </c>
      <c r="BR1563" s="488"/>
    </row>
    <row r="1564" spans="1:70" ht="61.5" customHeight="1" x14ac:dyDescent="0.2">
      <c r="A1564" s="468" t="s">
        <v>1697</v>
      </c>
      <c r="B1564" s="85"/>
      <c r="C1564" s="85"/>
      <c r="D1564" s="86"/>
      <c r="E1564" s="492">
        <v>288</v>
      </c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7"/>
      <c r="Q1564" s="486" t="s">
        <v>1174</v>
      </c>
      <c r="R1564" s="85"/>
      <c r="S1564" s="85"/>
      <c r="T1564" s="85"/>
      <c r="U1564" s="85"/>
      <c r="V1564" s="85"/>
      <c r="W1564" s="85"/>
      <c r="X1564" s="86"/>
      <c r="Y1564" s="487">
        <v>39402400</v>
      </c>
      <c r="Z1564" s="85"/>
      <c r="AA1564" s="85"/>
      <c r="AB1564" s="85"/>
      <c r="AC1564" s="85"/>
      <c r="AD1564" s="85"/>
      <c r="AE1564" s="85"/>
      <c r="AF1564" s="86"/>
      <c r="AG1564" s="486" t="s">
        <v>1175</v>
      </c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6"/>
      <c r="AS1564" s="486" t="s">
        <v>2470</v>
      </c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6"/>
      <c r="BD1564" s="486" t="s">
        <v>48</v>
      </c>
      <c r="BE1564" s="85"/>
      <c r="BF1564" s="85"/>
      <c r="BG1564" s="85"/>
      <c r="BH1564" s="85"/>
      <c r="BI1564" s="85"/>
      <c r="BJ1564" s="85"/>
      <c r="BK1564" s="85"/>
      <c r="BL1564" s="85"/>
      <c r="BM1564" s="85"/>
      <c r="BN1564" s="85"/>
      <c r="BO1564" s="85"/>
      <c r="BP1564" s="86"/>
      <c r="BQ1564" s="440">
        <v>50095.55</v>
      </c>
      <c r="BR1564" s="488"/>
    </row>
    <row r="1565" spans="1:70" ht="61.5" customHeight="1" x14ac:dyDescent="0.2">
      <c r="A1565" s="468" t="s">
        <v>1697</v>
      </c>
      <c r="B1565" s="85"/>
      <c r="C1565" s="85"/>
      <c r="D1565" s="86"/>
      <c r="E1565" s="492">
        <v>290</v>
      </c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7"/>
      <c r="Q1565" s="486" t="s">
        <v>74</v>
      </c>
      <c r="R1565" s="85"/>
      <c r="S1565" s="85"/>
      <c r="T1565" s="85"/>
      <c r="U1565" s="85"/>
      <c r="V1565" s="85"/>
      <c r="W1565" s="85"/>
      <c r="X1565" s="86"/>
      <c r="Y1565" s="487">
        <v>39795490</v>
      </c>
      <c r="Z1565" s="85"/>
      <c r="AA1565" s="85"/>
      <c r="AB1565" s="85"/>
      <c r="AC1565" s="85"/>
      <c r="AD1565" s="85"/>
      <c r="AE1565" s="85"/>
      <c r="AF1565" s="86"/>
      <c r="AG1565" s="486" t="s">
        <v>76</v>
      </c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6"/>
      <c r="AS1565" s="486" t="s">
        <v>2471</v>
      </c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6"/>
      <c r="BD1565" s="486" t="s">
        <v>48</v>
      </c>
      <c r="BE1565" s="85"/>
      <c r="BF1565" s="85"/>
      <c r="BG1565" s="85"/>
      <c r="BH1565" s="85"/>
      <c r="BI1565" s="85"/>
      <c r="BJ1565" s="85"/>
      <c r="BK1565" s="85"/>
      <c r="BL1565" s="85"/>
      <c r="BM1565" s="85"/>
      <c r="BN1565" s="85"/>
      <c r="BO1565" s="85"/>
      <c r="BP1565" s="86"/>
      <c r="BQ1565" s="440">
        <v>61649.95</v>
      </c>
      <c r="BR1565" s="488"/>
    </row>
    <row r="1566" spans="1:70" ht="61.5" customHeight="1" x14ac:dyDescent="0.2">
      <c r="A1566" s="468" t="s">
        <v>1697</v>
      </c>
      <c r="B1566" s="85"/>
      <c r="C1566" s="85"/>
      <c r="D1566" s="86"/>
      <c r="E1566" s="492">
        <v>312</v>
      </c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7"/>
      <c r="Q1566" s="486" t="s">
        <v>138</v>
      </c>
      <c r="R1566" s="85"/>
      <c r="S1566" s="85"/>
      <c r="T1566" s="85"/>
      <c r="U1566" s="85"/>
      <c r="V1566" s="85"/>
      <c r="W1566" s="85"/>
      <c r="X1566" s="86"/>
      <c r="Y1566" s="487">
        <v>39692702</v>
      </c>
      <c r="Z1566" s="85"/>
      <c r="AA1566" s="85"/>
      <c r="AB1566" s="85"/>
      <c r="AC1566" s="85"/>
      <c r="AD1566" s="85"/>
      <c r="AE1566" s="85"/>
      <c r="AF1566" s="86"/>
      <c r="AG1566" s="486" t="s">
        <v>139</v>
      </c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6"/>
      <c r="AS1566" s="486" t="s">
        <v>2472</v>
      </c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6"/>
      <c r="BD1566" s="486" t="s">
        <v>48</v>
      </c>
      <c r="BE1566" s="85"/>
      <c r="BF1566" s="85"/>
      <c r="BG1566" s="85"/>
      <c r="BH1566" s="85"/>
      <c r="BI1566" s="85"/>
      <c r="BJ1566" s="85"/>
      <c r="BK1566" s="85"/>
      <c r="BL1566" s="85"/>
      <c r="BM1566" s="85"/>
      <c r="BN1566" s="85"/>
      <c r="BO1566" s="85"/>
      <c r="BP1566" s="86"/>
      <c r="BQ1566" s="440">
        <v>41228.44</v>
      </c>
      <c r="BR1566" s="488"/>
    </row>
    <row r="1567" spans="1:70" ht="61.5" customHeight="1" x14ac:dyDescent="0.2">
      <c r="A1567" s="468" t="s">
        <v>1697</v>
      </c>
      <c r="B1567" s="85"/>
      <c r="C1567" s="85"/>
      <c r="D1567" s="86"/>
      <c r="E1567" s="492">
        <v>303</v>
      </c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7"/>
      <c r="Q1567" s="486" t="s">
        <v>840</v>
      </c>
      <c r="R1567" s="85"/>
      <c r="S1567" s="85"/>
      <c r="T1567" s="85"/>
      <c r="U1567" s="85"/>
      <c r="V1567" s="85"/>
      <c r="W1567" s="85"/>
      <c r="X1567" s="86"/>
      <c r="Y1567" s="487">
        <v>26090791</v>
      </c>
      <c r="Z1567" s="85"/>
      <c r="AA1567" s="85"/>
      <c r="AB1567" s="85"/>
      <c r="AC1567" s="85"/>
      <c r="AD1567" s="85"/>
      <c r="AE1567" s="85"/>
      <c r="AF1567" s="86"/>
      <c r="AG1567" s="486" t="s">
        <v>113</v>
      </c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6"/>
      <c r="AS1567" s="486" t="s">
        <v>2406</v>
      </c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6"/>
      <c r="BD1567" s="486" t="s">
        <v>48</v>
      </c>
      <c r="BE1567" s="85"/>
      <c r="BF1567" s="85"/>
      <c r="BG1567" s="85"/>
      <c r="BH1567" s="85"/>
      <c r="BI1567" s="85"/>
      <c r="BJ1567" s="85"/>
      <c r="BK1567" s="85"/>
      <c r="BL1567" s="85"/>
      <c r="BM1567" s="85"/>
      <c r="BN1567" s="85"/>
      <c r="BO1567" s="85"/>
      <c r="BP1567" s="86"/>
      <c r="BQ1567" s="440">
        <v>31753.9</v>
      </c>
      <c r="BR1567" s="488"/>
    </row>
    <row r="1568" spans="1:70" ht="61.5" customHeight="1" x14ac:dyDescent="0.2">
      <c r="A1568" s="468" t="s">
        <v>1697</v>
      </c>
      <c r="B1568" s="85"/>
      <c r="C1568" s="85"/>
      <c r="D1568" s="86"/>
      <c r="E1568" s="492">
        <v>313</v>
      </c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7"/>
      <c r="Q1568" s="486" t="s">
        <v>1170</v>
      </c>
      <c r="R1568" s="85"/>
      <c r="S1568" s="85"/>
      <c r="T1568" s="85"/>
      <c r="U1568" s="85"/>
      <c r="V1568" s="85"/>
      <c r="W1568" s="85"/>
      <c r="X1568" s="86"/>
      <c r="Y1568" s="487">
        <v>39742680</v>
      </c>
      <c r="Z1568" s="85"/>
      <c r="AA1568" s="85"/>
      <c r="AB1568" s="85"/>
      <c r="AC1568" s="85"/>
      <c r="AD1568" s="85"/>
      <c r="AE1568" s="85"/>
      <c r="AF1568" s="86"/>
      <c r="AG1568" s="486" t="s">
        <v>1171</v>
      </c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6"/>
      <c r="AS1568" s="486" t="s">
        <v>2407</v>
      </c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6"/>
      <c r="BD1568" s="486" t="s">
        <v>48</v>
      </c>
      <c r="BE1568" s="85"/>
      <c r="BF1568" s="85"/>
      <c r="BG1568" s="85"/>
      <c r="BH1568" s="85"/>
      <c r="BI1568" s="85"/>
      <c r="BJ1568" s="85"/>
      <c r="BK1568" s="85"/>
      <c r="BL1568" s="85"/>
      <c r="BM1568" s="85"/>
      <c r="BN1568" s="85"/>
      <c r="BO1568" s="85"/>
      <c r="BP1568" s="86"/>
      <c r="BQ1568" s="440">
        <v>66097.679999999993</v>
      </c>
      <c r="BR1568" s="488"/>
    </row>
    <row r="1569" spans="1:70" ht="61.5" customHeight="1" x14ac:dyDescent="0.2">
      <c r="A1569" s="468" t="s">
        <v>1697</v>
      </c>
      <c r="B1569" s="85"/>
      <c r="C1569" s="85"/>
      <c r="D1569" s="86"/>
      <c r="E1569" s="492">
        <v>308</v>
      </c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7"/>
      <c r="Q1569" s="486" t="s">
        <v>127</v>
      </c>
      <c r="R1569" s="85"/>
      <c r="S1569" s="85"/>
      <c r="T1569" s="85"/>
      <c r="U1569" s="85"/>
      <c r="V1569" s="85"/>
      <c r="W1569" s="85"/>
      <c r="X1569" s="86"/>
      <c r="Y1569" s="487">
        <v>39438699</v>
      </c>
      <c r="Z1569" s="85"/>
      <c r="AA1569" s="85"/>
      <c r="AB1569" s="85"/>
      <c r="AC1569" s="85"/>
      <c r="AD1569" s="85"/>
      <c r="AE1569" s="85"/>
      <c r="AF1569" s="86"/>
      <c r="AG1569" s="486" t="s">
        <v>128</v>
      </c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6"/>
      <c r="AS1569" s="486" t="s">
        <v>2408</v>
      </c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6"/>
      <c r="BD1569" s="486" t="s">
        <v>48</v>
      </c>
      <c r="BE1569" s="85"/>
      <c r="BF1569" s="85"/>
      <c r="BG1569" s="85"/>
      <c r="BH1569" s="85"/>
      <c r="BI1569" s="85"/>
      <c r="BJ1569" s="85"/>
      <c r="BK1569" s="85"/>
      <c r="BL1569" s="85"/>
      <c r="BM1569" s="85"/>
      <c r="BN1569" s="85"/>
      <c r="BO1569" s="85"/>
      <c r="BP1569" s="86"/>
      <c r="BQ1569" s="440">
        <v>50185</v>
      </c>
      <c r="BR1569" s="488"/>
    </row>
    <row r="1570" spans="1:70" ht="61.5" customHeight="1" x14ac:dyDescent="0.2">
      <c r="A1570" s="468" t="s">
        <v>1697</v>
      </c>
      <c r="B1570" s="85"/>
      <c r="C1570" s="85"/>
      <c r="D1570" s="86"/>
      <c r="E1570" s="492">
        <v>289</v>
      </c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7"/>
      <c r="Q1570" s="486" t="s">
        <v>1168</v>
      </c>
      <c r="R1570" s="85"/>
      <c r="S1570" s="85"/>
      <c r="T1570" s="85"/>
      <c r="U1570" s="85"/>
      <c r="V1570" s="85"/>
      <c r="W1570" s="85"/>
      <c r="X1570" s="86"/>
      <c r="Y1570" s="487">
        <v>41146881</v>
      </c>
      <c r="Z1570" s="85"/>
      <c r="AA1570" s="85"/>
      <c r="AB1570" s="85"/>
      <c r="AC1570" s="85"/>
      <c r="AD1570" s="85"/>
      <c r="AE1570" s="85"/>
      <c r="AF1570" s="86"/>
      <c r="AG1570" s="486" t="s">
        <v>157</v>
      </c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6"/>
      <c r="AS1570" s="486" t="s">
        <v>1900</v>
      </c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6"/>
      <c r="BD1570" s="486" t="s">
        <v>48</v>
      </c>
      <c r="BE1570" s="85"/>
      <c r="BF1570" s="85"/>
      <c r="BG1570" s="85"/>
      <c r="BH1570" s="85"/>
      <c r="BI1570" s="85"/>
      <c r="BJ1570" s="85"/>
      <c r="BK1570" s="85"/>
      <c r="BL1570" s="85"/>
      <c r="BM1570" s="85"/>
      <c r="BN1570" s="85"/>
      <c r="BO1570" s="85"/>
      <c r="BP1570" s="86"/>
      <c r="BQ1570" s="440">
        <v>72999.33</v>
      </c>
      <c r="BR1570" s="488"/>
    </row>
    <row r="1571" spans="1:70" ht="61.5" customHeight="1" x14ac:dyDescent="0.2">
      <c r="A1571" s="468" t="s">
        <v>1697</v>
      </c>
      <c r="B1571" s="85"/>
      <c r="C1571" s="85"/>
      <c r="D1571" s="86"/>
      <c r="E1571" s="492">
        <v>302</v>
      </c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7"/>
      <c r="Q1571" s="486" t="s">
        <v>840</v>
      </c>
      <c r="R1571" s="85"/>
      <c r="S1571" s="85"/>
      <c r="T1571" s="85"/>
      <c r="U1571" s="85"/>
      <c r="V1571" s="85"/>
      <c r="W1571" s="85"/>
      <c r="X1571" s="86"/>
      <c r="Y1571" s="487">
        <v>26090791</v>
      </c>
      <c r="Z1571" s="85"/>
      <c r="AA1571" s="85"/>
      <c r="AB1571" s="85"/>
      <c r="AC1571" s="85"/>
      <c r="AD1571" s="85"/>
      <c r="AE1571" s="85"/>
      <c r="AF1571" s="86"/>
      <c r="AG1571" s="486" t="s">
        <v>113</v>
      </c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6"/>
      <c r="AS1571" s="486" t="s">
        <v>2409</v>
      </c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6"/>
      <c r="BD1571" s="486" t="s">
        <v>48</v>
      </c>
      <c r="BE1571" s="85"/>
      <c r="BF1571" s="85"/>
      <c r="BG1571" s="85"/>
      <c r="BH1571" s="85"/>
      <c r="BI1571" s="85"/>
      <c r="BJ1571" s="85"/>
      <c r="BK1571" s="85"/>
      <c r="BL1571" s="85"/>
      <c r="BM1571" s="85"/>
      <c r="BN1571" s="85"/>
      <c r="BO1571" s="85"/>
      <c r="BP1571" s="86"/>
      <c r="BQ1571" s="440">
        <v>14000</v>
      </c>
      <c r="BR1571" s="488"/>
    </row>
    <row r="1572" spans="1:70" ht="61.5" customHeight="1" x14ac:dyDescent="0.2">
      <c r="A1572" s="468" t="s">
        <v>1697</v>
      </c>
      <c r="B1572" s="85"/>
      <c r="C1572" s="85"/>
      <c r="D1572" s="86"/>
      <c r="E1572" s="492">
        <v>291</v>
      </c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7"/>
      <c r="Q1572" s="486" t="s">
        <v>77</v>
      </c>
      <c r="R1572" s="85"/>
      <c r="S1572" s="85"/>
      <c r="T1572" s="85"/>
      <c r="U1572" s="85"/>
      <c r="V1572" s="85"/>
      <c r="W1572" s="85"/>
      <c r="X1572" s="86"/>
      <c r="Y1572" s="487">
        <v>39645186</v>
      </c>
      <c r="Z1572" s="85"/>
      <c r="AA1572" s="85"/>
      <c r="AB1572" s="85"/>
      <c r="AC1572" s="85"/>
      <c r="AD1572" s="85"/>
      <c r="AE1572" s="85"/>
      <c r="AF1572" s="86"/>
      <c r="AG1572" s="486" t="s">
        <v>1180</v>
      </c>
      <c r="AH1572" s="85"/>
      <c r="AI1572" s="85"/>
      <c r="AJ1572" s="85"/>
      <c r="AK1572" s="85"/>
      <c r="AL1572" s="85"/>
      <c r="AM1572" s="85"/>
      <c r="AN1572" s="85"/>
      <c r="AO1572" s="85"/>
      <c r="AP1572" s="85"/>
      <c r="AQ1572" s="85"/>
      <c r="AR1572" s="86"/>
      <c r="AS1572" s="486" t="s">
        <v>2661</v>
      </c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6"/>
      <c r="BD1572" s="486" t="s">
        <v>48</v>
      </c>
      <c r="BE1572" s="85"/>
      <c r="BF1572" s="85"/>
      <c r="BG1572" s="85"/>
      <c r="BH1572" s="85"/>
      <c r="BI1572" s="85"/>
      <c r="BJ1572" s="85"/>
      <c r="BK1572" s="85"/>
      <c r="BL1572" s="85"/>
      <c r="BM1572" s="85"/>
      <c r="BN1572" s="85"/>
      <c r="BO1572" s="85"/>
      <c r="BP1572" s="86"/>
      <c r="BQ1572" s="440">
        <v>56989.59</v>
      </c>
      <c r="BR1572" s="488"/>
    </row>
    <row r="1573" spans="1:70" ht="61.5" customHeight="1" x14ac:dyDescent="0.2">
      <c r="A1573" s="468" t="s">
        <v>1697</v>
      </c>
      <c r="B1573" s="85"/>
      <c r="C1573" s="85"/>
      <c r="D1573" s="86"/>
      <c r="E1573" s="492">
        <v>283</v>
      </c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7"/>
      <c r="Q1573" s="486" t="s">
        <v>788</v>
      </c>
      <c r="R1573" s="85"/>
      <c r="S1573" s="85"/>
      <c r="T1573" s="85"/>
      <c r="U1573" s="85"/>
      <c r="V1573" s="85"/>
      <c r="W1573" s="85"/>
      <c r="X1573" s="86"/>
      <c r="Y1573" s="487">
        <v>35810511</v>
      </c>
      <c r="Z1573" s="85"/>
      <c r="AA1573" s="85"/>
      <c r="AB1573" s="85"/>
      <c r="AC1573" s="85"/>
      <c r="AD1573" s="85"/>
      <c r="AE1573" s="85"/>
      <c r="AF1573" s="86"/>
      <c r="AG1573" s="486" t="s">
        <v>790</v>
      </c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6"/>
      <c r="AS1573" s="486" t="s">
        <v>1901</v>
      </c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6"/>
      <c r="BD1573" s="486" t="s">
        <v>48</v>
      </c>
      <c r="BE1573" s="85"/>
      <c r="BF1573" s="85"/>
      <c r="BG1573" s="85"/>
      <c r="BH1573" s="85"/>
      <c r="BI1573" s="85"/>
      <c r="BJ1573" s="85"/>
      <c r="BK1573" s="85"/>
      <c r="BL1573" s="85"/>
      <c r="BM1573" s="85"/>
      <c r="BN1573" s="85"/>
      <c r="BO1573" s="85"/>
      <c r="BP1573" s="86"/>
      <c r="BQ1573" s="440">
        <v>5032.22</v>
      </c>
      <c r="BR1573" s="488"/>
    </row>
    <row r="1574" spans="1:70" ht="61.5" customHeight="1" x14ac:dyDescent="0.2">
      <c r="A1574" s="468" t="s">
        <v>1697</v>
      </c>
      <c r="B1574" s="85"/>
      <c r="C1574" s="85"/>
      <c r="D1574" s="86"/>
      <c r="E1574" s="492">
        <v>292</v>
      </c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7"/>
      <c r="Q1574" s="486" t="s">
        <v>81</v>
      </c>
      <c r="R1574" s="85"/>
      <c r="S1574" s="85"/>
      <c r="T1574" s="85"/>
      <c r="U1574" s="85"/>
      <c r="V1574" s="85"/>
      <c r="W1574" s="85"/>
      <c r="X1574" s="86"/>
      <c r="Y1574" s="487">
        <v>39682762</v>
      </c>
      <c r="Z1574" s="85"/>
      <c r="AA1574" s="85"/>
      <c r="AB1574" s="85"/>
      <c r="AC1574" s="85"/>
      <c r="AD1574" s="85"/>
      <c r="AE1574" s="85"/>
      <c r="AF1574" s="86"/>
      <c r="AG1574" s="486" t="s">
        <v>1164</v>
      </c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6"/>
      <c r="AS1574" s="486" t="s">
        <v>2473</v>
      </c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6"/>
      <c r="BD1574" s="486" t="s">
        <v>48</v>
      </c>
      <c r="BE1574" s="85"/>
      <c r="BF1574" s="85"/>
      <c r="BG1574" s="85"/>
      <c r="BH1574" s="85"/>
      <c r="BI1574" s="85"/>
      <c r="BJ1574" s="85"/>
      <c r="BK1574" s="85"/>
      <c r="BL1574" s="85"/>
      <c r="BM1574" s="85"/>
      <c r="BN1574" s="85"/>
      <c r="BO1574" s="85"/>
      <c r="BP1574" s="86"/>
      <c r="BQ1574" s="440">
        <v>58875.6</v>
      </c>
      <c r="BR1574" s="488"/>
    </row>
    <row r="1575" spans="1:70" ht="61.5" customHeight="1" x14ac:dyDescent="0.2">
      <c r="A1575" s="468" t="s">
        <v>1697</v>
      </c>
      <c r="B1575" s="85"/>
      <c r="C1575" s="85"/>
      <c r="D1575" s="86"/>
      <c r="E1575" s="492">
        <v>311</v>
      </c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7"/>
      <c r="Q1575" s="486" t="s">
        <v>873</v>
      </c>
      <c r="R1575" s="85"/>
      <c r="S1575" s="85"/>
      <c r="T1575" s="85"/>
      <c r="U1575" s="85"/>
      <c r="V1575" s="85"/>
      <c r="W1575" s="85"/>
      <c r="X1575" s="86"/>
      <c r="Y1575" s="487">
        <v>39602603</v>
      </c>
      <c r="Z1575" s="85"/>
      <c r="AA1575" s="85"/>
      <c r="AB1575" s="85"/>
      <c r="AC1575" s="85"/>
      <c r="AD1575" s="85"/>
      <c r="AE1575" s="85"/>
      <c r="AF1575" s="86"/>
      <c r="AG1575" s="486" t="s">
        <v>875</v>
      </c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6"/>
      <c r="AS1575" s="486" t="s">
        <v>2662</v>
      </c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6"/>
      <c r="BD1575" s="486" t="s">
        <v>48</v>
      </c>
      <c r="BE1575" s="85"/>
      <c r="BF1575" s="85"/>
      <c r="BG1575" s="85"/>
      <c r="BH1575" s="85"/>
      <c r="BI1575" s="85"/>
      <c r="BJ1575" s="85"/>
      <c r="BK1575" s="85"/>
      <c r="BL1575" s="85"/>
      <c r="BM1575" s="85"/>
      <c r="BN1575" s="85"/>
      <c r="BO1575" s="85"/>
      <c r="BP1575" s="86"/>
      <c r="BQ1575" s="440">
        <v>59382.36</v>
      </c>
      <c r="BR1575" s="488"/>
    </row>
    <row r="1576" spans="1:70" ht="61.5" customHeight="1" x14ac:dyDescent="0.2">
      <c r="A1576" s="468" t="s">
        <v>1697</v>
      </c>
      <c r="B1576" s="85"/>
      <c r="C1576" s="85"/>
      <c r="D1576" s="86"/>
      <c r="E1576" s="492">
        <v>306</v>
      </c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7"/>
      <c r="Q1576" s="486" t="s">
        <v>121</v>
      </c>
      <c r="R1576" s="85"/>
      <c r="S1576" s="85"/>
      <c r="T1576" s="85"/>
      <c r="U1576" s="85"/>
      <c r="V1576" s="85"/>
      <c r="W1576" s="85"/>
      <c r="X1576" s="86"/>
      <c r="Y1576" s="487">
        <v>39614425</v>
      </c>
      <c r="Z1576" s="85"/>
      <c r="AA1576" s="85"/>
      <c r="AB1576" s="85"/>
      <c r="AC1576" s="85"/>
      <c r="AD1576" s="85"/>
      <c r="AE1576" s="85"/>
      <c r="AF1576" s="86"/>
      <c r="AG1576" s="486" t="s">
        <v>577</v>
      </c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6"/>
      <c r="AS1576" s="486" t="s">
        <v>2663</v>
      </c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6"/>
      <c r="BD1576" s="486" t="s">
        <v>48</v>
      </c>
      <c r="BE1576" s="85"/>
      <c r="BF1576" s="85"/>
      <c r="BG1576" s="85"/>
      <c r="BH1576" s="85"/>
      <c r="BI1576" s="85"/>
      <c r="BJ1576" s="85"/>
      <c r="BK1576" s="85"/>
      <c r="BL1576" s="85"/>
      <c r="BM1576" s="85"/>
      <c r="BN1576" s="85"/>
      <c r="BO1576" s="85"/>
      <c r="BP1576" s="86"/>
      <c r="BQ1576" s="440">
        <v>62998.13</v>
      </c>
      <c r="BR1576" s="488"/>
    </row>
    <row r="1577" spans="1:70" ht="61.5" customHeight="1" x14ac:dyDescent="0.2">
      <c r="A1577" s="468" t="s">
        <v>1697</v>
      </c>
      <c r="B1577" s="85"/>
      <c r="C1577" s="85"/>
      <c r="D1577" s="86"/>
      <c r="E1577" s="492">
        <v>297</v>
      </c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7"/>
      <c r="Q1577" s="486" t="s">
        <v>98</v>
      </c>
      <c r="R1577" s="85"/>
      <c r="S1577" s="85"/>
      <c r="T1577" s="85"/>
      <c r="U1577" s="85"/>
      <c r="V1577" s="85"/>
      <c r="W1577" s="85"/>
      <c r="X1577" s="86"/>
      <c r="Y1577" s="487">
        <v>39697790</v>
      </c>
      <c r="Z1577" s="85"/>
      <c r="AA1577" s="85"/>
      <c r="AB1577" s="85"/>
      <c r="AC1577" s="85"/>
      <c r="AD1577" s="85"/>
      <c r="AE1577" s="85"/>
      <c r="AF1577" s="86"/>
      <c r="AG1577" s="486" t="s">
        <v>99</v>
      </c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6"/>
      <c r="AS1577" s="486" t="s">
        <v>2410</v>
      </c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6"/>
      <c r="BD1577" s="486" t="s">
        <v>48</v>
      </c>
      <c r="BE1577" s="85"/>
      <c r="BF1577" s="85"/>
      <c r="BG1577" s="85"/>
      <c r="BH1577" s="85"/>
      <c r="BI1577" s="85"/>
      <c r="BJ1577" s="85"/>
      <c r="BK1577" s="85"/>
      <c r="BL1577" s="85"/>
      <c r="BM1577" s="85"/>
      <c r="BN1577" s="85"/>
      <c r="BO1577" s="85"/>
      <c r="BP1577" s="86"/>
      <c r="BQ1577" s="440">
        <v>55621.83</v>
      </c>
      <c r="BR1577" s="488"/>
    </row>
    <row r="1578" spans="1:70" ht="61.5" customHeight="1" x14ac:dyDescent="0.2">
      <c r="A1578" s="468" t="s">
        <v>1697</v>
      </c>
      <c r="B1578" s="85"/>
      <c r="C1578" s="85"/>
      <c r="D1578" s="86"/>
      <c r="E1578" s="492">
        <v>318</v>
      </c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7"/>
      <c r="Q1578" s="486" t="s">
        <v>1789</v>
      </c>
      <c r="R1578" s="85"/>
      <c r="S1578" s="85"/>
      <c r="T1578" s="85"/>
      <c r="U1578" s="85"/>
      <c r="V1578" s="85"/>
      <c r="W1578" s="85"/>
      <c r="X1578" s="86"/>
      <c r="Y1578" s="487">
        <v>39027454</v>
      </c>
      <c r="Z1578" s="85"/>
      <c r="AA1578" s="85"/>
      <c r="AB1578" s="85"/>
      <c r="AC1578" s="85"/>
      <c r="AD1578" s="85"/>
      <c r="AE1578" s="85"/>
      <c r="AF1578" s="86"/>
      <c r="AG1578" s="486" t="s">
        <v>1790</v>
      </c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6"/>
      <c r="AS1578" s="486" t="s">
        <v>1902</v>
      </c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6"/>
      <c r="BD1578" s="486" t="s">
        <v>48</v>
      </c>
      <c r="BE1578" s="85"/>
      <c r="BF1578" s="85"/>
      <c r="BG1578" s="85"/>
      <c r="BH1578" s="85"/>
      <c r="BI1578" s="85"/>
      <c r="BJ1578" s="85"/>
      <c r="BK1578" s="85"/>
      <c r="BL1578" s="85"/>
      <c r="BM1578" s="85"/>
      <c r="BN1578" s="85"/>
      <c r="BO1578" s="85"/>
      <c r="BP1578" s="86"/>
      <c r="BQ1578" s="440">
        <v>37983.120000000003</v>
      </c>
      <c r="BR1578" s="488"/>
    </row>
    <row r="1579" spans="1:70" ht="61.5" customHeight="1" x14ac:dyDescent="0.2">
      <c r="A1579" s="468" t="s">
        <v>1697</v>
      </c>
      <c r="B1579" s="85"/>
      <c r="C1579" s="85"/>
      <c r="D1579" s="86"/>
      <c r="E1579" s="492">
        <v>287</v>
      </c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7"/>
      <c r="Q1579" s="486" t="s">
        <v>1166</v>
      </c>
      <c r="R1579" s="85"/>
      <c r="S1579" s="85"/>
      <c r="T1579" s="85"/>
      <c r="U1579" s="85"/>
      <c r="V1579" s="85"/>
      <c r="W1579" s="85"/>
      <c r="X1579" s="86"/>
      <c r="Y1579" s="487">
        <v>39508645</v>
      </c>
      <c r="Z1579" s="85"/>
      <c r="AA1579" s="85"/>
      <c r="AB1579" s="85"/>
      <c r="AC1579" s="85"/>
      <c r="AD1579" s="85"/>
      <c r="AE1579" s="85"/>
      <c r="AF1579" s="86"/>
      <c r="AG1579" s="486" t="s">
        <v>1167</v>
      </c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6"/>
      <c r="AS1579" s="486" t="s">
        <v>2474</v>
      </c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6"/>
      <c r="BD1579" s="486" t="s">
        <v>48</v>
      </c>
      <c r="BE1579" s="85"/>
      <c r="BF1579" s="85"/>
      <c r="BG1579" s="85"/>
      <c r="BH1579" s="85"/>
      <c r="BI1579" s="85"/>
      <c r="BJ1579" s="85"/>
      <c r="BK1579" s="85"/>
      <c r="BL1579" s="85"/>
      <c r="BM1579" s="85"/>
      <c r="BN1579" s="85"/>
      <c r="BO1579" s="85"/>
      <c r="BP1579" s="86"/>
      <c r="BQ1579" s="440">
        <v>55799.17</v>
      </c>
      <c r="BR1579" s="488"/>
    </row>
    <row r="1580" spans="1:70" ht="61.5" customHeight="1" x14ac:dyDescent="0.2">
      <c r="A1580" s="468" t="s">
        <v>1697</v>
      </c>
      <c r="B1580" s="85"/>
      <c r="C1580" s="85"/>
      <c r="D1580" s="86"/>
      <c r="E1580" s="492">
        <v>298</v>
      </c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7"/>
      <c r="Q1580" s="486" t="s">
        <v>848</v>
      </c>
      <c r="R1580" s="85"/>
      <c r="S1580" s="85"/>
      <c r="T1580" s="85"/>
      <c r="U1580" s="85"/>
      <c r="V1580" s="85"/>
      <c r="W1580" s="85"/>
      <c r="X1580" s="86"/>
      <c r="Y1580" s="487">
        <v>39825996</v>
      </c>
      <c r="Z1580" s="85"/>
      <c r="AA1580" s="85"/>
      <c r="AB1580" s="85"/>
      <c r="AC1580" s="85"/>
      <c r="AD1580" s="85"/>
      <c r="AE1580" s="85"/>
      <c r="AF1580" s="86"/>
      <c r="AG1580" s="486" t="s">
        <v>102</v>
      </c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6"/>
      <c r="AS1580" s="486" t="s">
        <v>2664</v>
      </c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6"/>
      <c r="BD1580" s="486" t="s">
        <v>48</v>
      </c>
      <c r="BE1580" s="85"/>
      <c r="BF1580" s="85"/>
      <c r="BG1580" s="85"/>
      <c r="BH1580" s="85"/>
      <c r="BI1580" s="85"/>
      <c r="BJ1580" s="85"/>
      <c r="BK1580" s="85"/>
      <c r="BL1580" s="85"/>
      <c r="BM1580" s="85"/>
      <c r="BN1580" s="85"/>
      <c r="BO1580" s="85"/>
      <c r="BP1580" s="86"/>
      <c r="BQ1580" s="440">
        <v>42056.36</v>
      </c>
      <c r="BR1580" s="488"/>
    </row>
    <row r="1581" spans="1:70" ht="61.5" customHeight="1" x14ac:dyDescent="0.2">
      <c r="A1581" s="468" t="s">
        <v>1903</v>
      </c>
      <c r="B1581" s="85"/>
      <c r="C1581" s="85"/>
      <c r="D1581" s="86"/>
      <c r="E1581" s="489">
        <v>828884</v>
      </c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7"/>
      <c r="Q1581" s="486" t="s">
        <v>788</v>
      </c>
      <c r="R1581" s="85"/>
      <c r="S1581" s="85"/>
      <c r="T1581" s="85"/>
      <c r="U1581" s="85"/>
      <c r="V1581" s="85"/>
      <c r="W1581" s="85"/>
      <c r="X1581" s="86"/>
      <c r="Y1581" s="487">
        <v>35810511</v>
      </c>
      <c r="Z1581" s="85"/>
      <c r="AA1581" s="85"/>
      <c r="AB1581" s="85"/>
      <c r="AC1581" s="85"/>
      <c r="AD1581" s="85"/>
      <c r="AE1581" s="85"/>
      <c r="AF1581" s="86"/>
      <c r="AG1581" s="486" t="s">
        <v>790</v>
      </c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6"/>
      <c r="AS1581" s="486" t="s">
        <v>869</v>
      </c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6"/>
      <c r="BD1581" s="486" t="s">
        <v>48</v>
      </c>
      <c r="BE1581" s="85"/>
      <c r="BF1581" s="85"/>
      <c r="BG1581" s="85"/>
      <c r="BH1581" s="85"/>
      <c r="BI1581" s="85"/>
      <c r="BJ1581" s="85"/>
      <c r="BK1581" s="85"/>
      <c r="BL1581" s="85"/>
      <c r="BM1581" s="85"/>
      <c r="BN1581" s="85"/>
      <c r="BO1581" s="85"/>
      <c r="BP1581" s="86"/>
      <c r="BQ1581" s="490">
        <v>2</v>
      </c>
      <c r="BR1581" s="488"/>
    </row>
    <row r="1582" spans="1:70" ht="61.5" customHeight="1" x14ac:dyDescent="0.2">
      <c r="A1582" s="468" t="s">
        <v>1903</v>
      </c>
      <c r="B1582" s="85"/>
      <c r="C1582" s="85"/>
      <c r="D1582" s="86"/>
      <c r="E1582" s="492">
        <v>320</v>
      </c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7"/>
      <c r="Q1582" s="486" t="s">
        <v>1172</v>
      </c>
      <c r="R1582" s="85"/>
      <c r="S1582" s="85"/>
      <c r="T1582" s="85"/>
      <c r="U1582" s="85"/>
      <c r="V1582" s="85"/>
      <c r="W1582" s="85"/>
      <c r="X1582" s="86"/>
      <c r="Y1582" s="487">
        <v>26029188</v>
      </c>
      <c r="Z1582" s="85"/>
      <c r="AA1582" s="85"/>
      <c r="AB1582" s="85"/>
      <c r="AC1582" s="85"/>
      <c r="AD1582" s="85"/>
      <c r="AE1582" s="85"/>
      <c r="AF1582" s="86"/>
      <c r="AG1582" s="486" t="s">
        <v>1173</v>
      </c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6"/>
      <c r="AS1582" s="486" t="s">
        <v>2665</v>
      </c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6"/>
      <c r="BD1582" s="486" t="s">
        <v>48</v>
      </c>
      <c r="BE1582" s="85"/>
      <c r="BF1582" s="85"/>
      <c r="BG1582" s="85"/>
      <c r="BH1582" s="85"/>
      <c r="BI1582" s="85"/>
      <c r="BJ1582" s="85"/>
      <c r="BK1582" s="85"/>
      <c r="BL1582" s="85"/>
      <c r="BM1582" s="85"/>
      <c r="BN1582" s="85"/>
      <c r="BO1582" s="85"/>
      <c r="BP1582" s="86"/>
      <c r="BQ1582" s="440">
        <v>39950.47</v>
      </c>
      <c r="BR1582" s="488"/>
    </row>
    <row r="1583" spans="1:70" ht="61.5" customHeight="1" x14ac:dyDescent="0.2">
      <c r="A1583" s="468" t="s">
        <v>974</v>
      </c>
      <c r="B1583" s="85"/>
      <c r="C1583" s="85"/>
      <c r="D1583" s="86"/>
      <c r="E1583" s="489">
        <v>839327</v>
      </c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7"/>
      <c r="Q1583" s="486" t="s">
        <v>788</v>
      </c>
      <c r="R1583" s="85"/>
      <c r="S1583" s="85"/>
      <c r="T1583" s="85"/>
      <c r="U1583" s="85"/>
      <c r="V1583" s="85"/>
      <c r="W1583" s="85"/>
      <c r="X1583" s="86"/>
      <c r="Y1583" s="487">
        <v>35810511</v>
      </c>
      <c r="Z1583" s="85"/>
      <c r="AA1583" s="85"/>
      <c r="AB1583" s="85"/>
      <c r="AC1583" s="85"/>
      <c r="AD1583" s="85"/>
      <c r="AE1583" s="85"/>
      <c r="AF1583" s="86"/>
      <c r="AG1583" s="486" t="s">
        <v>790</v>
      </c>
      <c r="AH1583" s="85"/>
      <c r="AI1583" s="85"/>
      <c r="AJ1583" s="85"/>
      <c r="AK1583" s="85"/>
      <c r="AL1583" s="85"/>
      <c r="AM1583" s="85"/>
      <c r="AN1583" s="85"/>
      <c r="AO1583" s="85"/>
      <c r="AP1583" s="85"/>
      <c r="AQ1583" s="85"/>
      <c r="AR1583" s="86"/>
      <c r="AS1583" s="486" t="s">
        <v>869</v>
      </c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6"/>
      <c r="BD1583" s="486" t="s">
        <v>48</v>
      </c>
      <c r="BE1583" s="85"/>
      <c r="BF1583" s="85"/>
      <c r="BG1583" s="85"/>
      <c r="BH1583" s="85"/>
      <c r="BI1583" s="85"/>
      <c r="BJ1583" s="85"/>
      <c r="BK1583" s="85"/>
      <c r="BL1583" s="85"/>
      <c r="BM1583" s="85"/>
      <c r="BN1583" s="85"/>
      <c r="BO1583" s="85"/>
      <c r="BP1583" s="86"/>
      <c r="BQ1583" s="490">
        <v>2</v>
      </c>
      <c r="BR1583" s="488"/>
    </row>
    <row r="1584" spans="1:70" ht="61.5" customHeight="1" x14ac:dyDescent="0.2">
      <c r="A1584" s="468" t="s">
        <v>974</v>
      </c>
      <c r="B1584" s="85"/>
      <c r="C1584" s="85"/>
      <c r="D1584" s="86"/>
      <c r="E1584" s="492">
        <v>321</v>
      </c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7"/>
      <c r="Q1584" s="486" t="s">
        <v>1174</v>
      </c>
      <c r="R1584" s="85"/>
      <c r="S1584" s="85"/>
      <c r="T1584" s="85"/>
      <c r="U1584" s="85"/>
      <c r="V1584" s="85"/>
      <c r="W1584" s="85"/>
      <c r="X1584" s="86"/>
      <c r="Y1584" s="487">
        <v>39402400</v>
      </c>
      <c r="Z1584" s="85"/>
      <c r="AA1584" s="85"/>
      <c r="AB1584" s="85"/>
      <c r="AC1584" s="85"/>
      <c r="AD1584" s="85"/>
      <c r="AE1584" s="85"/>
      <c r="AF1584" s="86"/>
      <c r="AG1584" s="486" t="s">
        <v>1175</v>
      </c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6"/>
      <c r="AS1584" s="486" t="s">
        <v>2475</v>
      </c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6"/>
      <c r="BD1584" s="486" t="s">
        <v>48</v>
      </c>
      <c r="BE1584" s="85"/>
      <c r="BF1584" s="85"/>
      <c r="BG1584" s="85"/>
      <c r="BH1584" s="85"/>
      <c r="BI1584" s="85"/>
      <c r="BJ1584" s="85"/>
      <c r="BK1584" s="85"/>
      <c r="BL1584" s="85"/>
      <c r="BM1584" s="85"/>
      <c r="BN1584" s="85"/>
      <c r="BO1584" s="85"/>
      <c r="BP1584" s="86"/>
      <c r="BQ1584" s="440">
        <v>55194.93</v>
      </c>
      <c r="BR1584" s="488"/>
    </row>
    <row r="1585" spans="1:70" ht="61.5" customHeight="1" x14ac:dyDescent="0.2">
      <c r="A1585" s="468" t="s">
        <v>1904</v>
      </c>
      <c r="B1585" s="85"/>
      <c r="C1585" s="85"/>
      <c r="D1585" s="86"/>
      <c r="E1585" s="492">
        <v>322</v>
      </c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7"/>
      <c r="Q1585" s="486" t="s">
        <v>1814</v>
      </c>
      <c r="R1585" s="85"/>
      <c r="S1585" s="85"/>
      <c r="T1585" s="85"/>
      <c r="U1585" s="85"/>
      <c r="V1585" s="85"/>
      <c r="W1585" s="85"/>
      <c r="X1585" s="86"/>
      <c r="Y1585" s="487">
        <v>40037502</v>
      </c>
      <c r="Z1585" s="85"/>
      <c r="AA1585" s="85"/>
      <c r="AB1585" s="85"/>
      <c r="AC1585" s="85"/>
      <c r="AD1585" s="85"/>
      <c r="AE1585" s="85"/>
      <c r="AF1585" s="86"/>
      <c r="AG1585" s="486" t="s">
        <v>1815</v>
      </c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6"/>
      <c r="AS1585" s="486" t="s">
        <v>1905</v>
      </c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6"/>
      <c r="BD1585" s="486" t="s">
        <v>48</v>
      </c>
      <c r="BE1585" s="85"/>
      <c r="BF1585" s="85"/>
      <c r="BG1585" s="85"/>
      <c r="BH1585" s="85"/>
      <c r="BI1585" s="85"/>
      <c r="BJ1585" s="85"/>
      <c r="BK1585" s="85"/>
      <c r="BL1585" s="85"/>
      <c r="BM1585" s="85"/>
      <c r="BN1585" s="85"/>
      <c r="BO1585" s="85"/>
      <c r="BP1585" s="86"/>
      <c r="BQ1585" s="440">
        <v>147800</v>
      </c>
      <c r="BR1585" s="488"/>
    </row>
    <row r="1586" spans="1:70" ht="61.5" customHeight="1" x14ac:dyDescent="0.2">
      <c r="A1586" s="468" t="s">
        <v>1904</v>
      </c>
      <c r="B1586" s="85"/>
      <c r="C1586" s="85"/>
      <c r="D1586" s="86"/>
      <c r="E1586" s="492">
        <v>329</v>
      </c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7"/>
      <c r="Q1586" s="486" t="s">
        <v>1806</v>
      </c>
      <c r="R1586" s="85"/>
      <c r="S1586" s="85"/>
      <c r="T1586" s="85"/>
      <c r="U1586" s="85"/>
      <c r="V1586" s="85"/>
      <c r="W1586" s="85"/>
      <c r="X1586" s="86"/>
      <c r="Y1586" s="493">
        <v>308146</v>
      </c>
      <c r="Z1586" s="85"/>
      <c r="AA1586" s="85"/>
      <c r="AB1586" s="85"/>
      <c r="AC1586" s="85"/>
      <c r="AD1586" s="85"/>
      <c r="AE1586" s="85"/>
      <c r="AF1586" s="86"/>
      <c r="AG1586" s="486" t="s">
        <v>1807</v>
      </c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6"/>
      <c r="AS1586" s="486" t="s">
        <v>1906</v>
      </c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6"/>
      <c r="BD1586" s="486" t="s">
        <v>48</v>
      </c>
      <c r="BE1586" s="85"/>
      <c r="BF1586" s="85"/>
      <c r="BG1586" s="85"/>
      <c r="BH1586" s="85"/>
      <c r="BI1586" s="85"/>
      <c r="BJ1586" s="85"/>
      <c r="BK1586" s="85"/>
      <c r="BL1586" s="85"/>
      <c r="BM1586" s="85"/>
      <c r="BN1586" s="85"/>
      <c r="BO1586" s="85"/>
      <c r="BP1586" s="86"/>
      <c r="BQ1586" s="440">
        <v>36976.93</v>
      </c>
      <c r="BR1586" s="488"/>
    </row>
    <row r="1587" spans="1:70" ht="61.5" customHeight="1" x14ac:dyDescent="0.2">
      <c r="A1587" s="468" t="s">
        <v>1904</v>
      </c>
      <c r="B1587" s="85"/>
      <c r="C1587" s="85"/>
      <c r="D1587" s="86"/>
      <c r="E1587" s="492">
        <v>327</v>
      </c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7"/>
      <c r="Q1587" s="486" t="s">
        <v>1178</v>
      </c>
      <c r="R1587" s="85"/>
      <c r="S1587" s="85"/>
      <c r="T1587" s="85"/>
      <c r="U1587" s="85"/>
      <c r="V1587" s="85"/>
      <c r="W1587" s="85"/>
      <c r="X1587" s="86"/>
      <c r="Y1587" s="487">
        <v>39154804</v>
      </c>
      <c r="Z1587" s="85"/>
      <c r="AA1587" s="85"/>
      <c r="AB1587" s="85"/>
      <c r="AC1587" s="85"/>
      <c r="AD1587" s="85"/>
      <c r="AE1587" s="85"/>
      <c r="AF1587" s="86"/>
      <c r="AG1587" s="486" t="s">
        <v>96</v>
      </c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6"/>
      <c r="AS1587" s="486" t="s">
        <v>2666</v>
      </c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6"/>
      <c r="BD1587" s="486" t="s">
        <v>48</v>
      </c>
      <c r="BE1587" s="85"/>
      <c r="BF1587" s="85"/>
      <c r="BG1587" s="85"/>
      <c r="BH1587" s="85"/>
      <c r="BI1587" s="85"/>
      <c r="BJ1587" s="85"/>
      <c r="BK1587" s="85"/>
      <c r="BL1587" s="85"/>
      <c r="BM1587" s="85"/>
      <c r="BN1587" s="85"/>
      <c r="BO1587" s="85"/>
      <c r="BP1587" s="86"/>
      <c r="BQ1587" s="440">
        <v>53167.91</v>
      </c>
      <c r="BR1587" s="488"/>
    </row>
    <row r="1588" spans="1:70" ht="61.5" customHeight="1" x14ac:dyDescent="0.2">
      <c r="A1588" s="468" t="s">
        <v>1904</v>
      </c>
      <c r="B1588" s="85"/>
      <c r="C1588" s="85"/>
      <c r="D1588" s="86"/>
      <c r="E1588" s="492">
        <v>323</v>
      </c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7"/>
      <c r="Q1588" s="486" t="s">
        <v>926</v>
      </c>
      <c r="R1588" s="85"/>
      <c r="S1588" s="85"/>
      <c r="T1588" s="85"/>
      <c r="U1588" s="85"/>
      <c r="V1588" s="85"/>
      <c r="W1588" s="85"/>
      <c r="X1588" s="86"/>
      <c r="Y1588" s="487">
        <v>37117315</v>
      </c>
      <c r="Z1588" s="85"/>
      <c r="AA1588" s="85"/>
      <c r="AB1588" s="85"/>
      <c r="AC1588" s="85"/>
      <c r="AD1588" s="85"/>
      <c r="AE1588" s="85"/>
      <c r="AF1588" s="86"/>
      <c r="AG1588" s="486" t="s">
        <v>928</v>
      </c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6"/>
      <c r="AS1588" s="486" t="s">
        <v>1907</v>
      </c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6"/>
      <c r="BD1588" s="486" t="s">
        <v>48</v>
      </c>
      <c r="BE1588" s="85"/>
      <c r="BF1588" s="85"/>
      <c r="BG1588" s="85"/>
      <c r="BH1588" s="85"/>
      <c r="BI1588" s="85"/>
      <c r="BJ1588" s="85"/>
      <c r="BK1588" s="85"/>
      <c r="BL1588" s="85"/>
      <c r="BM1588" s="85"/>
      <c r="BN1588" s="85"/>
      <c r="BO1588" s="85"/>
      <c r="BP1588" s="86"/>
      <c r="BQ1588" s="440">
        <v>9882</v>
      </c>
      <c r="BR1588" s="488"/>
    </row>
    <row r="1589" spans="1:70" ht="61.5" customHeight="1" x14ac:dyDescent="0.2">
      <c r="A1589" s="468" t="s">
        <v>1904</v>
      </c>
      <c r="B1589" s="85"/>
      <c r="C1589" s="85"/>
      <c r="D1589" s="86"/>
      <c r="E1589" s="492">
        <v>324</v>
      </c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7"/>
      <c r="Q1589" s="486" t="s">
        <v>850</v>
      </c>
      <c r="R1589" s="85"/>
      <c r="S1589" s="85"/>
      <c r="T1589" s="85"/>
      <c r="U1589" s="85"/>
      <c r="V1589" s="85"/>
      <c r="W1589" s="85"/>
      <c r="X1589" s="86"/>
      <c r="Y1589" s="487">
        <v>39607381</v>
      </c>
      <c r="Z1589" s="85"/>
      <c r="AA1589" s="85"/>
      <c r="AB1589" s="85"/>
      <c r="AC1589" s="85"/>
      <c r="AD1589" s="85"/>
      <c r="AE1589" s="85"/>
      <c r="AF1589" s="86"/>
      <c r="AG1589" s="486" t="s">
        <v>110</v>
      </c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6"/>
      <c r="AS1589" s="486" t="s">
        <v>2476</v>
      </c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6"/>
      <c r="BD1589" s="486" t="s">
        <v>48</v>
      </c>
      <c r="BE1589" s="85"/>
      <c r="BF1589" s="85"/>
      <c r="BG1589" s="85"/>
      <c r="BH1589" s="85"/>
      <c r="BI1589" s="85"/>
      <c r="BJ1589" s="85"/>
      <c r="BK1589" s="85"/>
      <c r="BL1589" s="85"/>
      <c r="BM1589" s="85"/>
      <c r="BN1589" s="85"/>
      <c r="BO1589" s="85"/>
      <c r="BP1589" s="86"/>
      <c r="BQ1589" s="440">
        <v>34058.9</v>
      </c>
      <c r="BR1589" s="488"/>
    </row>
    <row r="1590" spans="1:70" ht="61.5" customHeight="1" x14ac:dyDescent="0.2">
      <c r="A1590" s="468" t="s">
        <v>1904</v>
      </c>
      <c r="B1590" s="85"/>
      <c r="C1590" s="85"/>
      <c r="D1590" s="86"/>
      <c r="E1590" s="492">
        <v>325</v>
      </c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7"/>
      <c r="Q1590" s="486" t="s">
        <v>1174</v>
      </c>
      <c r="R1590" s="85"/>
      <c r="S1590" s="85"/>
      <c r="T1590" s="85"/>
      <c r="U1590" s="85"/>
      <c r="V1590" s="85"/>
      <c r="W1590" s="85"/>
      <c r="X1590" s="86"/>
      <c r="Y1590" s="487">
        <v>39402400</v>
      </c>
      <c r="Z1590" s="85"/>
      <c r="AA1590" s="85"/>
      <c r="AB1590" s="85"/>
      <c r="AC1590" s="85"/>
      <c r="AD1590" s="85"/>
      <c r="AE1590" s="85"/>
      <c r="AF1590" s="86"/>
      <c r="AG1590" s="486" t="s">
        <v>1175</v>
      </c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6"/>
      <c r="AS1590" s="486" t="s">
        <v>2477</v>
      </c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6"/>
      <c r="BD1590" s="486" t="s">
        <v>48</v>
      </c>
      <c r="BE1590" s="85"/>
      <c r="BF1590" s="85"/>
      <c r="BG1590" s="85"/>
      <c r="BH1590" s="85"/>
      <c r="BI1590" s="85"/>
      <c r="BJ1590" s="85"/>
      <c r="BK1590" s="85"/>
      <c r="BL1590" s="85"/>
      <c r="BM1590" s="85"/>
      <c r="BN1590" s="85"/>
      <c r="BO1590" s="85"/>
      <c r="BP1590" s="86"/>
      <c r="BQ1590" s="440">
        <v>22292.48</v>
      </c>
      <c r="BR1590" s="488"/>
    </row>
    <row r="1591" spans="1:70" ht="61.5" customHeight="1" x14ac:dyDescent="0.2">
      <c r="A1591" s="468" t="s">
        <v>1904</v>
      </c>
      <c r="B1591" s="85"/>
      <c r="C1591" s="85"/>
      <c r="D1591" s="86"/>
      <c r="E1591" s="492">
        <v>328</v>
      </c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7"/>
      <c r="Q1591" s="486" t="s">
        <v>1806</v>
      </c>
      <c r="R1591" s="85"/>
      <c r="S1591" s="85"/>
      <c r="T1591" s="85"/>
      <c r="U1591" s="85"/>
      <c r="V1591" s="85"/>
      <c r="W1591" s="85"/>
      <c r="X1591" s="86"/>
      <c r="Y1591" s="493">
        <v>308146</v>
      </c>
      <c r="Z1591" s="85"/>
      <c r="AA1591" s="85"/>
      <c r="AB1591" s="85"/>
      <c r="AC1591" s="85"/>
      <c r="AD1591" s="85"/>
      <c r="AE1591" s="85"/>
      <c r="AF1591" s="86"/>
      <c r="AG1591" s="486" t="s">
        <v>1807</v>
      </c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6"/>
      <c r="AS1591" s="486" t="s">
        <v>1908</v>
      </c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6"/>
      <c r="BD1591" s="486" t="s">
        <v>48</v>
      </c>
      <c r="BE1591" s="85"/>
      <c r="BF1591" s="85"/>
      <c r="BG1591" s="85"/>
      <c r="BH1591" s="85"/>
      <c r="BI1591" s="85"/>
      <c r="BJ1591" s="85"/>
      <c r="BK1591" s="85"/>
      <c r="BL1591" s="85"/>
      <c r="BM1591" s="85"/>
      <c r="BN1591" s="85"/>
      <c r="BO1591" s="85"/>
      <c r="BP1591" s="86"/>
      <c r="BQ1591" s="440">
        <v>51339.65</v>
      </c>
      <c r="BR1591" s="488"/>
    </row>
    <row r="1592" spans="1:70" ht="61.5" customHeight="1" x14ac:dyDescent="0.2">
      <c r="A1592" s="468" t="s">
        <v>1904</v>
      </c>
      <c r="B1592" s="85"/>
      <c r="C1592" s="85"/>
      <c r="D1592" s="86"/>
      <c r="E1592" s="492">
        <v>326</v>
      </c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7"/>
      <c r="Q1592" s="486" t="s">
        <v>1174</v>
      </c>
      <c r="R1592" s="85"/>
      <c r="S1592" s="85"/>
      <c r="T1592" s="85"/>
      <c r="U1592" s="85"/>
      <c r="V1592" s="85"/>
      <c r="W1592" s="85"/>
      <c r="X1592" s="86"/>
      <c r="Y1592" s="487">
        <v>39402400</v>
      </c>
      <c r="Z1592" s="85"/>
      <c r="AA1592" s="85"/>
      <c r="AB1592" s="85"/>
      <c r="AC1592" s="85"/>
      <c r="AD1592" s="85"/>
      <c r="AE1592" s="85"/>
      <c r="AF1592" s="86"/>
      <c r="AG1592" s="486" t="s">
        <v>1175</v>
      </c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6"/>
      <c r="AS1592" s="486" t="s">
        <v>2478</v>
      </c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6"/>
      <c r="BD1592" s="486" t="s">
        <v>48</v>
      </c>
      <c r="BE1592" s="85"/>
      <c r="BF1592" s="85"/>
      <c r="BG1592" s="85"/>
      <c r="BH1592" s="85"/>
      <c r="BI1592" s="85"/>
      <c r="BJ1592" s="85"/>
      <c r="BK1592" s="85"/>
      <c r="BL1592" s="85"/>
      <c r="BM1592" s="85"/>
      <c r="BN1592" s="85"/>
      <c r="BO1592" s="85"/>
      <c r="BP1592" s="86"/>
      <c r="BQ1592" s="440">
        <v>22292.48</v>
      </c>
      <c r="BR1592" s="488"/>
    </row>
    <row r="1593" spans="1:70" ht="61.5" customHeight="1" x14ac:dyDescent="0.2">
      <c r="A1593" s="468" t="s">
        <v>1904</v>
      </c>
      <c r="B1593" s="85"/>
      <c r="C1593" s="85"/>
      <c r="D1593" s="86"/>
      <c r="E1593" s="489">
        <v>844270</v>
      </c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7"/>
      <c r="Q1593" s="486" t="s">
        <v>788</v>
      </c>
      <c r="R1593" s="85"/>
      <c r="S1593" s="85"/>
      <c r="T1593" s="85"/>
      <c r="U1593" s="85"/>
      <c r="V1593" s="85"/>
      <c r="W1593" s="85"/>
      <c r="X1593" s="86"/>
      <c r="Y1593" s="487">
        <v>35810511</v>
      </c>
      <c r="Z1593" s="85"/>
      <c r="AA1593" s="85"/>
      <c r="AB1593" s="85"/>
      <c r="AC1593" s="85"/>
      <c r="AD1593" s="85"/>
      <c r="AE1593" s="85"/>
      <c r="AF1593" s="86"/>
      <c r="AG1593" s="486" t="s">
        <v>790</v>
      </c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6"/>
      <c r="AS1593" s="486" t="s">
        <v>869</v>
      </c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6"/>
      <c r="BD1593" s="486" t="s">
        <v>48</v>
      </c>
      <c r="BE1593" s="85"/>
      <c r="BF1593" s="85"/>
      <c r="BG1593" s="85"/>
      <c r="BH1593" s="85"/>
      <c r="BI1593" s="85"/>
      <c r="BJ1593" s="85"/>
      <c r="BK1593" s="85"/>
      <c r="BL1593" s="85"/>
      <c r="BM1593" s="85"/>
      <c r="BN1593" s="85"/>
      <c r="BO1593" s="85"/>
      <c r="BP1593" s="86"/>
      <c r="BQ1593" s="490">
        <v>12</v>
      </c>
      <c r="BR1593" s="488"/>
    </row>
    <row r="1594" spans="1:70" ht="61.5" customHeight="1" x14ac:dyDescent="0.2">
      <c r="A1594" s="468" t="s">
        <v>1909</v>
      </c>
      <c r="B1594" s="85"/>
      <c r="C1594" s="85"/>
      <c r="D1594" s="86"/>
      <c r="E1594" s="489">
        <v>849353</v>
      </c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7"/>
      <c r="Q1594" s="486" t="s">
        <v>788</v>
      </c>
      <c r="R1594" s="85"/>
      <c r="S1594" s="85"/>
      <c r="T1594" s="85"/>
      <c r="U1594" s="85"/>
      <c r="V1594" s="85"/>
      <c r="W1594" s="85"/>
      <c r="X1594" s="86"/>
      <c r="Y1594" s="487">
        <v>35810511</v>
      </c>
      <c r="Z1594" s="85"/>
      <c r="AA1594" s="85"/>
      <c r="AB1594" s="85"/>
      <c r="AC1594" s="85"/>
      <c r="AD1594" s="85"/>
      <c r="AE1594" s="85"/>
      <c r="AF1594" s="86"/>
      <c r="AG1594" s="486" t="s">
        <v>790</v>
      </c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6"/>
      <c r="AS1594" s="486" t="s">
        <v>869</v>
      </c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6"/>
      <c r="BD1594" s="486" t="s">
        <v>48</v>
      </c>
      <c r="BE1594" s="85"/>
      <c r="BF1594" s="85"/>
      <c r="BG1594" s="85"/>
      <c r="BH1594" s="85"/>
      <c r="BI1594" s="85"/>
      <c r="BJ1594" s="85"/>
      <c r="BK1594" s="85"/>
      <c r="BL1594" s="85"/>
      <c r="BM1594" s="85"/>
      <c r="BN1594" s="85"/>
      <c r="BO1594" s="85"/>
      <c r="BP1594" s="86"/>
      <c r="BQ1594" s="490">
        <v>2</v>
      </c>
      <c r="BR1594" s="488"/>
    </row>
    <row r="1595" spans="1:70" ht="61.5" customHeight="1" x14ac:dyDescent="0.2">
      <c r="A1595" s="468" t="s">
        <v>1909</v>
      </c>
      <c r="B1595" s="85"/>
      <c r="C1595" s="85"/>
      <c r="D1595" s="86"/>
      <c r="E1595" s="492">
        <v>330</v>
      </c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7"/>
      <c r="Q1595" s="486" t="s">
        <v>125</v>
      </c>
      <c r="R1595" s="85"/>
      <c r="S1595" s="85"/>
      <c r="T1595" s="85"/>
      <c r="U1595" s="85"/>
      <c r="V1595" s="85"/>
      <c r="W1595" s="85"/>
      <c r="X1595" s="86"/>
      <c r="Y1595" s="487">
        <v>39740347</v>
      </c>
      <c r="Z1595" s="85"/>
      <c r="AA1595" s="85"/>
      <c r="AB1595" s="85"/>
      <c r="AC1595" s="85"/>
      <c r="AD1595" s="85"/>
      <c r="AE1595" s="85"/>
      <c r="AF1595" s="86"/>
      <c r="AG1595" s="486" t="s">
        <v>855</v>
      </c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6"/>
      <c r="AS1595" s="486" t="s">
        <v>2479</v>
      </c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6"/>
      <c r="BD1595" s="486" t="s">
        <v>48</v>
      </c>
      <c r="BE1595" s="85"/>
      <c r="BF1595" s="85"/>
      <c r="BG1595" s="85"/>
      <c r="BH1595" s="85"/>
      <c r="BI1595" s="85"/>
      <c r="BJ1595" s="85"/>
      <c r="BK1595" s="85"/>
      <c r="BL1595" s="85"/>
      <c r="BM1595" s="85"/>
      <c r="BN1595" s="85"/>
      <c r="BO1595" s="85"/>
      <c r="BP1595" s="86"/>
      <c r="BQ1595" s="440">
        <v>28070.15</v>
      </c>
      <c r="BR1595" s="488"/>
    </row>
    <row r="1596" spans="1:70" ht="61.5" customHeight="1" x14ac:dyDescent="0.2">
      <c r="A1596" s="468" t="s">
        <v>1701</v>
      </c>
      <c r="B1596" s="85"/>
      <c r="C1596" s="85"/>
      <c r="D1596" s="86"/>
      <c r="E1596" s="492">
        <v>333</v>
      </c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7"/>
      <c r="Q1596" s="486" t="s">
        <v>932</v>
      </c>
      <c r="R1596" s="85"/>
      <c r="S1596" s="85"/>
      <c r="T1596" s="85"/>
      <c r="U1596" s="85"/>
      <c r="V1596" s="85"/>
      <c r="W1596" s="85"/>
      <c r="X1596" s="86"/>
      <c r="Y1596" s="487">
        <v>43141267</v>
      </c>
      <c r="Z1596" s="85"/>
      <c r="AA1596" s="85"/>
      <c r="AB1596" s="85"/>
      <c r="AC1596" s="85"/>
      <c r="AD1596" s="85"/>
      <c r="AE1596" s="85"/>
      <c r="AF1596" s="86"/>
      <c r="AG1596" s="486" t="s">
        <v>807</v>
      </c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6"/>
      <c r="AS1596" s="486" t="s">
        <v>1910</v>
      </c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6"/>
      <c r="BD1596" s="486" t="s">
        <v>48</v>
      </c>
      <c r="BE1596" s="85"/>
      <c r="BF1596" s="85"/>
      <c r="BG1596" s="85"/>
      <c r="BH1596" s="85"/>
      <c r="BI1596" s="85"/>
      <c r="BJ1596" s="85"/>
      <c r="BK1596" s="85"/>
      <c r="BL1596" s="85"/>
      <c r="BM1596" s="85"/>
      <c r="BN1596" s="85"/>
      <c r="BO1596" s="85"/>
      <c r="BP1596" s="86"/>
      <c r="BQ1596" s="440">
        <v>1826.38</v>
      </c>
      <c r="BR1596" s="488"/>
    </row>
    <row r="1597" spans="1:70" ht="61.5" customHeight="1" x14ac:dyDescent="0.2">
      <c r="A1597" s="468" t="s">
        <v>1701</v>
      </c>
      <c r="B1597" s="85"/>
      <c r="C1597" s="85"/>
      <c r="D1597" s="86"/>
      <c r="E1597" s="492">
        <v>331</v>
      </c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7"/>
      <c r="Q1597" s="486" t="s">
        <v>115</v>
      </c>
      <c r="R1597" s="85"/>
      <c r="S1597" s="85"/>
      <c r="T1597" s="85"/>
      <c r="U1597" s="85"/>
      <c r="V1597" s="85"/>
      <c r="W1597" s="85"/>
      <c r="X1597" s="86"/>
      <c r="Y1597" s="487">
        <v>39757256</v>
      </c>
      <c r="Z1597" s="85"/>
      <c r="AA1597" s="85"/>
      <c r="AB1597" s="85"/>
      <c r="AC1597" s="85"/>
      <c r="AD1597" s="85"/>
      <c r="AE1597" s="85"/>
      <c r="AF1597" s="86"/>
      <c r="AG1597" s="486" t="s">
        <v>116</v>
      </c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6"/>
      <c r="AS1597" s="486" t="s">
        <v>2667</v>
      </c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6"/>
      <c r="BD1597" s="486" t="s">
        <v>48</v>
      </c>
      <c r="BE1597" s="85"/>
      <c r="BF1597" s="85"/>
      <c r="BG1597" s="85"/>
      <c r="BH1597" s="85"/>
      <c r="BI1597" s="85"/>
      <c r="BJ1597" s="85"/>
      <c r="BK1597" s="85"/>
      <c r="BL1597" s="85"/>
      <c r="BM1597" s="85"/>
      <c r="BN1597" s="85"/>
      <c r="BO1597" s="85"/>
      <c r="BP1597" s="86"/>
      <c r="BQ1597" s="440">
        <v>30047.23</v>
      </c>
      <c r="BR1597" s="488"/>
    </row>
    <row r="1598" spans="1:70" ht="61.5" customHeight="1" x14ac:dyDescent="0.2">
      <c r="A1598" s="468" t="s">
        <v>1701</v>
      </c>
      <c r="B1598" s="85"/>
      <c r="C1598" s="85"/>
      <c r="D1598" s="86"/>
      <c r="E1598" s="489">
        <v>855591</v>
      </c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7"/>
      <c r="Q1598" s="486" t="s">
        <v>788</v>
      </c>
      <c r="R1598" s="85"/>
      <c r="S1598" s="85"/>
      <c r="T1598" s="85"/>
      <c r="U1598" s="85"/>
      <c r="V1598" s="85"/>
      <c r="W1598" s="85"/>
      <c r="X1598" s="86"/>
      <c r="Y1598" s="487">
        <v>35810511</v>
      </c>
      <c r="Z1598" s="85"/>
      <c r="AA1598" s="85"/>
      <c r="AB1598" s="85"/>
      <c r="AC1598" s="85"/>
      <c r="AD1598" s="85"/>
      <c r="AE1598" s="85"/>
      <c r="AF1598" s="86"/>
      <c r="AG1598" s="486" t="s">
        <v>790</v>
      </c>
      <c r="AH1598" s="85"/>
      <c r="AI1598" s="85"/>
      <c r="AJ1598" s="85"/>
      <c r="AK1598" s="85"/>
      <c r="AL1598" s="85"/>
      <c r="AM1598" s="85"/>
      <c r="AN1598" s="85"/>
      <c r="AO1598" s="85"/>
      <c r="AP1598" s="85"/>
      <c r="AQ1598" s="85"/>
      <c r="AR1598" s="86"/>
      <c r="AS1598" s="486" t="s">
        <v>869</v>
      </c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6"/>
      <c r="BD1598" s="486" t="s">
        <v>48</v>
      </c>
      <c r="BE1598" s="85"/>
      <c r="BF1598" s="85"/>
      <c r="BG1598" s="85"/>
      <c r="BH1598" s="85"/>
      <c r="BI1598" s="85"/>
      <c r="BJ1598" s="85"/>
      <c r="BK1598" s="85"/>
      <c r="BL1598" s="85"/>
      <c r="BM1598" s="85"/>
      <c r="BN1598" s="85"/>
      <c r="BO1598" s="85"/>
      <c r="BP1598" s="86"/>
      <c r="BQ1598" s="490">
        <v>10</v>
      </c>
      <c r="BR1598" s="488"/>
    </row>
    <row r="1599" spans="1:70" ht="61.5" customHeight="1" x14ac:dyDescent="0.2">
      <c r="A1599" s="491">
        <v>43997</v>
      </c>
      <c r="B1599" s="85"/>
      <c r="C1599" s="85"/>
      <c r="D1599" s="86"/>
      <c r="E1599" s="492">
        <v>336</v>
      </c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7"/>
      <c r="Q1599" s="486" t="s">
        <v>798</v>
      </c>
      <c r="R1599" s="85"/>
      <c r="S1599" s="85"/>
      <c r="T1599" s="85"/>
      <c r="U1599" s="85"/>
      <c r="V1599" s="85"/>
      <c r="W1599" s="85"/>
      <c r="X1599" s="86"/>
      <c r="Y1599" s="487">
        <v>37975298</v>
      </c>
      <c r="Z1599" s="85"/>
      <c r="AA1599" s="85"/>
      <c r="AB1599" s="85"/>
      <c r="AC1599" s="85"/>
      <c r="AD1599" s="85"/>
      <c r="AE1599" s="85"/>
      <c r="AF1599" s="86"/>
      <c r="AG1599" s="486" t="s">
        <v>799</v>
      </c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6"/>
      <c r="AS1599" s="486" t="s">
        <v>1911</v>
      </c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6"/>
      <c r="BD1599" s="408" t="s">
        <v>48</v>
      </c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96"/>
      <c r="BO1599" s="96"/>
      <c r="BP1599" s="97"/>
      <c r="BQ1599" s="490">
        <v>124.53</v>
      </c>
      <c r="BR1599" s="96"/>
    </row>
    <row r="1600" spans="1:70" ht="61.5" customHeight="1" x14ac:dyDescent="0.2">
      <c r="A1600" s="468" t="s">
        <v>1701</v>
      </c>
      <c r="B1600" s="85"/>
      <c r="C1600" s="85"/>
      <c r="D1600" s="86"/>
      <c r="E1600" s="492">
        <v>337</v>
      </c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7"/>
      <c r="Q1600" s="486" t="s">
        <v>1845</v>
      </c>
      <c r="R1600" s="85"/>
      <c r="S1600" s="85"/>
      <c r="T1600" s="85"/>
      <c r="U1600" s="85"/>
      <c r="V1600" s="85"/>
      <c r="W1600" s="85"/>
      <c r="X1600" s="86"/>
      <c r="Y1600" s="487">
        <v>37975298</v>
      </c>
      <c r="Z1600" s="85"/>
      <c r="AA1600" s="85"/>
      <c r="AB1600" s="85"/>
      <c r="AC1600" s="85"/>
      <c r="AD1600" s="85"/>
      <c r="AE1600" s="85"/>
      <c r="AF1600" s="86"/>
      <c r="AG1600" s="486" t="s">
        <v>799</v>
      </c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6"/>
      <c r="AS1600" s="486" t="s">
        <v>1912</v>
      </c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6"/>
      <c r="BD1600" s="486" t="s">
        <v>48</v>
      </c>
      <c r="BE1600" s="85"/>
      <c r="BF1600" s="85"/>
      <c r="BG1600" s="85"/>
      <c r="BH1600" s="85"/>
      <c r="BI1600" s="85"/>
      <c r="BJ1600" s="85"/>
      <c r="BK1600" s="85"/>
      <c r="BL1600" s="85"/>
      <c r="BM1600" s="85"/>
      <c r="BN1600" s="85"/>
      <c r="BO1600" s="85"/>
      <c r="BP1600" s="86"/>
      <c r="BQ1600" s="440">
        <v>1494.31</v>
      </c>
      <c r="BR1600" s="488"/>
    </row>
    <row r="1601" spans="1:70" ht="61.5" customHeight="1" x14ac:dyDescent="0.2">
      <c r="A1601" s="468" t="s">
        <v>1701</v>
      </c>
      <c r="B1601" s="85"/>
      <c r="C1601" s="85"/>
      <c r="D1601" s="86"/>
      <c r="E1601" s="492">
        <v>332</v>
      </c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7"/>
      <c r="Q1601" s="486" t="s">
        <v>848</v>
      </c>
      <c r="R1601" s="85"/>
      <c r="S1601" s="85"/>
      <c r="T1601" s="85"/>
      <c r="U1601" s="85"/>
      <c r="V1601" s="85"/>
      <c r="W1601" s="85"/>
      <c r="X1601" s="86"/>
      <c r="Y1601" s="487">
        <v>39825996</v>
      </c>
      <c r="Z1601" s="85"/>
      <c r="AA1601" s="85"/>
      <c r="AB1601" s="85"/>
      <c r="AC1601" s="85"/>
      <c r="AD1601" s="85"/>
      <c r="AE1601" s="85"/>
      <c r="AF1601" s="86"/>
      <c r="AG1601" s="486" t="s">
        <v>102</v>
      </c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6"/>
      <c r="AS1601" s="486" t="s">
        <v>2668</v>
      </c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6"/>
      <c r="BD1601" s="486" t="s">
        <v>48</v>
      </c>
      <c r="BE1601" s="85"/>
      <c r="BF1601" s="85"/>
      <c r="BG1601" s="85"/>
      <c r="BH1601" s="85"/>
      <c r="BI1601" s="85"/>
      <c r="BJ1601" s="85"/>
      <c r="BK1601" s="85"/>
      <c r="BL1601" s="85"/>
      <c r="BM1601" s="85"/>
      <c r="BN1601" s="85"/>
      <c r="BO1601" s="85"/>
      <c r="BP1601" s="86"/>
      <c r="BQ1601" s="440">
        <v>16755.400000000001</v>
      </c>
      <c r="BR1601" s="488"/>
    </row>
    <row r="1602" spans="1:70" ht="61.5" customHeight="1" x14ac:dyDescent="0.2">
      <c r="A1602" s="468" t="s">
        <v>1701</v>
      </c>
      <c r="B1602" s="85"/>
      <c r="C1602" s="85"/>
      <c r="D1602" s="86"/>
      <c r="E1602" s="492">
        <v>335</v>
      </c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7"/>
      <c r="Q1602" s="486" t="s">
        <v>788</v>
      </c>
      <c r="R1602" s="85"/>
      <c r="S1602" s="85"/>
      <c r="T1602" s="85"/>
      <c r="U1602" s="85"/>
      <c r="V1602" s="85"/>
      <c r="W1602" s="85"/>
      <c r="X1602" s="86"/>
      <c r="Y1602" s="487">
        <v>35810511</v>
      </c>
      <c r="Z1602" s="85"/>
      <c r="AA1602" s="85"/>
      <c r="AB1602" s="85"/>
      <c r="AC1602" s="85"/>
      <c r="AD1602" s="85"/>
      <c r="AE1602" s="85"/>
      <c r="AF1602" s="86"/>
      <c r="AG1602" s="486" t="s">
        <v>790</v>
      </c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6"/>
      <c r="AS1602" s="486" t="s">
        <v>1913</v>
      </c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6"/>
      <c r="BD1602" s="486" t="s">
        <v>48</v>
      </c>
      <c r="BE1602" s="85"/>
      <c r="BF1602" s="85"/>
      <c r="BG1602" s="85"/>
      <c r="BH1602" s="85"/>
      <c r="BI1602" s="85"/>
      <c r="BJ1602" s="85"/>
      <c r="BK1602" s="85"/>
      <c r="BL1602" s="85"/>
      <c r="BM1602" s="85"/>
      <c r="BN1602" s="85"/>
      <c r="BO1602" s="85"/>
      <c r="BP1602" s="86"/>
      <c r="BQ1602" s="490">
        <v>66.83</v>
      </c>
      <c r="BR1602" s="488"/>
    </row>
    <row r="1603" spans="1:70" ht="61.5" customHeight="1" x14ac:dyDescent="0.2">
      <c r="A1603" s="468" t="s">
        <v>1914</v>
      </c>
      <c r="B1603" s="85"/>
      <c r="C1603" s="85"/>
      <c r="D1603" s="86"/>
      <c r="E1603" s="492">
        <v>339</v>
      </c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7"/>
      <c r="Q1603" s="486" t="s">
        <v>115</v>
      </c>
      <c r="R1603" s="85"/>
      <c r="S1603" s="85"/>
      <c r="T1603" s="85"/>
      <c r="U1603" s="85"/>
      <c r="V1603" s="85"/>
      <c r="W1603" s="85"/>
      <c r="X1603" s="86"/>
      <c r="Y1603" s="487">
        <v>39757256</v>
      </c>
      <c r="Z1603" s="85"/>
      <c r="AA1603" s="85"/>
      <c r="AB1603" s="85"/>
      <c r="AC1603" s="85"/>
      <c r="AD1603" s="85"/>
      <c r="AE1603" s="85"/>
      <c r="AF1603" s="86"/>
      <c r="AG1603" s="486" t="s">
        <v>116</v>
      </c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6"/>
      <c r="AS1603" s="486" t="s">
        <v>2669</v>
      </c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6"/>
      <c r="BD1603" s="486" t="s">
        <v>48</v>
      </c>
      <c r="BE1603" s="85"/>
      <c r="BF1603" s="85"/>
      <c r="BG1603" s="85"/>
      <c r="BH1603" s="85"/>
      <c r="BI1603" s="85"/>
      <c r="BJ1603" s="85"/>
      <c r="BK1603" s="85"/>
      <c r="BL1603" s="85"/>
      <c r="BM1603" s="85"/>
      <c r="BN1603" s="85"/>
      <c r="BO1603" s="85"/>
      <c r="BP1603" s="86"/>
      <c r="BQ1603" s="440">
        <v>2469.9699999999998</v>
      </c>
      <c r="BR1603" s="488"/>
    </row>
    <row r="1604" spans="1:70" ht="61.5" customHeight="1" x14ac:dyDescent="0.2">
      <c r="A1604" s="468" t="s">
        <v>1914</v>
      </c>
      <c r="B1604" s="85"/>
      <c r="C1604" s="85"/>
      <c r="D1604" s="86"/>
      <c r="E1604" s="489">
        <v>874232</v>
      </c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7"/>
      <c r="Q1604" s="486" t="s">
        <v>788</v>
      </c>
      <c r="R1604" s="85"/>
      <c r="S1604" s="85"/>
      <c r="T1604" s="85"/>
      <c r="U1604" s="85"/>
      <c r="V1604" s="85"/>
      <c r="W1604" s="85"/>
      <c r="X1604" s="86"/>
      <c r="Y1604" s="487">
        <v>35810511</v>
      </c>
      <c r="Z1604" s="85"/>
      <c r="AA1604" s="85"/>
      <c r="AB1604" s="85"/>
      <c r="AC1604" s="85"/>
      <c r="AD1604" s="85"/>
      <c r="AE1604" s="85"/>
      <c r="AF1604" s="86"/>
      <c r="AG1604" s="486" t="s">
        <v>790</v>
      </c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6"/>
      <c r="AS1604" s="486" t="s">
        <v>869</v>
      </c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6"/>
      <c r="BD1604" s="486" t="s">
        <v>48</v>
      </c>
      <c r="BE1604" s="85"/>
      <c r="BF1604" s="85"/>
      <c r="BG1604" s="85"/>
      <c r="BH1604" s="85"/>
      <c r="BI1604" s="85"/>
      <c r="BJ1604" s="85"/>
      <c r="BK1604" s="85"/>
      <c r="BL1604" s="85"/>
      <c r="BM1604" s="85"/>
      <c r="BN1604" s="85"/>
      <c r="BO1604" s="85"/>
      <c r="BP1604" s="86"/>
      <c r="BQ1604" s="490">
        <v>4</v>
      </c>
      <c r="BR1604" s="488"/>
    </row>
    <row r="1605" spans="1:70" ht="61.5" customHeight="1" x14ac:dyDescent="0.2">
      <c r="A1605" s="468" t="s">
        <v>1914</v>
      </c>
      <c r="B1605" s="85"/>
      <c r="C1605" s="85"/>
      <c r="D1605" s="86"/>
      <c r="E1605" s="492">
        <v>338</v>
      </c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7"/>
      <c r="Q1605" s="486" t="s">
        <v>115</v>
      </c>
      <c r="R1605" s="85"/>
      <c r="S1605" s="85"/>
      <c r="T1605" s="85"/>
      <c r="U1605" s="85"/>
      <c r="V1605" s="85"/>
      <c r="W1605" s="85"/>
      <c r="X1605" s="86"/>
      <c r="Y1605" s="487">
        <v>39757256</v>
      </c>
      <c r="Z1605" s="85"/>
      <c r="AA1605" s="85"/>
      <c r="AB1605" s="85"/>
      <c r="AC1605" s="85"/>
      <c r="AD1605" s="85"/>
      <c r="AE1605" s="85"/>
      <c r="AF1605" s="86"/>
      <c r="AG1605" s="486" t="s">
        <v>116</v>
      </c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6"/>
      <c r="AS1605" s="486" t="s">
        <v>2670</v>
      </c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6"/>
      <c r="BD1605" s="486" t="s">
        <v>48</v>
      </c>
      <c r="BE1605" s="85"/>
      <c r="BF1605" s="85"/>
      <c r="BG1605" s="85"/>
      <c r="BH1605" s="85"/>
      <c r="BI1605" s="85"/>
      <c r="BJ1605" s="85"/>
      <c r="BK1605" s="85"/>
      <c r="BL1605" s="85"/>
      <c r="BM1605" s="85"/>
      <c r="BN1605" s="85"/>
      <c r="BO1605" s="85"/>
      <c r="BP1605" s="86"/>
      <c r="BQ1605" s="440">
        <v>1937.8</v>
      </c>
      <c r="BR1605" s="488"/>
    </row>
    <row r="1606" spans="1:70" ht="61.5" customHeight="1" x14ac:dyDescent="0.2">
      <c r="A1606" s="468" t="s">
        <v>1704</v>
      </c>
      <c r="B1606" s="85"/>
      <c r="C1606" s="85"/>
      <c r="D1606" s="86"/>
      <c r="E1606" s="492">
        <v>345</v>
      </c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7"/>
      <c r="Q1606" s="486" t="s">
        <v>788</v>
      </c>
      <c r="R1606" s="85"/>
      <c r="S1606" s="85"/>
      <c r="T1606" s="85"/>
      <c r="U1606" s="85"/>
      <c r="V1606" s="85"/>
      <c r="W1606" s="85"/>
      <c r="X1606" s="86"/>
      <c r="Y1606" s="487">
        <v>35810511</v>
      </c>
      <c r="Z1606" s="85"/>
      <c r="AA1606" s="85"/>
      <c r="AB1606" s="85"/>
      <c r="AC1606" s="85"/>
      <c r="AD1606" s="85"/>
      <c r="AE1606" s="85"/>
      <c r="AF1606" s="86"/>
      <c r="AG1606" s="486" t="s">
        <v>790</v>
      </c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6"/>
      <c r="AS1606" s="486" t="s">
        <v>1913</v>
      </c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6"/>
      <c r="BD1606" s="486" t="s">
        <v>48</v>
      </c>
      <c r="BE1606" s="85"/>
      <c r="BF1606" s="85"/>
      <c r="BG1606" s="85"/>
      <c r="BH1606" s="85"/>
      <c r="BI1606" s="85"/>
      <c r="BJ1606" s="85"/>
      <c r="BK1606" s="85"/>
      <c r="BL1606" s="85"/>
      <c r="BM1606" s="85"/>
      <c r="BN1606" s="85"/>
      <c r="BO1606" s="85"/>
      <c r="BP1606" s="86"/>
      <c r="BQ1606" s="490">
        <v>176.16</v>
      </c>
      <c r="BR1606" s="488"/>
    </row>
    <row r="1607" spans="1:70" ht="61.5" customHeight="1" x14ac:dyDescent="0.2">
      <c r="A1607" s="468" t="s">
        <v>1704</v>
      </c>
      <c r="B1607" s="85"/>
      <c r="C1607" s="85"/>
      <c r="D1607" s="86"/>
      <c r="E1607" s="492">
        <v>343</v>
      </c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7"/>
      <c r="Q1607" s="486" t="s">
        <v>798</v>
      </c>
      <c r="R1607" s="85"/>
      <c r="S1607" s="85"/>
      <c r="T1607" s="85"/>
      <c r="U1607" s="85"/>
      <c r="V1607" s="85"/>
      <c r="W1607" s="85"/>
      <c r="X1607" s="86"/>
      <c r="Y1607" s="487">
        <v>37975298</v>
      </c>
      <c r="Z1607" s="85"/>
      <c r="AA1607" s="85"/>
      <c r="AB1607" s="85"/>
      <c r="AC1607" s="85"/>
      <c r="AD1607" s="85"/>
      <c r="AE1607" s="85"/>
      <c r="AF1607" s="86"/>
      <c r="AG1607" s="486" t="s">
        <v>799</v>
      </c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6"/>
      <c r="AS1607" s="486" t="s">
        <v>1915</v>
      </c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6"/>
      <c r="BD1607" s="486" t="s">
        <v>48</v>
      </c>
      <c r="BE1607" s="85"/>
      <c r="BF1607" s="85"/>
      <c r="BG1607" s="85"/>
      <c r="BH1607" s="85"/>
      <c r="BI1607" s="85"/>
      <c r="BJ1607" s="85"/>
      <c r="BK1607" s="85"/>
      <c r="BL1607" s="85"/>
      <c r="BM1607" s="85"/>
      <c r="BN1607" s="85"/>
      <c r="BO1607" s="85"/>
      <c r="BP1607" s="86"/>
      <c r="BQ1607" s="490">
        <v>328.26</v>
      </c>
      <c r="BR1607" s="488"/>
    </row>
    <row r="1608" spans="1:70" ht="61.5" customHeight="1" x14ac:dyDescent="0.2">
      <c r="A1608" s="468" t="s">
        <v>1704</v>
      </c>
      <c r="B1608" s="85"/>
      <c r="C1608" s="85"/>
      <c r="D1608" s="86"/>
      <c r="E1608" s="492">
        <v>346</v>
      </c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7"/>
      <c r="Q1608" s="486" t="s">
        <v>918</v>
      </c>
      <c r="R1608" s="85"/>
      <c r="S1608" s="85"/>
      <c r="T1608" s="85"/>
      <c r="U1608" s="85"/>
      <c r="V1608" s="85"/>
      <c r="W1608" s="85"/>
      <c r="X1608" s="86"/>
      <c r="Y1608" s="487">
        <v>40695518</v>
      </c>
      <c r="Z1608" s="85"/>
      <c r="AA1608" s="85"/>
      <c r="AB1608" s="85"/>
      <c r="AC1608" s="85"/>
      <c r="AD1608" s="85"/>
      <c r="AE1608" s="85"/>
      <c r="AF1608" s="86"/>
      <c r="AG1608" s="486" t="s">
        <v>920</v>
      </c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6"/>
      <c r="AS1608" s="486" t="s">
        <v>1916</v>
      </c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6"/>
      <c r="BD1608" s="486" t="s">
        <v>48</v>
      </c>
      <c r="BE1608" s="85"/>
      <c r="BF1608" s="85"/>
      <c r="BG1608" s="85"/>
      <c r="BH1608" s="85"/>
      <c r="BI1608" s="85"/>
      <c r="BJ1608" s="85"/>
      <c r="BK1608" s="85"/>
      <c r="BL1608" s="85"/>
      <c r="BM1608" s="85"/>
      <c r="BN1608" s="85"/>
      <c r="BO1608" s="85"/>
      <c r="BP1608" s="86"/>
      <c r="BQ1608" s="440">
        <v>77718.039999999994</v>
      </c>
      <c r="BR1608" s="488"/>
    </row>
    <row r="1609" spans="1:70" ht="61.5" customHeight="1" x14ac:dyDescent="0.2">
      <c r="A1609" s="468" t="s">
        <v>1704</v>
      </c>
      <c r="B1609" s="85"/>
      <c r="C1609" s="85"/>
      <c r="D1609" s="86"/>
      <c r="E1609" s="492">
        <v>341</v>
      </c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7"/>
      <c r="Q1609" s="486" t="s">
        <v>932</v>
      </c>
      <c r="R1609" s="85"/>
      <c r="S1609" s="85"/>
      <c r="T1609" s="85"/>
      <c r="U1609" s="85"/>
      <c r="V1609" s="85"/>
      <c r="W1609" s="85"/>
      <c r="X1609" s="86"/>
      <c r="Y1609" s="487">
        <v>43141267</v>
      </c>
      <c r="Z1609" s="85"/>
      <c r="AA1609" s="85"/>
      <c r="AB1609" s="85"/>
      <c r="AC1609" s="85"/>
      <c r="AD1609" s="85"/>
      <c r="AE1609" s="85"/>
      <c r="AF1609" s="86"/>
      <c r="AG1609" s="486" t="s">
        <v>807</v>
      </c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6"/>
      <c r="AS1609" s="486" t="s">
        <v>1917</v>
      </c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6"/>
      <c r="BD1609" s="486" t="s">
        <v>48</v>
      </c>
      <c r="BE1609" s="85"/>
      <c r="BF1609" s="85"/>
      <c r="BG1609" s="85"/>
      <c r="BH1609" s="85"/>
      <c r="BI1609" s="85"/>
      <c r="BJ1609" s="85"/>
      <c r="BK1609" s="85"/>
      <c r="BL1609" s="85"/>
      <c r="BM1609" s="85"/>
      <c r="BN1609" s="85"/>
      <c r="BO1609" s="85"/>
      <c r="BP1609" s="86"/>
      <c r="BQ1609" s="440">
        <v>4814.3999999999996</v>
      </c>
      <c r="BR1609" s="488"/>
    </row>
    <row r="1610" spans="1:70" ht="61.5" customHeight="1" x14ac:dyDescent="0.2">
      <c r="A1610" s="468" t="s">
        <v>1704</v>
      </c>
      <c r="B1610" s="85"/>
      <c r="C1610" s="85"/>
      <c r="D1610" s="86"/>
      <c r="E1610" s="492">
        <v>340</v>
      </c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7"/>
      <c r="Q1610" s="486" t="s">
        <v>77</v>
      </c>
      <c r="R1610" s="85"/>
      <c r="S1610" s="85"/>
      <c r="T1610" s="85"/>
      <c r="U1610" s="85"/>
      <c r="V1610" s="85"/>
      <c r="W1610" s="85"/>
      <c r="X1610" s="86"/>
      <c r="Y1610" s="487">
        <v>39645186</v>
      </c>
      <c r="Z1610" s="85"/>
      <c r="AA1610" s="85"/>
      <c r="AB1610" s="85"/>
      <c r="AC1610" s="85"/>
      <c r="AD1610" s="85"/>
      <c r="AE1610" s="85"/>
      <c r="AF1610" s="86"/>
      <c r="AG1610" s="486" t="s">
        <v>1180</v>
      </c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6"/>
      <c r="AS1610" s="486" t="s">
        <v>2671</v>
      </c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6"/>
      <c r="BD1610" s="486" t="s">
        <v>48</v>
      </c>
      <c r="BE1610" s="85"/>
      <c r="BF1610" s="85"/>
      <c r="BG1610" s="85"/>
      <c r="BH1610" s="85"/>
      <c r="BI1610" s="85"/>
      <c r="BJ1610" s="85"/>
      <c r="BK1610" s="85"/>
      <c r="BL1610" s="85"/>
      <c r="BM1610" s="85"/>
      <c r="BN1610" s="85"/>
      <c r="BO1610" s="85"/>
      <c r="BP1610" s="86"/>
      <c r="BQ1610" s="440">
        <v>3778.59</v>
      </c>
      <c r="BR1610" s="488"/>
    </row>
    <row r="1611" spans="1:70" ht="61.5" customHeight="1" x14ac:dyDescent="0.2">
      <c r="A1611" s="468" t="s">
        <v>1704</v>
      </c>
      <c r="B1611" s="85"/>
      <c r="C1611" s="85"/>
      <c r="D1611" s="86"/>
      <c r="E1611" s="492">
        <v>342</v>
      </c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7"/>
      <c r="Q1611" s="486" t="s">
        <v>1845</v>
      </c>
      <c r="R1611" s="85"/>
      <c r="S1611" s="85"/>
      <c r="T1611" s="85"/>
      <c r="U1611" s="85"/>
      <c r="V1611" s="85"/>
      <c r="W1611" s="85"/>
      <c r="X1611" s="86"/>
      <c r="Y1611" s="487">
        <v>37975298</v>
      </c>
      <c r="Z1611" s="85"/>
      <c r="AA1611" s="85"/>
      <c r="AB1611" s="85"/>
      <c r="AC1611" s="85"/>
      <c r="AD1611" s="85"/>
      <c r="AE1611" s="85"/>
      <c r="AF1611" s="86"/>
      <c r="AG1611" s="486" t="s">
        <v>799</v>
      </c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6"/>
      <c r="AS1611" s="486" t="s">
        <v>1912</v>
      </c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6"/>
      <c r="BD1611" s="486" t="s">
        <v>48</v>
      </c>
      <c r="BE1611" s="85"/>
      <c r="BF1611" s="85"/>
      <c r="BG1611" s="85"/>
      <c r="BH1611" s="85"/>
      <c r="BI1611" s="85"/>
      <c r="BJ1611" s="85"/>
      <c r="BK1611" s="85"/>
      <c r="BL1611" s="85"/>
      <c r="BM1611" s="85"/>
      <c r="BN1611" s="85"/>
      <c r="BO1611" s="85"/>
      <c r="BP1611" s="86"/>
      <c r="BQ1611" s="440">
        <v>3939.06</v>
      </c>
      <c r="BR1611" s="488"/>
    </row>
    <row r="1612" spans="1:70" ht="61.5" customHeight="1" x14ac:dyDescent="0.2">
      <c r="A1612" s="468" t="s">
        <v>1704</v>
      </c>
      <c r="B1612" s="85"/>
      <c r="C1612" s="85"/>
      <c r="D1612" s="86"/>
      <c r="E1612" s="489">
        <v>889179</v>
      </c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7"/>
      <c r="Q1612" s="486" t="s">
        <v>788</v>
      </c>
      <c r="R1612" s="85"/>
      <c r="S1612" s="85"/>
      <c r="T1612" s="85"/>
      <c r="U1612" s="85"/>
      <c r="V1612" s="85"/>
      <c r="W1612" s="85"/>
      <c r="X1612" s="86"/>
      <c r="Y1612" s="487">
        <v>35810511</v>
      </c>
      <c r="Z1612" s="85"/>
      <c r="AA1612" s="85"/>
      <c r="AB1612" s="85"/>
      <c r="AC1612" s="85"/>
      <c r="AD1612" s="85"/>
      <c r="AE1612" s="85"/>
      <c r="AF1612" s="86"/>
      <c r="AG1612" s="486" t="s">
        <v>790</v>
      </c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6"/>
      <c r="AS1612" s="486" t="s">
        <v>869</v>
      </c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6"/>
      <c r="BD1612" s="486" t="s">
        <v>48</v>
      </c>
      <c r="BE1612" s="85"/>
      <c r="BF1612" s="85"/>
      <c r="BG1612" s="85"/>
      <c r="BH1612" s="85"/>
      <c r="BI1612" s="85"/>
      <c r="BJ1612" s="85"/>
      <c r="BK1612" s="85"/>
      <c r="BL1612" s="85"/>
      <c r="BM1612" s="85"/>
      <c r="BN1612" s="85"/>
      <c r="BO1612" s="85"/>
      <c r="BP1612" s="86"/>
      <c r="BQ1612" s="490">
        <v>10</v>
      </c>
      <c r="BR1612" s="488"/>
    </row>
    <row r="1613" spans="1:70" ht="61.5" customHeight="1" x14ac:dyDescent="0.2">
      <c r="A1613" s="468" t="s">
        <v>978</v>
      </c>
      <c r="B1613" s="85"/>
      <c r="C1613" s="85"/>
      <c r="D1613" s="86"/>
      <c r="E1613" s="492">
        <v>349</v>
      </c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7"/>
      <c r="Q1613" s="486" t="s">
        <v>81</v>
      </c>
      <c r="R1613" s="85"/>
      <c r="S1613" s="85"/>
      <c r="T1613" s="85"/>
      <c r="U1613" s="85"/>
      <c r="V1613" s="85"/>
      <c r="W1613" s="85"/>
      <c r="X1613" s="86"/>
      <c r="Y1613" s="487">
        <v>39682762</v>
      </c>
      <c r="Z1613" s="85"/>
      <c r="AA1613" s="85"/>
      <c r="AB1613" s="85"/>
      <c r="AC1613" s="85"/>
      <c r="AD1613" s="85"/>
      <c r="AE1613" s="85"/>
      <c r="AF1613" s="86"/>
      <c r="AG1613" s="486" t="s">
        <v>1164</v>
      </c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6"/>
      <c r="AS1613" s="486" t="s">
        <v>2672</v>
      </c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6"/>
      <c r="BD1613" s="486" t="s">
        <v>48</v>
      </c>
      <c r="BE1613" s="85"/>
      <c r="BF1613" s="85"/>
      <c r="BG1613" s="85"/>
      <c r="BH1613" s="85"/>
      <c r="BI1613" s="85"/>
      <c r="BJ1613" s="85"/>
      <c r="BK1613" s="85"/>
      <c r="BL1613" s="85"/>
      <c r="BM1613" s="85"/>
      <c r="BN1613" s="85"/>
      <c r="BO1613" s="85"/>
      <c r="BP1613" s="86"/>
      <c r="BQ1613" s="440">
        <v>9124.44</v>
      </c>
      <c r="BR1613" s="488"/>
    </row>
    <row r="1614" spans="1:70" ht="61.5" customHeight="1" x14ac:dyDescent="0.2">
      <c r="A1614" s="468" t="s">
        <v>978</v>
      </c>
      <c r="B1614" s="85"/>
      <c r="C1614" s="85"/>
      <c r="D1614" s="86"/>
      <c r="E1614" s="492">
        <v>353</v>
      </c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7"/>
      <c r="Q1614" s="486" t="s">
        <v>844</v>
      </c>
      <c r="R1614" s="85"/>
      <c r="S1614" s="85"/>
      <c r="T1614" s="85"/>
      <c r="U1614" s="85"/>
      <c r="V1614" s="85"/>
      <c r="W1614" s="85"/>
      <c r="X1614" s="86"/>
      <c r="Y1614" s="487">
        <v>39495516</v>
      </c>
      <c r="Z1614" s="85"/>
      <c r="AA1614" s="85"/>
      <c r="AB1614" s="85"/>
      <c r="AC1614" s="85"/>
      <c r="AD1614" s="85"/>
      <c r="AE1614" s="85"/>
      <c r="AF1614" s="86"/>
      <c r="AG1614" s="486" t="s">
        <v>846</v>
      </c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6"/>
      <c r="AS1614" s="486" t="s">
        <v>2480</v>
      </c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6"/>
      <c r="BD1614" s="486" t="s">
        <v>48</v>
      </c>
      <c r="BE1614" s="85"/>
      <c r="BF1614" s="85"/>
      <c r="BG1614" s="85"/>
      <c r="BH1614" s="85"/>
      <c r="BI1614" s="85"/>
      <c r="BJ1614" s="85"/>
      <c r="BK1614" s="85"/>
      <c r="BL1614" s="85"/>
      <c r="BM1614" s="85"/>
      <c r="BN1614" s="85"/>
      <c r="BO1614" s="85"/>
      <c r="BP1614" s="86"/>
      <c r="BQ1614" s="440">
        <v>44913.97</v>
      </c>
      <c r="BR1614" s="488"/>
    </row>
    <row r="1615" spans="1:70" ht="61.5" customHeight="1" x14ac:dyDescent="0.2">
      <c r="A1615" s="468" t="s">
        <v>978</v>
      </c>
      <c r="B1615" s="85"/>
      <c r="C1615" s="85"/>
      <c r="D1615" s="86"/>
      <c r="E1615" s="492">
        <v>354</v>
      </c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7"/>
      <c r="Q1615" s="486" t="s">
        <v>98</v>
      </c>
      <c r="R1615" s="85"/>
      <c r="S1615" s="85"/>
      <c r="T1615" s="85"/>
      <c r="U1615" s="85"/>
      <c r="V1615" s="85"/>
      <c r="W1615" s="85"/>
      <c r="X1615" s="86"/>
      <c r="Y1615" s="487">
        <v>39697790</v>
      </c>
      <c r="Z1615" s="85"/>
      <c r="AA1615" s="85"/>
      <c r="AB1615" s="85"/>
      <c r="AC1615" s="85"/>
      <c r="AD1615" s="85"/>
      <c r="AE1615" s="85"/>
      <c r="AF1615" s="86"/>
      <c r="AG1615" s="486" t="s">
        <v>99</v>
      </c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6"/>
      <c r="AS1615" s="486" t="s">
        <v>2673</v>
      </c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6"/>
      <c r="BD1615" s="486" t="s">
        <v>48</v>
      </c>
      <c r="BE1615" s="85"/>
      <c r="BF1615" s="85"/>
      <c r="BG1615" s="85"/>
      <c r="BH1615" s="85"/>
      <c r="BI1615" s="85"/>
      <c r="BJ1615" s="85"/>
      <c r="BK1615" s="85"/>
      <c r="BL1615" s="85"/>
      <c r="BM1615" s="85"/>
      <c r="BN1615" s="85"/>
      <c r="BO1615" s="85"/>
      <c r="BP1615" s="86"/>
      <c r="BQ1615" s="440">
        <v>16267.78</v>
      </c>
      <c r="BR1615" s="488"/>
    </row>
    <row r="1616" spans="1:70" ht="61.5" customHeight="1" x14ac:dyDescent="0.2">
      <c r="A1616" s="468" t="s">
        <v>978</v>
      </c>
      <c r="B1616" s="85"/>
      <c r="C1616" s="85"/>
      <c r="D1616" s="86"/>
      <c r="E1616" s="492">
        <v>357</v>
      </c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7"/>
      <c r="Q1616" s="486" t="s">
        <v>1172</v>
      </c>
      <c r="R1616" s="85"/>
      <c r="S1616" s="85"/>
      <c r="T1616" s="85"/>
      <c r="U1616" s="85"/>
      <c r="V1616" s="85"/>
      <c r="W1616" s="85"/>
      <c r="X1616" s="86"/>
      <c r="Y1616" s="487">
        <v>26029188</v>
      </c>
      <c r="Z1616" s="85"/>
      <c r="AA1616" s="85"/>
      <c r="AB1616" s="85"/>
      <c r="AC1616" s="85"/>
      <c r="AD1616" s="85"/>
      <c r="AE1616" s="85"/>
      <c r="AF1616" s="86"/>
      <c r="AG1616" s="486" t="s">
        <v>1173</v>
      </c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6"/>
      <c r="AS1616" s="486" t="s">
        <v>2674</v>
      </c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6"/>
      <c r="BD1616" s="486" t="s">
        <v>48</v>
      </c>
      <c r="BE1616" s="85"/>
      <c r="BF1616" s="85"/>
      <c r="BG1616" s="85"/>
      <c r="BH1616" s="85"/>
      <c r="BI1616" s="85"/>
      <c r="BJ1616" s="85"/>
      <c r="BK1616" s="85"/>
      <c r="BL1616" s="85"/>
      <c r="BM1616" s="85"/>
      <c r="BN1616" s="85"/>
      <c r="BO1616" s="85"/>
      <c r="BP1616" s="86"/>
      <c r="BQ1616" s="440">
        <v>9120</v>
      </c>
      <c r="BR1616" s="488"/>
    </row>
    <row r="1617" spans="1:70" ht="61.5" customHeight="1" x14ac:dyDescent="0.2">
      <c r="A1617" s="468" t="s">
        <v>978</v>
      </c>
      <c r="B1617" s="85"/>
      <c r="C1617" s="85"/>
      <c r="D1617" s="86"/>
      <c r="E1617" s="492">
        <v>358</v>
      </c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7"/>
      <c r="Q1617" s="486" t="s">
        <v>118</v>
      </c>
      <c r="R1617" s="85"/>
      <c r="S1617" s="85"/>
      <c r="T1617" s="85"/>
      <c r="U1617" s="85"/>
      <c r="V1617" s="85"/>
      <c r="W1617" s="85"/>
      <c r="X1617" s="86"/>
      <c r="Y1617" s="487">
        <v>39587135</v>
      </c>
      <c r="Z1617" s="85"/>
      <c r="AA1617" s="85"/>
      <c r="AB1617" s="85"/>
      <c r="AC1617" s="85"/>
      <c r="AD1617" s="85"/>
      <c r="AE1617" s="85"/>
      <c r="AF1617" s="86"/>
      <c r="AG1617" s="486" t="s">
        <v>893</v>
      </c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6"/>
      <c r="AS1617" s="486" t="s">
        <v>2675</v>
      </c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6"/>
      <c r="BD1617" s="486" t="s">
        <v>48</v>
      </c>
      <c r="BE1617" s="85"/>
      <c r="BF1617" s="85"/>
      <c r="BG1617" s="85"/>
      <c r="BH1617" s="85"/>
      <c r="BI1617" s="85"/>
      <c r="BJ1617" s="85"/>
      <c r="BK1617" s="85"/>
      <c r="BL1617" s="85"/>
      <c r="BM1617" s="85"/>
      <c r="BN1617" s="85"/>
      <c r="BO1617" s="85"/>
      <c r="BP1617" s="86"/>
      <c r="BQ1617" s="440">
        <v>20000</v>
      </c>
      <c r="BR1617" s="488"/>
    </row>
    <row r="1618" spans="1:70" ht="61.5" customHeight="1" x14ac:dyDescent="0.2">
      <c r="A1618" s="468" t="s">
        <v>978</v>
      </c>
      <c r="B1618" s="85"/>
      <c r="C1618" s="85"/>
      <c r="D1618" s="86"/>
      <c r="E1618" s="492">
        <v>351</v>
      </c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7"/>
      <c r="Q1618" s="486" t="s">
        <v>865</v>
      </c>
      <c r="R1618" s="85"/>
      <c r="S1618" s="85"/>
      <c r="T1618" s="85"/>
      <c r="U1618" s="85"/>
      <c r="V1618" s="85"/>
      <c r="W1618" s="85"/>
      <c r="X1618" s="86"/>
      <c r="Y1618" s="487">
        <v>39434317</v>
      </c>
      <c r="Z1618" s="85"/>
      <c r="AA1618" s="85"/>
      <c r="AB1618" s="85"/>
      <c r="AC1618" s="85"/>
      <c r="AD1618" s="85"/>
      <c r="AE1618" s="85"/>
      <c r="AF1618" s="86"/>
      <c r="AG1618" s="486" t="s">
        <v>867</v>
      </c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6"/>
      <c r="AS1618" s="486" t="s">
        <v>2676</v>
      </c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6"/>
      <c r="BD1618" s="486" t="s">
        <v>48</v>
      </c>
      <c r="BE1618" s="85"/>
      <c r="BF1618" s="85"/>
      <c r="BG1618" s="85"/>
      <c r="BH1618" s="85"/>
      <c r="BI1618" s="85"/>
      <c r="BJ1618" s="85"/>
      <c r="BK1618" s="85"/>
      <c r="BL1618" s="85"/>
      <c r="BM1618" s="85"/>
      <c r="BN1618" s="85"/>
      <c r="BO1618" s="85"/>
      <c r="BP1618" s="86"/>
      <c r="BQ1618" s="440">
        <v>25000</v>
      </c>
      <c r="BR1618" s="488"/>
    </row>
    <row r="1619" spans="1:70" ht="61.5" customHeight="1" x14ac:dyDescent="0.2">
      <c r="A1619" s="468" t="s">
        <v>978</v>
      </c>
      <c r="B1619" s="85"/>
      <c r="C1619" s="85"/>
      <c r="D1619" s="86"/>
      <c r="E1619" s="492">
        <v>360</v>
      </c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7"/>
      <c r="Q1619" s="486" t="s">
        <v>859</v>
      </c>
      <c r="R1619" s="85"/>
      <c r="S1619" s="85"/>
      <c r="T1619" s="85"/>
      <c r="U1619" s="85"/>
      <c r="V1619" s="85"/>
      <c r="W1619" s="85"/>
      <c r="X1619" s="86"/>
      <c r="Y1619" s="487">
        <v>39545645</v>
      </c>
      <c r="Z1619" s="85"/>
      <c r="AA1619" s="85"/>
      <c r="AB1619" s="85"/>
      <c r="AC1619" s="85"/>
      <c r="AD1619" s="85"/>
      <c r="AE1619" s="85"/>
      <c r="AF1619" s="86"/>
      <c r="AG1619" s="486" t="s">
        <v>132</v>
      </c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6"/>
      <c r="AS1619" s="486" t="s">
        <v>2481</v>
      </c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6"/>
      <c r="BD1619" s="486" t="s">
        <v>48</v>
      </c>
      <c r="BE1619" s="85"/>
      <c r="BF1619" s="85"/>
      <c r="BG1619" s="85"/>
      <c r="BH1619" s="85"/>
      <c r="BI1619" s="85"/>
      <c r="BJ1619" s="85"/>
      <c r="BK1619" s="85"/>
      <c r="BL1619" s="85"/>
      <c r="BM1619" s="85"/>
      <c r="BN1619" s="85"/>
      <c r="BO1619" s="85"/>
      <c r="BP1619" s="86"/>
      <c r="BQ1619" s="490">
        <v>779.16</v>
      </c>
      <c r="BR1619" s="488"/>
    </row>
    <row r="1620" spans="1:70" ht="61.5" customHeight="1" x14ac:dyDescent="0.2">
      <c r="A1620" s="468" t="s">
        <v>978</v>
      </c>
      <c r="B1620" s="85"/>
      <c r="C1620" s="85"/>
      <c r="D1620" s="86"/>
      <c r="E1620" s="489">
        <v>922326</v>
      </c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7"/>
      <c r="Q1620" s="486" t="s">
        <v>788</v>
      </c>
      <c r="R1620" s="85"/>
      <c r="S1620" s="85"/>
      <c r="T1620" s="85"/>
      <c r="U1620" s="85"/>
      <c r="V1620" s="85"/>
      <c r="W1620" s="85"/>
      <c r="X1620" s="86"/>
      <c r="Y1620" s="487">
        <v>35810511</v>
      </c>
      <c r="Z1620" s="85"/>
      <c r="AA1620" s="85"/>
      <c r="AB1620" s="85"/>
      <c r="AC1620" s="85"/>
      <c r="AD1620" s="85"/>
      <c r="AE1620" s="85"/>
      <c r="AF1620" s="86"/>
      <c r="AG1620" s="486" t="s">
        <v>790</v>
      </c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6"/>
      <c r="AS1620" s="486" t="s">
        <v>980</v>
      </c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6"/>
      <c r="BD1620" s="486" t="s">
        <v>48</v>
      </c>
      <c r="BE1620" s="85"/>
      <c r="BF1620" s="85"/>
      <c r="BG1620" s="85"/>
      <c r="BH1620" s="85"/>
      <c r="BI1620" s="85"/>
      <c r="BJ1620" s="85"/>
      <c r="BK1620" s="85"/>
      <c r="BL1620" s="85"/>
      <c r="BM1620" s="85"/>
      <c r="BN1620" s="85"/>
      <c r="BO1620" s="85"/>
      <c r="BP1620" s="86"/>
      <c r="BQ1620" s="490">
        <v>150</v>
      </c>
      <c r="BR1620" s="488"/>
    </row>
    <row r="1621" spans="1:70" ht="61.5" customHeight="1" x14ac:dyDescent="0.2">
      <c r="A1621" s="468" t="s">
        <v>978</v>
      </c>
      <c r="B1621" s="85"/>
      <c r="C1621" s="85"/>
      <c r="D1621" s="86"/>
      <c r="E1621" s="492">
        <v>350</v>
      </c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7"/>
      <c r="Q1621" s="486" t="s">
        <v>886</v>
      </c>
      <c r="R1621" s="85"/>
      <c r="S1621" s="85"/>
      <c r="T1621" s="85"/>
      <c r="U1621" s="85"/>
      <c r="V1621" s="85"/>
      <c r="W1621" s="85"/>
      <c r="X1621" s="86"/>
      <c r="Y1621" s="487">
        <v>39950317</v>
      </c>
      <c r="Z1621" s="85"/>
      <c r="AA1621" s="85"/>
      <c r="AB1621" s="85"/>
      <c r="AC1621" s="85"/>
      <c r="AD1621" s="85"/>
      <c r="AE1621" s="85"/>
      <c r="AF1621" s="86"/>
      <c r="AG1621" s="486" t="s">
        <v>85</v>
      </c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6"/>
      <c r="AS1621" s="486" t="s">
        <v>2482</v>
      </c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6"/>
      <c r="BD1621" s="486" t="s">
        <v>48</v>
      </c>
      <c r="BE1621" s="85"/>
      <c r="BF1621" s="85"/>
      <c r="BG1621" s="85"/>
      <c r="BH1621" s="85"/>
      <c r="BI1621" s="85"/>
      <c r="BJ1621" s="85"/>
      <c r="BK1621" s="85"/>
      <c r="BL1621" s="85"/>
      <c r="BM1621" s="85"/>
      <c r="BN1621" s="85"/>
      <c r="BO1621" s="85"/>
      <c r="BP1621" s="86"/>
      <c r="BQ1621" s="440">
        <v>14000</v>
      </c>
      <c r="BR1621" s="488"/>
    </row>
    <row r="1622" spans="1:70" ht="61.5" customHeight="1" x14ac:dyDescent="0.2">
      <c r="A1622" s="468" t="s">
        <v>978</v>
      </c>
      <c r="B1622" s="85"/>
      <c r="C1622" s="85"/>
      <c r="D1622" s="86"/>
      <c r="E1622" s="492">
        <v>361</v>
      </c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7"/>
      <c r="Q1622" s="486" t="s">
        <v>873</v>
      </c>
      <c r="R1622" s="85"/>
      <c r="S1622" s="85"/>
      <c r="T1622" s="85"/>
      <c r="U1622" s="85"/>
      <c r="V1622" s="85"/>
      <c r="W1622" s="85"/>
      <c r="X1622" s="86"/>
      <c r="Y1622" s="487">
        <v>39602603</v>
      </c>
      <c r="Z1622" s="85"/>
      <c r="AA1622" s="85"/>
      <c r="AB1622" s="85"/>
      <c r="AC1622" s="85"/>
      <c r="AD1622" s="85"/>
      <c r="AE1622" s="85"/>
      <c r="AF1622" s="86"/>
      <c r="AG1622" s="486" t="s">
        <v>875</v>
      </c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6"/>
      <c r="AS1622" s="486" t="s">
        <v>2677</v>
      </c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6"/>
      <c r="BD1622" s="486" t="s">
        <v>48</v>
      </c>
      <c r="BE1622" s="85"/>
      <c r="BF1622" s="85"/>
      <c r="BG1622" s="85"/>
      <c r="BH1622" s="85"/>
      <c r="BI1622" s="85"/>
      <c r="BJ1622" s="85"/>
      <c r="BK1622" s="85"/>
      <c r="BL1622" s="85"/>
      <c r="BM1622" s="85"/>
      <c r="BN1622" s="85"/>
      <c r="BO1622" s="85"/>
      <c r="BP1622" s="86"/>
      <c r="BQ1622" s="440">
        <v>10530</v>
      </c>
      <c r="BR1622" s="488"/>
    </row>
    <row r="1623" spans="1:70" ht="61.5" customHeight="1" x14ac:dyDescent="0.2">
      <c r="A1623" s="468" t="s">
        <v>978</v>
      </c>
      <c r="B1623" s="85"/>
      <c r="C1623" s="85"/>
      <c r="D1623" s="86"/>
      <c r="E1623" s="492">
        <v>356</v>
      </c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7"/>
      <c r="Q1623" s="486" t="s">
        <v>103</v>
      </c>
      <c r="R1623" s="85"/>
      <c r="S1623" s="85"/>
      <c r="T1623" s="85"/>
      <c r="U1623" s="85"/>
      <c r="V1623" s="85"/>
      <c r="W1623" s="85"/>
      <c r="X1623" s="86"/>
      <c r="Y1623" s="487">
        <v>39702118</v>
      </c>
      <c r="Z1623" s="85"/>
      <c r="AA1623" s="85"/>
      <c r="AB1623" s="85"/>
      <c r="AC1623" s="85"/>
      <c r="AD1623" s="85"/>
      <c r="AE1623" s="85"/>
      <c r="AF1623" s="86"/>
      <c r="AG1623" s="486" t="s">
        <v>104</v>
      </c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6"/>
      <c r="AS1623" s="486" t="s">
        <v>2678</v>
      </c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6"/>
      <c r="BD1623" s="486" t="s">
        <v>48</v>
      </c>
      <c r="BE1623" s="85"/>
      <c r="BF1623" s="85"/>
      <c r="BG1623" s="85"/>
      <c r="BH1623" s="85"/>
      <c r="BI1623" s="85"/>
      <c r="BJ1623" s="85"/>
      <c r="BK1623" s="85"/>
      <c r="BL1623" s="85"/>
      <c r="BM1623" s="85"/>
      <c r="BN1623" s="85"/>
      <c r="BO1623" s="85"/>
      <c r="BP1623" s="86"/>
      <c r="BQ1623" s="440">
        <v>10362</v>
      </c>
      <c r="BR1623" s="488"/>
    </row>
    <row r="1624" spans="1:70" ht="61.5" customHeight="1" x14ac:dyDescent="0.2">
      <c r="A1624" s="468" t="s">
        <v>978</v>
      </c>
      <c r="B1624" s="85"/>
      <c r="C1624" s="85"/>
      <c r="D1624" s="86"/>
      <c r="E1624" s="492">
        <v>359</v>
      </c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7"/>
      <c r="Q1624" s="486" t="s">
        <v>121</v>
      </c>
      <c r="R1624" s="85"/>
      <c r="S1624" s="85"/>
      <c r="T1624" s="85"/>
      <c r="U1624" s="85"/>
      <c r="V1624" s="85"/>
      <c r="W1624" s="85"/>
      <c r="X1624" s="86"/>
      <c r="Y1624" s="487">
        <v>39614425</v>
      </c>
      <c r="Z1624" s="85"/>
      <c r="AA1624" s="85"/>
      <c r="AB1624" s="85"/>
      <c r="AC1624" s="85"/>
      <c r="AD1624" s="85"/>
      <c r="AE1624" s="85"/>
      <c r="AF1624" s="86"/>
      <c r="AG1624" s="486" t="s">
        <v>577</v>
      </c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6"/>
      <c r="AS1624" s="486" t="s">
        <v>2483</v>
      </c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6"/>
      <c r="BD1624" s="486" t="s">
        <v>48</v>
      </c>
      <c r="BE1624" s="85"/>
      <c r="BF1624" s="85"/>
      <c r="BG1624" s="85"/>
      <c r="BH1624" s="85"/>
      <c r="BI1624" s="85"/>
      <c r="BJ1624" s="85"/>
      <c r="BK1624" s="85"/>
      <c r="BL1624" s="85"/>
      <c r="BM1624" s="85"/>
      <c r="BN1624" s="85"/>
      <c r="BO1624" s="85"/>
      <c r="BP1624" s="86"/>
      <c r="BQ1624" s="440">
        <v>16747.740000000002</v>
      </c>
      <c r="BR1624" s="488"/>
    </row>
    <row r="1625" spans="1:70" ht="61.5" customHeight="1" x14ac:dyDescent="0.2">
      <c r="A1625" s="468" t="s">
        <v>978</v>
      </c>
      <c r="B1625" s="85"/>
      <c r="C1625" s="85"/>
      <c r="D1625" s="86"/>
      <c r="E1625" s="492">
        <v>362</v>
      </c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7"/>
      <c r="Q1625" s="486" t="s">
        <v>138</v>
      </c>
      <c r="R1625" s="85"/>
      <c r="S1625" s="85"/>
      <c r="T1625" s="85"/>
      <c r="U1625" s="85"/>
      <c r="V1625" s="85"/>
      <c r="W1625" s="85"/>
      <c r="X1625" s="86"/>
      <c r="Y1625" s="487">
        <v>39692702</v>
      </c>
      <c r="Z1625" s="85"/>
      <c r="AA1625" s="85"/>
      <c r="AB1625" s="85"/>
      <c r="AC1625" s="85"/>
      <c r="AD1625" s="85"/>
      <c r="AE1625" s="85"/>
      <c r="AF1625" s="86"/>
      <c r="AG1625" s="486" t="s">
        <v>139</v>
      </c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6"/>
      <c r="AS1625" s="486" t="s">
        <v>2679</v>
      </c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6"/>
      <c r="BD1625" s="486" t="s">
        <v>48</v>
      </c>
      <c r="BE1625" s="85"/>
      <c r="BF1625" s="85"/>
      <c r="BG1625" s="85"/>
      <c r="BH1625" s="85"/>
      <c r="BI1625" s="85"/>
      <c r="BJ1625" s="85"/>
      <c r="BK1625" s="85"/>
      <c r="BL1625" s="85"/>
      <c r="BM1625" s="85"/>
      <c r="BN1625" s="85"/>
      <c r="BO1625" s="85"/>
      <c r="BP1625" s="86"/>
      <c r="BQ1625" s="440">
        <v>13400.88</v>
      </c>
      <c r="BR1625" s="488"/>
    </row>
    <row r="1626" spans="1:70" ht="61.5" customHeight="1" x14ac:dyDescent="0.2">
      <c r="A1626" s="468" t="s">
        <v>978</v>
      </c>
      <c r="B1626" s="85"/>
      <c r="C1626" s="85"/>
      <c r="D1626" s="86"/>
      <c r="E1626" s="492">
        <v>363</v>
      </c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7"/>
      <c r="Q1626" s="486" t="s">
        <v>1174</v>
      </c>
      <c r="R1626" s="85"/>
      <c r="S1626" s="85"/>
      <c r="T1626" s="85"/>
      <c r="U1626" s="85"/>
      <c r="V1626" s="85"/>
      <c r="W1626" s="85"/>
      <c r="X1626" s="86"/>
      <c r="Y1626" s="487">
        <v>39402400</v>
      </c>
      <c r="Z1626" s="85"/>
      <c r="AA1626" s="85"/>
      <c r="AB1626" s="85"/>
      <c r="AC1626" s="85"/>
      <c r="AD1626" s="85"/>
      <c r="AE1626" s="85"/>
      <c r="AF1626" s="86"/>
      <c r="AG1626" s="486" t="s">
        <v>1175</v>
      </c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6"/>
      <c r="AS1626" s="486" t="s">
        <v>2484</v>
      </c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6"/>
      <c r="BD1626" s="486" t="s">
        <v>48</v>
      </c>
      <c r="BE1626" s="85"/>
      <c r="BF1626" s="85"/>
      <c r="BG1626" s="85"/>
      <c r="BH1626" s="85"/>
      <c r="BI1626" s="85"/>
      <c r="BJ1626" s="85"/>
      <c r="BK1626" s="85"/>
      <c r="BL1626" s="85"/>
      <c r="BM1626" s="85"/>
      <c r="BN1626" s="85"/>
      <c r="BO1626" s="85"/>
      <c r="BP1626" s="86"/>
      <c r="BQ1626" s="440">
        <v>24947.360000000001</v>
      </c>
      <c r="BR1626" s="488"/>
    </row>
    <row r="1627" spans="1:70" ht="61.5" customHeight="1" x14ac:dyDescent="0.2">
      <c r="A1627" s="468" t="s">
        <v>978</v>
      </c>
      <c r="B1627" s="85"/>
      <c r="C1627" s="85"/>
      <c r="D1627" s="86"/>
      <c r="E1627" s="492">
        <v>348</v>
      </c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7"/>
      <c r="Q1627" s="486" t="s">
        <v>77</v>
      </c>
      <c r="R1627" s="85"/>
      <c r="S1627" s="85"/>
      <c r="T1627" s="85"/>
      <c r="U1627" s="85"/>
      <c r="V1627" s="85"/>
      <c r="W1627" s="85"/>
      <c r="X1627" s="86"/>
      <c r="Y1627" s="487">
        <v>39645186</v>
      </c>
      <c r="Z1627" s="85"/>
      <c r="AA1627" s="85"/>
      <c r="AB1627" s="85"/>
      <c r="AC1627" s="85"/>
      <c r="AD1627" s="85"/>
      <c r="AE1627" s="85"/>
      <c r="AF1627" s="86"/>
      <c r="AG1627" s="486" t="s">
        <v>1180</v>
      </c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6"/>
      <c r="AS1627" s="486" t="s">
        <v>2680</v>
      </c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6"/>
      <c r="BD1627" s="486" t="s">
        <v>48</v>
      </c>
      <c r="BE1627" s="85"/>
      <c r="BF1627" s="85"/>
      <c r="BG1627" s="85"/>
      <c r="BH1627" s="85"/>
      <c r="BI1627" s="85"/>
      <c r="BJ1627" s="85"/>
      <c r="BK1627" s="85"/>
      <c r="BL1627" s="85"/>
      <c r="BM1627" s="85"/>
      <c r="BN1627" s="85"/>
      <c r="BO1627" s="85"/>
      <c r="BP1627" s="86"/>
      <c r="BQ1627" s="440">
        <v>25000</v>
      </c>
      <c r="BR1627" s="488"/>
    </row>
    <row r="1628" spans="1:70" ht="61.5" customHeight="1" x14ac:dyDescent="0.2">
      <c r="A1628" s="468" t="s">
        <v>978</v>
      </c>
      <c r="B1628" s="85"/>
      <c r="C1628" s="85"/>
      <c r="D1628" s="86"/>
      <c r="E1628" s="492">
        <v>355</v>
      </c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7"/>
      <c r="Q1628" s="486" t="s">
        <v>103</v>
      </c>
      <c r="R1628" s="85"/>
      <c r="S1628" s="85"/>
      <c r="T1628" s="85"/>
      <c r="U1628" s="85"/>
      <c r="V1628" s="85"/>
      <c r="W1628" s="85"/>
      <c r="X1628" s="86"/>
      <c r="Y1628" s="487">
        <v>39702118</v>
      </c>
      <c r="Z1628" s="85"/>
      <c r="AA1628" s="85"/>
      <c r="AB1628" s="85"/>
      <c r="AC1628" s="85"/>
      <c r="AD1628" s="85"/>
      <c r="AE1628" s="85"/>
      <c r="AF1628" s="86"/>
      <c r="AG1628" s="486" t="s">
        <v>104</v>
      </c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6"/>
      <c r="AS1628" s="486" t="s">
        <v>2681</v>
      </c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6"/>
      <c r="BD1628" s="486" t="s">
        <v>48</v>
      </c>
      <c r="BE1628" s="85"/>
      <c r="BF1628" s="85"/>
      <c r="BG1628" s="85"/>
      <c r="BH1628" s="85"/>
      <c r="BI1628" s="85"/>
      <c r="BJ1628" s="85"/>
      <c r="BK1628" s="85"/>
      <c r="BL1628" s="85"/>
      <c r="BM1628" s="85"/>
      <c r="BN1628" s="85"/>
      <c r="BO1628" s="85"/>
      <c r="BP1628" s="86"/>
      <c r="BQ1628" s="440">
        <v>10362</v>
      </c>
      <c r="BR1628" s="488"/>
    </row>
    <row r="1629" spans="1:70" ht="61.5" customHeight="1" x14ac:dyDescent="0.2">
      <c r="A1629" s="468" t="s">
        <v>978</v>
      </c>
      <c r="B1629" s="85"/>
      <c r="C1629" s="85"/>
      <c r="D1629" s="86"/>
      <c r="E1629" s="492">
        <v>347</v>
      </c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7"/>
      <c r="Q1629" s="486" t="s">
        <v>74</v>
      </c>
      <c r="R1629" s="85"/>
      <c r="S1629" s="85"/>
      <c r="T1629" s="85"/>
      <c r="U1629" s="85"/>
      <c r="V1629" s="85"/>
      <c r="W1629" s="85"/>
      <c r="X1629" s="86"/>
      <c r="Y1629" s="487">
        <v>39795490</v>
      </c>
      <c r="Z1629" s="85"/>
      <c r="AA1629" s="85"/>
      <c r="AB1629" s="85"/>
      <c r="AC1629" s="85"/>
      <c r="AD1629" s="85"/>
      <c r="AE1629" s="85"/>
      <c r="AF1629" s="86"/>
      <c r="AG1629" s="486" t="s">
        <v>76</v>
      </c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6"/>
      <c r="AS1629" s="486" t="s">
        <v>2682</v>
      </c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6"/>
      <c r="BD1629" s="486" t="s">
        <v>48</v>
      </c>
      <c r="BE1629" s="85"/>
      <c r="BF1629" s="85"/>
      <c r="BG1629" s="85"/>
      <c r="BH1629" s="85"/>
      <c r="BI1629" s="85"/>
      <c r="BJ1629" s="85"/>
      <c r="BK1629" s="85"/>
      <c r="BL1629" s="85"/>
      <c r="BM1629" s="85"/>
      <c r="BN1629" s="85"/>
      <c r="BO1629" s="85"/>
      <c r="BP1629" s="86"/>
      <c r="BQ1629" s="440">
        <v>23172</v>
      </c>
      <c r="BR1629" s="488"/>
    </row>
    <row r="1630" spans="1:70" ht="61.5" customHeight="1" x14ac:dyDescent="0.2">
      <c r="A1630" s="468" t="s">
        <v>978</v>
      </c>
      <c r="B1630" s="85"/>
      <c r="C1630" s="85"/>
      <c r="D1630" s="86"/>
      <c r="E1630" s="489">
        <v>932381</v>
      </c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7"/>
      <c r="Q1630" s="486" t="s">
        <v>788</v>
      </c>
      <c r="R1630" s="85"/>
      <c r="S1630" s="85"/>
      <c r="T1630" s="85"/>
      <c r="U1630" s="85"/>
      <c r="V1630" s="85"/>
      <c r="W1630" s="85"/>
      <c r="X1630" s="86"/>
      <c r="Y1630" s="487">
        <v>35810511</v>
      </c>
      <c r="Z1630" s="85"/>
      <c r="AA1630" s="85"/>
      <c r="AB1630" s="85"/>
      <c r="AC1630" s="85"/>
      <c r="AD1630" s="85"/>
      <c r="AE1630" s="85"/>
      <c r="AF1630" s="86"/>
      <c r="AG1630" s="486" t="s">
        <v>790</v>
      </c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6"/>
      <c r="AS1630" s="486" t="s">
        <v>869</v>
      </c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6"/>
      <c r="BD1630" s="486" t="s">
        <v>48</v>
      </c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5"/>
      <c r="BO1630" s="85"/>
      <c r="BP1630" s="86"/>
      <c r="BQ1630" s="490">
        <v>28</v>
      </c>
      <c r="BR1630" s="488"/>
    </row>
    <row r="1631" spans="1:70" ht="61.5" customHeight="1" x14ac:dyDescent="0.2">
      <c r="A1631" s="468" t="s">
        <v>978</v>
      </c>
      <c r="B1631" s="85"/>
      <c r="C1631" s="85"/>
      <c r="D1631" s="86"/>
      <c r="E1631" s="492">
        <v>352</v>
      </c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7"/>
      <c r="Q1631" s="486" t="s">
        <v>1165</v>
      </c>
      <c r="R1631" s="85"/>
      <c r="S1631" s="85"/>
      <c r="T1631" s="85"/>
      <c r="U1631" s="85"/>
      <c r="V1631" s="85"/>
      <c r="W1631" s="85"/>
      <c r="X1631" s="86"/>
      <c r="Y1631" s="487">
        <v>39655372</v>
      </c>
      <c r="Z1631" s="85"/>
      <c r="AA1631" s="85"/>
      <c r="AB1631" s="85"/>
      <c r="AC1631" s="85"/>
      <c r="AD1631" s="85"/>
      <c r="AE1631" s="85"/>
      <c r="AF1631" s="86"/>
      <c r="AG1631" s="486" t="s">
        <v>92</v>
      </c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6"/>
      <c r="AS1631" s="486" t="s">
        <v>2683</v>
      </c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6"/>
      <c r="BD1631" s="486" t="s">
        <v>48</v>
      </c>
      <c r="BE1631" s="85"/>
      <c r="BF1631" s="85"/>
      <c r="BG1631" s="85"/>
      <c r="BH1631" s="85"/>
      <c r="BI1631" s="85"/>
      <c r="BJ1631" s="85"/>
      <c r="BK1631" s="85"/>
      <c r="BL1631" s="85"/>
      <c r="BM1631" s="85"/>
      <c r="BN1631" s="85"/>
      <c r="BO1631" s="85"/>
      <c r="BP1631" s="86"/>
      <c r="BQ1631" s="440">
        <v>1485.16</v>
      </c>
      <c r="BR1631" s="488"/>
    </row>
    <row r="1632" spans="1:70" ht="61.5" customHeight="1" x14ac:dyDescent="0.2">
      <c r="A1632" s="468" t="s">
        <v>1708</v>
      </c>
      <c r="B1632" s="85"/>
      <c r="C1632" s="85"/>
      <c r="D1632" s="86"/>
      <c r="E1632" s="492">
        <v>368</v>
      </c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7"/>
      <c r="Q1632" s="486" t="s">
        <v>788</v>
      </c>
      <c r="R1632" s="85"/>
      <c r="S1632" s="85"/>
      <c r="T1632" s="85"/>
      <c r="U1632" s="85"/>
      <c r="V1632" s="85"/>
      <c r="W1632" s="85"/>
      <c r="X1632" s="86"/>
      <c r="Y1632" s="487">
        <v>35810511</v>
      </c>
      <c r="Z1632" s="85"/>
      <c r="AA1632" s="85"/>
      <c r="AB1632" s="85"/>
      <c r="AC1632" s="85"/>
      <c r="AD1632" s="85"/>
      <c r="AE1632" s="85"/>
      <c r="AF1632" s="86"/>
      <c r="AG1632" s="486" t="s">
        <v>790</v>
      </c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6"/>
      <c r="AS1632" s="486" t="s">
        <v>1918</v>
      </c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6"/>
      <c r="BD1632" s="486" t="s">
        <v>48</v>
      </c>
      <c r="BE1632" s="85"/>
      <c r="BF1632" s="85"/>
      <c r="BG1632" s="85"/>
      <c r="BH1632" s="85"/>
      <c r="BI1632" s="85"/>
      <c r="BJ1632" s="85"/>
      <c r="BK1632" s="85"/>
      <c r="BL1632" s="85"/>
      <c r="BM1632" s="85"/>
      <c r="BN1632" s="85"/>
      <c r="BO1632" s="85"/>
      <c r="BP1632" s="86"/>
      <c r="BQ1632" s="490">
        <v>332.83</v>
      </c>
      <c r="BR1632" s="488"/>
    </row>
    <row r="1633" spans="1:70" ht="61.5" customHeight="1" x14ac:dyDescent="0.2">
      <c r="A1633" s="468" t="s">
        <v>1708</v>
      </c>
      <c r="B1633" s="85"/>
      <c r="C1633" s="85"/>
      <c r="D1633" s="86"/>
      <c r="E1633" s="492">
        <v>365</v>
      </c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7"/>
      <c r="Q1633" s="486" t="s">
        <v>932</v>
      </c>
      <c r="R1633" s="85"/>
      <c r="S1633" s="85"/>
      <c r="T1633" s="85"/>
      <c r="U1633" s="85"/>
      <c r="V1633" s="85"/>
      <c r="W1633" s="85"/>
      <c r="X1633" s="86"/>
      <c r="Y1633" s="487">
        <v>43141267</v>
      </c>
      <c r="Z1633" s="85"/>
      <c r="AA1633" s="85"/>
      <c r="AB1633" s="85"/>
      <c r="AC1633" s="85"/>
      <c r="AD1633" s="85"/>
      <c r="AE1633" s="85"/>
      <c r="AF1633" s="86"/>
      <c r="AG1633" s="486" t="s">
        <v>1919</v>
      </c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6"/>
      <c r="AS1633" s="486" t="s">
        <v>1920</v>
      </c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6"/>
      <c r="BD1633" s="486" t="s">
        <v>48</v>
      </c>
      <c r="BE1633" s="85"/>
      <c r="BF1633" s="85"/>
      <c r="BG1633" s="85"/>
      <c r="BH1633" s="85"/>
      <c r="BI1633" s="85"/>
      <c r="BJ1633" s="85"/>
      <c r="BK1633" s="85"/>
      <c r="BL1633" s="85"/>
      <c r="BM1633" s="85"/>
      <c r="BN1633" s="85"/>
      <c r="BO1633" s="85"/>
      <c r="BP1633" s="86"/>
      <c r="BQ1633" s="440">
        <v>9096.14</v>
      </c>
      <c r="BR1633" s="488"/>
    </row>
    <row r="1634" spans="1:70" ht="61.5" customHeight="1" x14ac:dyDescent="0.2">
      <c r="A1634" s="468" t="s">
        <v>1708</v>
      </c>
      <c r="B1634" s="85"/>
      <c r="C1634" s="85"/>
      <c r="D1634" s="86"/>
      <c r="E1634" s="492">
        <v>364</v>
      </c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7"/>
      <c r="Q1634" s="486" t="s">
        <v>1174</v>
      </c>
      <c r="R1634" s="85"/>
      <c r="S1634" s="85"/>
      <c r="T1634" s="85"/>
      <c r="U1634" s="85"/>
      <c r="V1634" s="85"/>
      <c r="W1634" s="85"/>
      <c r="X1634" s="86"/>
      <c r="Y1634" s="487">
        <v>39402400</v>
      </c>
      <c r="Z1634" s="85"/>
      <c r="AA1634" s="85"/>
      <c r="AB1634" s="85"/>
      <c r="AC1634" s="85"/>
      <c r="AD1634" s="85"/>
      <c r="AE1634" s="85"/>
      <c r="AF1634" s="86"/>
      <c r="AG1634" s="486" t="s">
        <v>1175</v>
      </c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6"/>
      <c r="AS1634" s="486" t="s">
        <v>2485</v>
      </c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6"/>
      <c r="BD1634" s="486" t="s">
        <v>48</v>
      </c>
      <c r="BE1634" s="85"/>
      <c r="BF1634" s="85"/>
      <c r="BG1634" s="85"/>
      <c r="BH1634" s="85"/>
      <c r="BI1634" s="85"/>
      <c r="BJ1634" s="85"/>
      <c r="BK1634" s="85"/>
      <c r="BL1634" s="85"/>
      <c r="BM1634" s="85"/>
      <c r="BN1634" s="85"/>
      <c r="BO1634" s="85"/>
      <c r="BP1634" s="86"/>
      <c r="BQ1634" s="440">
        <v>17438.400000000001</v>
      </c>
      <c r="BR1634" s="488"/>
    </row>
    <row r="1635" spans="1:70" ht="61.5" customHeight="1" x14ac:dyDescent="0.2">
      <c r="A1635" s="468" t="s">
        <v>1708</v>
      </c>
      <c r="B1635" s="85"/>
      <c r="C1635" s="85"/>
      <c r="D1635" s="86"/>
      <c r="E1635" s="489">
        <v>953790</v>
      </c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7"/>
      <c r="Q1635" s="486" t="s">
        <v>788</v>
      </c>
      <c r="R1635" s="85"/>
      <c r="S1635" s="85"/>
      <c r="T1635" s="85"/>
      <c r="U1635" s="85"/>
      <c r="V1635" s="85"/>
      <c r="W1635" s="85"/>
      <c r="X1635" s="86"/>
      <c r="Y1635" s="487">
        <v>35810511</v>
      </c>
      <c r="Z1635" s="85"/>
      <c r="AA1635" s="85"/>
      <c r="AB1635" s="85"/>
      <c r="AC1635" s="85"/>
      <c r="AD1635" s="85"/>
      <c r="AE1635" s="85"/>
      <c r="AF1635" s="86"/>
      <c r="AG1635" s="486" t="s">
        <v>790</v>
      </c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6"/>
      <c r="AS1635" s="486" t="s">
        <v>869</v>
      </c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6"/>
      <c r="BD1635" s="486" t="s">
        <v>48</v>
      </c>
      <c r="BE1635" s="85"/>
      <c r="BF1635" s="85"/>
      <c r="BG1635" s="85"/>
      <c r="BH1635" s="85"/>
      <c r="BI1635" s="85"/>
      <c r="BJ1635" s="85"/>
      <c r="BK1635" s="85"/>
      <c r="BL1635" s="85"/>
      <c r="BM1635" s="85"/>
      <c r="BN1635" s="85"/>
      <c r="BO1635" s="85"/>
      <c r="BP1635" s="86"/>
      <c r="BQ1635" s="490">
        <v>8</v>
      </c>
      <c r="BR1635" s="488"/>
    </row>
    <row r="1636" spans="1:70" ht="61.5" customHeight="1" x14ac:dyDescent="0.2">
      <c r="A1636" s="468" t="s">
        <v>1708</v>
      </c>
      <c r="B1636" s="85"/>
      <c r="C1636" s="85"/>
      <c r="D1636" s="86"/>
      <c r="E1636" s="492">
        <v>367</v>
      </c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7"/>
      <c r="Q1636" s="486" t="s">
        <v>798</v>
      </c>
      <c r="R1636" s="85"/>
      <c r="S1636" s="85"/>
      <c r="T1636" s="85"/>
      <c r="U1636" s="85"/>
      <c r="V1636" s="85"/>
      <c r="W1636" s="85"/>
      <c r="X1636" s="86"/>
      <c r="Y1636" s="487">
        <v>37975298</v>
      </c>
      <c r="Z1636" s="85"/>
      <c r="AA1636" s="85"/>
      <c r="AB1636" s="85"/>
      <c r="AC1636" s="85"/>
      <c r="AD1636" s="85"/>
      <c r="AE1636" s="85"/>
      <c r="AF1636" s="86"/>
      <c r="AG1636" s="486" t="s">
        <v>799</v>
      </c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6"/>
      <c r="AS1636" s="486" t="s">
        <v>1921</v>
      </c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6"/>
      <c r="BD1636" s="408" t="s">
        <v>48</v>
      </c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96"/>
      <c r="BO1636" s="96"/>
      <c r="BP1636" s="97"/>
      <c r="BQ1636" s="490">
        <v>620.19000000000005</v>
      </c>
      <c r="BR1636" s="96"/>
    </row>
    <row r="1637" spans="1:70" ht="61.5" customHeight="1" thickBot="1" x14ac:dyDescent="0.25">
      <c r="A1637" s="468" t="s">
        <v>1708</v>
      </c>
      <c r="B1637" s="85"/>
      <c r="C1637" s="85"/>
      <c r="D1637" s="86"/>
      <c r="E1637" s="492">
        <v>366</v>
      </c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7"/>
      <c r="Q1637" s="486" t="s">
        <v>798</v>
      </c>
      <c r="R1637" s="85"/>
      <c r="S1637" s="85"/>
      <c r="T1637" s="85"/>
      <c r="U1637" s="85"/>
      <c r="V1637" s="85"/>
      <c r="W1637" s="85"/>
      <c r="X1637" s="86"/>
      <c r="Y1637" s="487">
        <v>37975298</v>
      </c>
      <c r="Z1637" s="85"/>
      <c r="AA1637" s="85"/>
      <c r="AB1637" s="85"/>
      <c r="AC1637" s="85"/>
      <c r="AD1637" s="85"/>
      <c r="AE1637" s="85"/>
      <c r="AF1637" s="86"/>
      <c r="AG1637" s="486" t="s">
        <v>799</v>
      </c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6"/>
      <c r="AS1637" s="486" t="s">
        <v>1922</v>
      </c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6"/>
      <c r="BD1637" s="486" t="s">
        <v>48</v>
      </c>
      <c r="BE1637" s="85"/>
      <c r="BF1637" s="85"/>
      <c r="BG1637" s="85"/>
      <c r="BH1637" s="85"/>
      <c r="BI1637" s="85"/>
      <c r="BJ1637" s="85"/>
      <c r="BK1637" s="85"/>
      <c r="BL1637" s="85"/>
      <c r="BM1637" s="85"/>
      <c r="BN1637" s="85"/>
      <c r="BO1637" s="85"/>
      <c r="BP1637" s="86"/>
      <c r="BQ1637" s="494">
        <v>7442.32</v>
      </c>
      <c r="BR1637" s="495"/>
    </row>
    <row r="1638" spans="1:70" ht="61.5" customHeight="1" x14ac:dyDescent="0.2">
      <c r="A1638" s="468" t="s">
        <v>1923</v>
      </c>
      <c r="B1638" s="85"/>
      <c r="C1638" s="85"/>
      <c r="D1638" s="86"/>
      <c r="E1638" s="497">
        <v>370</v>
      </c>
      <c r="F1638" s="85"/>
      <c r="G1638" s="85"/>
      <c r="H1638" s="85"/>
      <c r="I1638" s="85"/>
      <c r="J1638" s="85"/>
      <c r="K1638" s="85"/>
      <c r="L1638" s="85"/>
      <c r="M1638" s="85"/>
      <c r="N1638" s="85"/>
      <c r="O1638" s="85"/>
      <c r="P1638" s="86"/>
      <c r="Q1638" s="486" t="s">
        <v>1168</v>
      </c>
      <c r="R1638" s="85"/>
      <c r="S1638" s="85"/>
      <c r="T1638" s="85"/>
      <c r="U1638" s="85"/>
      <c r="V1638" s="85"/>
      <c r="W1638" s="85"/>
      <c r="X1638" s="86"/>
      <c r="Y1638" s="487">
        <v>41146881</v>
      </c>
      <c r="Z1638" s="85"/>
      <c r="AA1638" s="85"/>
      <c r="AB1638" s="85"/>
      <c r="AC1638" s="85"/>
      <c r="AD1638" s="85"/>
      <c r="AE1638" s="85"/>
      <c r="AF1638" s="86"/>
      <c r="AG1638" s="486" t="s">
        <v>157</v>
      </c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6"/>
      <c r="AS1638" s="486" t="s">
        <v>1924</v>
      </c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6"/>
      <c r="BD1638" s="486" t="s">
        <v>48</v>
      </c>
      <c r="BE1638" s="85"/>
      <c r="BF1638" s="85"/>
      <c r="BG1638" s="85"/>
      <c r="BH1638" s="85"/>
      <c r="BI1638" s="85"/>
      <c r="BJ1638" s="85"/>
      <c r="BK1638" s="85"/>
      <c r="BL1638" s="85"/>
      <c r="BM1638" s="85"/>
      <c r="BN1638" s="85"/>
      <c r="BO1638" s="85"/>
      <c r="BP1638" s="86"/>
      <c r="BQ1638" s="496">
        <v>9471.09</v>
      </c>
      <c r="BR1638" s="462"/>
    </row>
    <row r="1639" spans="1:70" ht="61.5" customHeight="1" x14ac:dyDescent="0.2">
      <c r="A1639" s="499" t="s">
        <v>1923</v>
      </c>
      <c r="B1639" s="96"/>
      <c r="C1639" s="96"/>
      <c r="D1639" s="97"/>
      <c r="E1639" s="489">
        <v>969888</v>
      </c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7"/>
      <c r="Q1639" s="408" t="s">
        <v>1925</v>
      </c>
      <c r="R1639" s="96"/>
      <c r="S1639" s="96"/>
      <c r="T1639" s="96"/>
      <c r="U1639" s="96"/>
      <c r="V1639" s="96"/>
      <c r="W1639" s="96"/>
      <c r="X1639" s="97"/>
      <c r="Y1639" s="498">
        <v>35810511</v>
      </c>
      <c r="Z1639" s="96"/>
      <c r="AA1639" s="96"/>
      <c r="AB1639" s="96"/>
      <c r="AC1639" s="96"/>
      <c r="AD1639" s="96"/>
      <c r="AE1639" s="96"/>
      <c r="AF1639" s="97"/>
      <c r="AG1639" s="408" t="s">
        <v>790</v>
      </c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7"/>
      <c r="AS1639" s="408" t="s">
        <v>869</v>
      </c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7"/>
      <c r="BD1639" s="408" t="s">
        <v>48</v>
      </c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96"/>
      <c r="BO1639" s="96"/>
      <c r="BP1639" s="97"/>
      <c r="BQ1639" s="490">
        <v>2</v>
      </c>
      <c r="BR1639" s="96"/>
    </row>
    <row r="1640" spans="1:70" ht="61.5" customHeight="1" x14ac:dyDescent="0.2">
      <c r="A1640" s="499" t="s">
        <v>1711</v>
      </c>
      <c r="B1640" s="96"/>
      <c r="C1640" s="96"/>
      <c r="D1640" s="97"/>
      <c r="E1640" s="492">
        <v>398</v>
      </c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7"/>
      <c r="Q1640" s="408" t="s">
        <v>798</v>
      </c>
      <c r="R1640" s="96"/>
      <c r="S1640" s="96"/>
      <c r="T1640" s="96"/>
      <c r="U1640" s="96"/>
      <c r="V1640" s="96"/>
      <c r="W1640" s="96"/>
      <c r="X1640" s="97"/>
      <c r="Y1640" s="498">
        <v>37975298</v>
      </c>
      <c r="Z1640" s="96"/>
      <c r="AA1640" s="96"/>
      <c r="AB1640" s="96"/>
      <c r="AC1640" s="96"/>
      <c r="AD1640" s="96"/>
      <c r="AE1640" s="96"/>
      <c r="AF1640" s="97"/>
      <c r="AG1640" s="408" t="s">
        <v>799</v>
      </c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7"/>
      <c r="AS1640" s="408" t="s">
        <v>1926</v>
      </c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7"/>
      <c r="BD1640" s="408" t="s">
        <v>48</v>
      </c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96"/>
      <c r="BO1640" s="96"/>
      <c r="BP1640" s="97"/>
      <c r="BQ1640" s="440">
        <v>35797.56</v>
      </c>
      <c r="BR1640" s="96"/>
    </row>
    <row r="1641" spans="1:70" ht="61.5" customHeight="1" x14ac:dyDescent="0.2">
      <c r="A1641" s="499" t="s">
        <v>1711</v>
      </c>
      <c r="B1641" s="96"/>
      <c r="C1641" s="96"/>
      <c r="D1641" s="97"/>
      <c r="E1641" s="492">
        <v>392</v>
      </c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7"/>
      <c r="Q1641" s="408" t="s">
        <v>873</v>
      </c>
      <c r="R1641" s="96"/>
      <c r="S1641" s="96"/>
      <c r="T1641" s="96"/>
      <c r="U1641" s="96"/>
      <c r="V1641" s="96"/>
      <c r="W1641" s="96"/>
      <c r="X1641" s="97"/>
      <c r="Y1641" s="498">
        <v>39602603</v>
      </c>
      <c r="Z1641" s="96"/>
      <c r="AA1641" s="96"/>
      <c r="AB1641" s="96"/>
      <c r="AC1641" s="96"/>
      <c r="AD1641" s="96"/>
      <c r="AE1641" s="96"/>
      <c r="AF1641" s="97"/>
      <c r="AG1641" s="408" t="s">
        <v>875</v>
      </c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7"/>
      <c r="AS1641" s="408" t="s">
        <v>2684</v>
      </c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7"/>
      <c r="BD1641" s="408" t="s">
        <v>48</v>
      </c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96"/>
      <c r="BO1641" s="96"/>
      <c r="BP1641" s="97"/>
      <c r="BQ1641" s="440">
        <v>64926.66</v>
      </c>
      <c r="BR1641" s="96"/>
    </row>
    <row r="1642" spans="1:70" ht="61.5" customHeight="1" x14ac:dyDescent="0.2">
      <c r="A1642" s="499" t="s">
        <v>1711</v>
      </c>
      <c r="B1642" s="96"/>
      <c r="C1642" s="96"/>
      <c r="D1642" s="97"/>
      <c r="E1642" s="492">
        <v>379</v>
      </c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7"/>
      <c r="Q1642" s="408" t="s">
        <v>1165</v>
      </c>
      <c r="R1642" s="96"/>
      <c r="S1642" s="96"/>
      <c r="T1642" s="96"/>
      <c r="U1642" s="96"/>
      <c r="V1642" s="96"/>
      <c r="W1642" s="96"/>
      <c r="X1642" s="97"/>
      <c r="Y1642" s="498">
        <v>39655372</v>
      </c>
      <c r="Z1642" s="96"/>
      <c r="AA1642" s="96"/>
      <c r="AB1642" s="96"/>
      <c r="AC1642" s="96"/>
      <c r="AD1642" s="96"/>
      <c r="AE1642" s="96"/>
      <c r="AF1642" s="97"/>
      <c r="AG1642" s="408" t="s">
        <v>92</v>
      </c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7"/>
      <c r="AS1642" s="408" t="s">
        <v>2685</v>
      </c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7"/>
      <c r="BD1642" s="408" t="s">
        <v>48</v>
      </c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96"/>
      <c r="BO1642" s="96"/>
      <c r="BP1642" s="97"/>
      <c r="BQ1642" s="440">
        <v>59958.37</v>
      </c>
      <c r="BR1642" s="96"/>
    </row>
    <row r="1643" spans="1:70" ht="61.5" customHeight="1" x14ac:dyDescent="0.2">
      <c r="A1643" s="499" t="s">
        <v>1711</v>
      </c>
      <c r="B1643" s="96"/>
      <c r="C1643" s="96"/>
      <c r="D1643" s="97"/>
      <c r="E1643" s="492">
        <v>371</v>
      </c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7"/>
      <c r="Q1643" s="408" t="s">
        <v>1166</v>
      </c>
      <c r="R1643" s="96"/>
      <c r="S1643" s="96"/>
      <c r="T1643" s="96"/>
      <c r="U1643" s="96"/>
      <c r="V1643" s="96"/>
      <c r="W1643" s="96"/>
      <c r="X1643" s="97"/>
      <c r="Y1643" s="498">
        <v>39508645</v>
      </c>
      <c r="Z1643" s="96"/>
      <c r="AA1643" s="96"/>
      <c r="AB1643" s="96"/>
      <c r="AC1643" s="96"/>
      <c r="AD1643" s="96"/>
      <c r="AE1643" s="96"/>
      <c r="AF1643" s="97"/>
      <c r="AG1643" s="408" t="s">
        <v>1167</v>
      </c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7"/>
      <c r="AS1643" s="408" t="s">
        <v>2486</v>
      </c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7"/>
      <c r="BD1643" s="408" t="s">
        <v>48</v>
      </c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96"/>
      <c r="BO1643" s="96"/>
      <c r="BP1643" s="97"/>
      <c r="BQ1643" s="440">
        <v>56206.42</v>
      </c>
      <c r="BR1643" s="96"/>
    </row>
    <row r="1644" spans="1:70" ht="61.5" customHeight="1" x14ac:dyDescent="0.2">
      <c r="A1644" s="499" t="s">
        <v>1711</v>
      </c>
      <c r="B1644" s="96"/>
      <c r="C1644" s="96"/>
      <c r="D1644" s="97"/>
      <c r="E1644" s="492">
        <v>396</v>
      </c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7"/>
      <c r="Q1644" s="408" t="s">
        <v>1925</v>
      </c>
      <c r="R1644" s="96"/>
      <c r="S1644" s="96"/>
      <c r="T1644" s="96"/>
      <c r="U1644" s="96"/>
      <c r="V1644" s="96"/>
      <c r="W1644" s="96"/>
      <c r="X1644" s="97"/>
      <c r="Y1644" s="498">
        <v>35810511</v>
      </c>
      <c r="Z1644" s="96"/>
      <c r="AA1644" s="96"/>
      <c r="AB1644" s="96"/>
      <c r="AC1644" s="96"/>
      <c r="AD1644" s="96"/>
      <c r="AE1644" s="96"/>
      <c r="AF1644" s="97"/>
      <c r="AG1644" s="408" t="s">
        <v>790</v>
      </c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7"/>
      <c r="AS1644" s="408" t="s">
        <v>1927</v>
      </c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7"/>
      <c r="BD1644" s="408" t="s">
        <v>48</v>
      </c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96"/>
      <c r="BO1644" s="96"/>
      <c r="BP1644" s="97"/>
      <c r="BQ1644" s="440">
        <v>1600.94</v>
      </c>
      <c r="BR1644" s="96"/>
    </row>
    <row r="1645" spans="1:70" ht="61.5" customHeight="1" x14ac:dyDescent="0.2">
      <c r="A1645" s="499" t="s">
        <v>1711</v>
      </c>
      <c r="B1645" s="96"/>
      <c r="C1645" s="96"/>
      <c r="D1645" s="97"/>
      <c r="E1645" s="492">
        <v>397</v>
      </c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7"/>
      <c r="Q1645" s="408" t="s">
        <v>805</v>
      </c>
      <c r="R1645" s="96"/>
      <c r="S1645" s="96"/>
      <c r="T1645" s="96"/>
      <c r="U1645" s="96"/>
      <c r="V1645" s="96"/>
      <c r="W1645" s="96"/>
      <c r="X1645" s="97"/>
      <c r="Y1645" s="498">
        <v>39467012</v>
      </c>
      <c r="Z1645" s="96"/>
      <c r="AA1645" s="96"/>
      <c r="AB1645" s="96"/>
      <c r="AC1645" s="96"/>
      <c r="AD1645" s="96"/>
      <c r="AE1645" s="96"/>
      <c r="AF1645" s="97"/>
      <c r="AG1645" s="408" t="s">
        <v>807</v>
      </c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7"/>
      <c r="AS1645" s="408" t="s">
        <v>1928</v>
      </c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7"/>
      <c r="BD1645" s="408" t="s">
        <v>48</v>
      </c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96"/>
      <c r="BO1645" s="96"/>
      <c r="BP1645" s="97"/>
      <c r="BQ1645" s="440">
        <v>43752.58</v>
      </c>
      <c r="BR1645" s="96"/>
    </row>
    <row r="1646" spans="1:70" ht="61.5" customHeight="1" x14ac:dyDescent="0.2">
      <c r="A1646" s="499" t="s">
        <v>1711</v>
      </c>
      <c r="B1646" s="96"/>
      <c r="C1646" s="96"/>
      <c r="D1646" s="97"/>
      <c r="E1646" s="492">
        <v>387</v>
      </c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7"/>
      <c r="Q1646" s="408" t="s">
        <v>115</v>
      </c>
      <c r="R1646" s="96"/>
      <c r="S1646" s="96"/>
      <c r="T1646" s="96"/>
      <c r="U1646" s="96"/>
      <c r="V1646" s="96"/>
      <c r="W1646" s="96"/>
      <c r="X1646" s="97"/>
      <c r="Y1646" s="498">
        <v>39757256</v>
      </c>
      <c r="Z1646" s="96"/>
      <c r="AA1646" s="96"/>
      <c r="AB1646" s="96"/>
      <c r="AC1646" s="96"/>
      <c r="AD1646" s="96"/>
      <c r="AE1646" s="96"/>
      <c r="AF1646" s="97"/>
      <c r="AG1646" s="408" t="s">
        <v>116</v>
      </c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7"/>
      <c r="AS1646" s="408" t="s">
        <v>2686</v>
      </c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7"/>
      <c r="BD1646" s="408" t="s">
        <v>48</v>
      </c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96"/>
      <c r="BO1646" s="96"/>
      <c r="BP1646" s="97"/>
      <c r="BQ1646" s="440">
        <v>55694.74</v>
      </c>
      <c r="BR1646" s="96"/>
    </row>
    <row r="1647" spans="1:70" ht="61.5" customHeight="1" x14ac:dyDescent="0.2">
      <c r="A1647" s="499" t="s">
        <v>1711</v>
      </c>
      <c r="B1647" s="96"/>
      <c r="C1647" s="96"/>
      <c r="D1647" s="97"/>
      <c r="E1647" s="492">
        <v>375</v>
      </c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7"/>
      <c r="Q1647" s="408" t="s">
        <v>1179</v>
      </c>
      <c r="R1647" s="96"/>
      <c r="S1647" s="96"/>
      <c r="T1647" s="96"/>
      <c r="U1647" s="96"/>
      <c r="V1647" s="96"/>
      <c r="W1647" s="96"/>
      <c r="X1647" s="97"/>
      <c r="Y1647" s="498">
        <v>39645186</v>
      </c>
      <c r="Z1647" s="96"/>
      <c r="AA1647" s="96"/>
      <c r="AB1647" s="96"/>
      <c r="AC1647" s="96"/>
      <c r="AD1647" s="96"/>
      <c r="AE1647" s="96"/>
      <c r="AF1647" s="97"/>
      <c r="AG1647" s="408" t="s">
        <v>1180</v>
      </c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7"/>
      <c r="AS1647" s="408" t="s">
        <v>2687</v>
      </c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7"/>
      <c r="BD1647" s="408" t="s">
        <v>48</v>
      </c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96"/>
      <c r="BO1647" s="96"/>
      <c r="BP1647" s="97"/>
      <c r="BQ1647" s="440">
        <v>53223.63</v>
      </c>
      <c r="BR1647" s="96"/>
    </row>
    <row r="1648" spans="1:70" ht="61.5" customHeight="1" x14ac:dyDescent="0.2">
      <c r="A1648" s="499" t="s">
        <v>1711</v>
      </c>
      <c r="B1648" s="96"/>
      <c r="C1648" s="96"/>
      <c r="D1648" s="97"/>
      <c r="E1648" s="492">
        <v>388</v>
      </c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7"/>
      <c r="Q1648" s="408" t="s">
        <v>118</v>
      </c>
      <c r="R1648" s="96"/>
      <c r="S1648" s="96"/>
      <c r="T1648" s="96"/>
      <c r="U1648" s="96"/>
      <c r="V1648" s="96"/>
      <c r="W1648" s="96"/>
      <c r="X1648" s="97"/>
      <c r="Y1648" s="498">
        <v>39587135</v>
      </c>
      <c r="Z1648" s="96"/>
      <c r="AA1648" s="96"/>
      <c r="AB1648" s="96"/>
      <c r="AC1648" s="96"/>
      <c r="AD1648" s="96"/>
      <c r="AE1648" s="96"/>
      <c r="AF1648" s="97"/>
      <c r="AG1648" s="408" t="s">
        <v>893</v>
      </c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7"/>
      <c r="AS1648" s="408" t="s">
        <v>2688</v>
      </c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7"/>
      <c r="BD1648" s="408" t="s">
        <v>48</v>
      </c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96"/>
      <c r="BO1648" s="96"/>
      <c r="BP1648" s="97"/>
      <c r="BQ1648" s="440">
        <v>43875.34</v>
      </c>
      <c r="BR1648" s="96"/>
    </row>
    <row r="1649" spans="1:70" ht="61.5" customHeight="1" x14ac:dyDescent="0.2">
      <c r="A1649" s="499" t="s">
        <v>1711</v>
      </c>
      <c r="B1649" s="96"/>
      <c r="C1649" s="96"/>
      <c r="D1649" s="97"/>
      <c r="E1649" s="489">
        <v>984324</v>
      </c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7"/>
      <c r="Q1649" s="408" t="s">
        <v>1925</v>
      </c>
      <c r="R1649" s="96"/>
      <c r="S1649" s="96"/>
      <c r="T1649" s="96"/>
      <c r="U1649" s="96"/>
      <c r="V1649" s="96"/>
      <c r="W1649" s="96"/>
      <c r="X1649" s="97"/>
      <c r="Y1649" s="498">
        <v>35810511</v>
      </c>
      <c r="Z1649" s="96"/>
      <c r="AA1649" s="96"/>
      <c r="AB1649" s="96"/>
      <c r="AC1649" s="96"/>
      <c r="AD1649" s="96"/>
      <c r="AE1649" s="96"/>
      <c r="AF1649" s="97"/>
      <c r="AG1649" s="408" t="s">
        <v>790</v>
      </c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7"/>
      <c r="AS1649" s="408" t="s">
        <v>869</v>
      </c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7"/>
      <c r="BD1649" s="408" t="s">
        <v>48</v>
      </c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96"/>
      <c r="BO1649" s="96"/>
      <c r="BP1649" s="97"/>
      <c r="BQ1649" s="490">
        <v>48</v>
      </c>
      <c r="BR1649" s="96"/>
    </row>
    <row r="1650" spans="1:70" ht="61.5" customHeight="1" x14ac:dyDescent="0.2">
      <c r="A1650" s="499" t="s">
        <v>1711</v>
      </c>
      <c r="B1650" s="96"/>
      <c r="C1650" s="96"/>
      <c r="D1650" s="97"/>
      <c r="E1650" s="492">
        <v>385</v>
      </c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7"/>
      <c r="Q1650" s="408" t="s">
        <v>850</v>
      </c>
      <c r="R1650" s="96"/>
      <c r="S1650" s="96"/>
      <c r="T1650" s="96"/>
      <c r="U1650" s="96"/>
      <c r="V1650" s="96"/>
      <c r="W1650" s="96"/>
      <c r="X1650" s="97"/>
      <c r="Y1650" s="498">
        <v>39607381</v>
      </c>
      <c r="Z1650" s="96"/>
      <c r="AA1650" s="96"/>
      <c r="AB1650" s="96"/>
      <c r="AC1650" s="96"/>
      <c r="AD1650" s="96"/>
      <c r="AE1650" s="96"/>
      <c r="AF1650" s="97"/>
      <c r="AG1650" s="408" t="s">
        <v>110</v>
      </c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7"/>
      <c r="AS1650" s="408" t="s">
        <v>2487</v>
      </c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7"/>
      <c r="BD1650" s="408" t="s">
        <v>48</v>
      </c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96"/>
      <c r="BO1650" s="96"/>
      <c r="BP1650" s="97"/>
      <c r="BQ1650" s="440">
        <v>61662.79</v>
      </c>
      <c r="BR1650" s="96"/>
    </row>
    <row r="1651" spans="1:70" ht="61.5" customHeight="1" x14ac:dyDescent="0.2">
      <c r="A1651" s="499" t="s">
        <v>1711</v>
      </c>
      <c r="B1651" s="96"/>
      <c r="C1651" s="96"/>
      <c r="D1651" s="97"/>
      <c r="E1651" s="492">
        <v>383</v>
      </c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7"/>
      <c r="Q1651" s="408" t="s">
        <v>103</v>
      </c>
      <c r="R1651" s="96"/>
      <c r="S1651" s="96"/>
      <c r="T1651" s="96"/>
      <c r="U1651" s="96"/>
      <c r="V1651" s="96"/>
      <c r="W1651" s="96"/>
      <c r="X1651" s="97"/>
      <c r="Y1651" s="498">
        <v>39702118</v>
      </c>
      <c r="Z1651" s="96"/>
      <c r="AA1651" s="96"/>
      <c r="AB1651" s="96"/>
      <c r="AC1651" s="96"/>
      <c r="AD1651" s="96"/>
      <c r="AE1651" s="96"/>
      <c r="AF1651" s="97"/>
      <c r="AG1651" s="408" t="s">
        <v>104</v>
      </c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7"/>
      <c r="AS1651" s="408" t="s">
        <v>2689</v>
      </c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7"/>
      <c r="BD1651" s="408" t="s">
        <v>48</v>
      </c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96"/>
      <c r="BO1651" s="96"/>
      <c r="BP1651" s="97"/>
      <c r="BQ1651" s="440">
        <v>51123.58</v>
      </c>
      <c r="BR1651" s="96"/>
    </row>
    <row r="1652" spans="1:70" ht="61.5" customHeight="1" x14ac:dyDescent="0.2">
      <c r="A1652" s="499" t="s">
        <v>1711</v>
      </c>
      <c r="B1652" s="96"/>
      <c r="C1652" s="96"/>
      <c r="D1652" s="97"/>
      <c r="E1652" s="492">
        <v>391</v>
      </c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7"/>
      <c r="Q1652" s="408" t="s">
        <v>859</v>
      </c>
      <c r="R1652" s="96"/>
      <c r="S1652" s="96"/>
      <c r="T1652" s="96"/>
      <c r="U1652" s="96"/>
      <c r="V1652" s="96"/>
      <c r="W1652" s="96"/>
      <c r="X1652" s="97"/>
      <c r="Y1652" s="498">
        <v>39545645</v>
      </c>
      <c r="Z1652" s="96"/>
      <c r="AA1652" s="96"/>
      <c r="AB1652" s="96"/>
      <c r="AC1652" s="96"/>
      <c r="AD1652" s="96"/>
      <c r="AE1652" s="96"/>
      <c r="AF1652" s="97"/>
      <c r="AG1652" s="408" t="s">
        <v>132</v>
      </c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7"/>
      <c r="AS1652" s="408" t="s">
        <v>2690</v>
      </c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7"/>
      <c r="BD1652" s="408" t="s">
        <v>48</v>
      </c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96"/>
      <c r="BO1652" s="96"/>
      <c r="BP1652" s="97"/>
      <c r="BQ1652" s="440">
        <v>45918.63</v>
      </c>
      <c r="BR1652" s="96"/>
    </row>
    <row r="1653" spans="1:70" ht="61.5" customHeight="1" x14ac:dyDescent="0.2">
      <c r="A1653" s="499" t="s">
        <v>1711</v>
      </c>
      <c r="B1653" s="96"/>
      <c r="C1653" s="96"/>
      <c r="D1653" s="97"/>
      <c r="E1653" s="492">
        <v>372</v>
      </c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7"/>
      <c r="Q1653" s="408" t="s">
        <v>1174</v>
      </c>
      <c r="R1653" s="96"/>
      <c r="S1653" s="96"/>
      <c r="T1653" s="96"/>
      <c r="U1653" s="96"/>
      <c r="V1653" s="96"/>
      <c r="W1653" s="96"/>
      <c r="X1653" s="97"/>
      <c r="Y1653" s="498">
        <v>39402400</v>
      </c>
      <c r="Z1653" s="96"/>
      <c r="AA1653" s="96"/>
      <c r="AB1653" s="96"/>
      <c r="AC1653" s="96"/>
      <c r="AD1653" s="96"/>
      <c r="AE1653" s="96"/>
      <c r="AF1653" s="97"/>
      <c r="AG1653" s="408" t="s">
        <v>1175</v>
      </c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7"/>
      <c r="AS1653" s="408" t="s">
        <v>2488</v>
      </c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7"/>
      <c r="BD1653" s="408" t="s">
        <v>48</v>
      </c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96"/>
      <c r="BO1653" s="96"/>
      <c r="BP1653" s="97"/>
      <c r="BQ1653" s="440">
        <v>24619.09</v>
      </c>
      <c r="BR1653" s="96"/>
    </row>
    <row r="1654" spans="1:70" ht="61.5" customHeight="1" x14ac:dyDescent="0.2">
      <c r="A1654" s="499" t="s">
        <v>1711</v>
      </c>
      <c r="B1654" s="96"/>
      <c r="C1654" s="96"/>
      <c r="D1654" s="97"/>
      <c r="E1654" s="492">
        <v>373</v>
      </c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7"/>
      <c r="Q1654" s="408" t="s">
        <v>1168</v>
      </c>
      <c r="R1654" s="96"/>
      <c r="S1654" s="96"/>
      <c r="T1654" s="96"/>
      <c r="U1654" s="96"/>
      <c r="V1654" s="96"/>
      <c r="W1654" s="96"/>
      <c r="X1654" s="97"/>
      <c r="Y1654" s="498">
        <v>41146881</v>
      </c>
      <c r="Z1654" s="96"/>
      <c r="AA1654" s="96"/>
      <c r="AB1654" s="96"/>
      <c r="AC1654" s="96"/>
      <c r="AD1654" s="96"/>
      <c r="AE1654" s="96"/>
      <c r="AF1654" s="97"/>
      <c r="AG1654" s="408" t="s">
        <v>157</v>
      </c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7"/>
      <c r="AS1654" s="408" t="s">
        <v>1929</v>
      </c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7"/>
      <c r="BD1654" s="408" t="s">
        <v>48</v>
      </c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96"/>
      <c r="BO1654" s="96"/>
      <c r="BP1654" s="97"/>
      <c r="BQ1654" s="440">
        <v>63633.97</v>
      </c>
      <c r="BR1654" s="96"/>
    </row>
    <row r="1655" spans="1:70" ht="61.5" customHeight="1" x14ac:dyDescent="0.2">
      <c r="A1655" s="499" t="s">
        <v>1711</v>
      </c>
      <c r="B1655" s="96"/>
      <c r="C1655" s="96"/>
      <c r="D1655" s="97"/>
      <c r="E1655" s="492">
        <v>376</v>
      </c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7"/>
      <c r="Q1655" s="408" t="s">
        <v>81</v>
      </c>
      <c r="R1655" s="96"/>
      <c r="S1655" s="96"/>
      <c r="T1655" s="96"/>
      <c r="U1655" s="96"/>
      <c r="V1655" s="96"/>
      <c r="W1655" s="96"/>
      <c r="X1655" s="97"/>
      <c r="Y1655" s="498">
        <v>39682762</v>
      </c>
      <c r="Z1655" s="96"/>
      <c r="AA1655" s="96"/>
      <c r="AB1655" s="96"/>
      <c r="AC1655" s="96"/>
      <c r="AD1655" s="96"/>
      <c r="AE1655" s="96"/>
      <c r="AF1655" s="97"/>
      <c r="AG1655" s="408" t="s">
        <v>1164</v>
      </c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7"/>
      <c r="AS1655" s="408" t="s">
        <v>2489</v>
      </c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7"/>
      <c r="BD1655" s="408" t="s">
        <v>48</v>
      </c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96"/>
      <c r="BO1655" s="96"/>
      <c r="BP1655" s="97"/>
      <c r="BQ1655" s="440">
        <v>58875.6</v>
      </c>
      <c r="BR1655" s="96"/>
    </row>
    <row r="1656" spans="1:70" ht="61.5" customHeight="1" x14ac:dyDescent="0.2">
      <c r="A1656" s="499" t="s">
        <v>1711</v>
      </c>
      <c r="B1656" s="96"/>
      <c r="C1656" s="96"/>
      <c r="D1656" s="97"/>
      <c r="E1656" s="492">
        <v>374</v>
      </c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7"/>
      <c r="Q1656" s="408" t="s">
        <v>74</v>
      </c>
      <c r="R1656" s="96"/>
      <c r="S1656" s="96"/>
      <c r="T1656" s="96"/>
      <c r="U1656" s="96"/>
      <c r="V1656" s="96"/>
      <c r="W1656" s="96"/>
      <c r="X1656" s="97"/>
      <c r="Y1656" s="498">
        <v>39795490</v>
      </c>
      <c r="Z1656" s="96"/>
      <c r="AA1656" s="96"/>
      <c r="AB1656" s="96"/>
      <c r="AC1656" s="96"/>
      <c r="AD1656" s="96"/>
      <c r="AE1656" s="96"/>
      <c r="AF1656" s="97"/>
      <c r="AG1656" s="408" t="s">
        <v>76</v>
      </c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7"/>
      <c r="AS1656" s="408" t="s">
        <v>2490</v>
      </c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7"/>
      <c r="BD1656" s="408" t="s">
        <v>48</v>
      </c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96"/>
      <c r="BO1656" s="96"/>
      <c r="BP1656" s="97"/>
      <c r="BQ1656" s="440">
        <v>61649.95</v>
      </c>
      <c r="BR1656" s="96"/>
    </row>
    <row r="1657" spans="1:70" ht="61.5" customHeight="1" x14ac:dyDescent="0.2">
      <c r="A1657" s="499" t="s">
        <v>1711</v>
      </c>
      <c r="B1657" s="96"/>
      <c r="C1657" s="96"/>
      <c r="D1657" s="97"/>
      <c r="E1657" s="492">
        <v>377</v>
      </c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7"/>
      <c r="Q1657" s="408" t="s">
        <v>886</v>
      </c>
      <c r="R1657" s="96"/>
      <c r="S1657" s="96"/>
      <c r="T1657" s="96"/>
      <c r="U1657" s="96"/>
      <c r="V1657" s="96"/>
      <c r="W1657" s="96"/>
      <c r="X1657" s="97"/>
      <c r="Y1657" s="498">
        <v>39950317</v>
      </c>
      <c r="Z1657" s="96"/>
      <c r="AA1657" s="96"/>
      <c r="AB1657" s="96"/>
      <c r="AC1657" s="96"/>
      <c r="AD1657" s="96"/>
      <c r="AE1657" s="96"/>
      <c r="AF1657" s="97"/>
      <c r="AG1657" s="408" t="s">
        <v>85</v>
      </c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7"/>
      <c r="AS1657" s="408" t="s">
        <v>2491</v>
      </c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7"/>
      <c r="BD1657" s="408" t="s">
        <v>48</v>
      </c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96"/>
      <c r="BO1657" s="96"/>
      <c r="BP1657" s="97"/>
      <c r="BQ1657" s="440">
        <v>50511.55</v>
      </c>
      <c r="BR1657" s="96"/>
    </row>
    <row r="1658" spans="1:70" ht="61.5" customHeight="1" x14ac:dyDescent="0.2">
      <c r="A1658" s="499" t="s">
        <v>1711</v>
      </c>
      <c r="B1658" s="96"/>
      <c r="C1658" s="96"/>
      <c r="D1658" s="97"/>
      <c r="E1658" s="492">
        <v>393</v>
      </c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7"/>
      <c r="Q1658" s="408" t="s">
        <v>138</v>
      </c>
      <c r="R1658" s="96"/>
      <c r="S1658" s="96"/>
      <c r="T1658" s="96"/>
      <c r="U1658" s="96"/>
      <c r="V1658" s="96"/>
      <c r="W1658" s="96"/>
      <c r="X1658" s="97"/>
      <c r="Y1658" s="498">
        <v>39692702</v>
      </c>
      <c r="Z1658" s="96"/>
      <c r="AA1658" s="96"/>
      <c r="AB1658" s="96"/>
      <c r="AC1658" s="96"/>
      <c r="AD1658" s="96"/>
      <c r="AE1658" s="96"/>
      <c r="AF1658" s="97"/>
      <c r="AG1658" s="408" t="s">
        <v>139</v>
      </c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7"/>
      <c r="AS1658" s="408" t="s">
        <v>2492</v>
      </c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7"/>
      <c r="BD1658" s="408" t="s">
        <v>48</v>
      </c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96"/>
      <c r="BO1658" s="96"/>
      <c r="BP1658" s="97"/>
      <c r="BQ1658" s="440">
        <v>41228.44</v>
      </c>
      <c r="BR1658" s="96"/>
    </row>
    <row r="1659" spans="1:70" ht="61.5" customHeight="1" x14ac:dyDescent="0.2">
      <c r="A1659" s="499" t="s">
        <v>1711</v>
      </c>
      <c r="B1659" s="96"/>
      <c r="C1659" s="96"/>
      <c r="D1659" s="97"/>
      <c r="E1659" s="492">
        <v>390</v>
      </c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7"/>
      <c r="Q1659" s="408" t="s">
        <v>127</v>
      </c>
      <c r="R1659" s="96"/>
      <c r="S1659" s="96"/>
      <c r="T1659" s="96"/>
      <c r="U1659" s="96"/>
      <c r="V1659" s="96"/>
      <c r="W1659" s="96"/>
      <c r="X1659" s="97"/>
      <c r="Y1659" s="498">
        <v>39438699</v>
      </c>
      <c r="Z1659" s="96"/>
      <c r="AA1659" s="96"/>
      <c r="AB1659" s="96"/>
      <c r="AC1659" s="96"/>
      <c r="AD1659" s="96"/>
      <c r="AE1659" s="96"/>
      <c r="AF1659" s="97"/>
      <c r="AG1659" s="408" t="s">
        <v>128</v>
      </c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7"/>
      <c r="AS1659" s="408" t="s">
        <v>2411</v>
      </c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7"/>
      <c r="BD1659" s="408" t="s">
        <v>48</v>
      </c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96"/>
      <c r="BO1659" s="96"/>
      <c r="BP1659" s="97"/>
      <c r="BQ1659" s="440">
        <v>50185</v>
      </c>
      <c r="BR1659" s="96"/>
    </row>
    <row r="1660" spans="1:70" ht="61.5" customHeight="1" x14ac:dyDescent="0.2">
      <c r="A1660" s="499" t="s">
        <v>1711</v>
      </c>
      <c r="B1660" s="96"/>
      <c r="C1660" s="96"/>
      <c r="D1660" s="97"/>
      <c r="E1660" s="492">
        <v>381</v>
      </c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7"/>
      <c r="Q1660" s="408" t="s">
        <v>98</v>
      </c>
      <c r="R1660" s="96"/>
      <c r="S1660" s="96"/>
      <c r="T1660" s="96"/>
      <c r="U1660" s="96"/>
      <c r="V1660" s="96"/>
      <c r="W1660" s="96"/>
      <c r="X1660" s="97"/>
      <c r="Y1660" s="498">
        <v>39697790</v>
      </c>
      <c r="Z1660" s="96"/>
      <c r="AA1660" s="96"/>
      <c r="AB1660" s="96"/>
      <c r="AC1660" s="96"/>
      <c r="AD1660" s="96"/>
      <c r="AE1660" s="96"/>
      <c r="AF1660" s="97"/>
      <c r="AG1660" s="408" t="s">
        <v>99</v>
      </c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7"/>
      <c r="AS1660" s="408" t="s">
        <v>2412</v>
      </c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7"/>
      <c r="BD1660" s="408" t="s">
        <v>48</v>
      </c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96"/>
      <c r="BO1660" s="96"/>
      <c r="BP1660" s="97"/>
      <c r="BQ1660" s="440">
        <v>55621.83</v>
      </c>
      <c r="BR1660" s="96"/>
    </row>
    <row r="1661" spans="1:70" ht="61.5" customHeight="1" x14ac:dyDescent="0.2">
      <c r="A1661" s="499" t="s">
        <v>1711</v>
      </c>
      <c r="B1661" s="96"/>
      <c r="C1661" s="96"/>
      <c r="D1661" s="97"/>
      <c r="E1661" s="492">
        <v>384</v>
      </c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7"/>
      <c r="Q1661" s="408" t="s">
        <v>1172</v>
      </c>
      <c r="R1661" s="96"/>
      <c r="S1661" s="96"/>
      <c r="T1661" s="96"/>
      <c r="U1661" s="96"/>
      <c r="V1661" s="96"/>
      <c r="W1661" s="96"/>
      <c r="X1661" s="97"/>
      <c r="Y1661" s="498">
        <v>26029188</v>
      </c>
      <c r="Z1661" s="96"/>
      <c r="AA1661" s="96"/>
      <c r="AB1661" s="96"/>
      <c r="AC1661" s="96"/>
      <c r="AD1661" s="96"/>
      <c r="AE1661" s="96"/>
      <c r="AF1661" s="97"/>
      <c r="AG1661" s="408" t="s">
        <v>1173</v>
      </c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7"/>
      <c r="AS1661" s="408" t="s">
        <v>2691</v>
      </c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7"/>
      <c r="BD1661" s="408" t="s">
        <v>48</v>
      </c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96"/>
      <c r="BO1661" s="96"/>
      <c r="BP1661" s="97"/>
      <c r="BQ1661" s="440">
        <v>56790.42</v>
      </c>
      <c r="BR1661" s="96"/>
    </row>
    <row r="1662" spans="1:70" ht="61.5" customHeight="1" x14ac:dyDescent="0.2">
      <c r="A1662" s="499" t="s">
        <v>1711</v>
      </c>
      <c r="B1662" s="96"/>
      <c r="C1662" s="96"/>
      <c r="D1662" s="97"/>
      <c r="E1662" s="492">
        <v>389</v>
      </c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7"/>
      <c r="Q1662" s="408" t="s">
        <v>884</v>
      </c>
      <c r="R1662" s="96"/>
      <c r="S1662" s="96"/>
      <c r="T1662" s="96"/>
      <c r="U1662" s="96"/>
      <c r="V1662" s="96"/>
      <c r="W1662" s="96"/>
      <c r="X1662" s="97"/>
      <c r="Y1662" s="498">
        <v>39614425</v>
      </c>
      <c r="Z1662" s="96"/>
      <c r="AA1662" s="96"/>
      <c r="AB1662" s="96"/>
      <c r="AC1662" s="96"/>
      <c r="AD1662" s="96"/>
      <c r="AE1662" s="96"/>
      <c r="AF1662" s="97"/>
      <c r="AG1662" s="408" t="s">
        <v>577</v>
      </c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7"/>
      <c r="AS1662" s="408" t="s">
        <v>2692</v>
      </c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7"/>
      <c r="BD1662" s="408" t="s">
        <v>48</v>
      </c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96"/>
      <c r="BO1662" s="96"/>
      <c r="BP1662" s="97"/>
      <c r="BQ1662" s="440">
        <v>62343.34</v>
      </c>
      <c r="BR1662" s="96"/>
    </row>
    <row r="1663" spans="1:70" ht="61.5" customHeight="1" x14ac:dyDescent="0.2">
      <c r="A1663" s="499" t="s">
        <v>1711</v>
      </c>
      <c r="B1663" s="96"/>
      <c r="C1663" s="96"/>
      <c r="D1663" s="97"/>
      <c r="E1663" s="492">
        <v>380</v>
      </c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7"/>
      <c r="Q1663" s="408" t="s">
        <v>844</v>
      </c>
      <c r="R1663" s="96"/>
      <c r="S1663" s="96"/>
      <c r="T1663" s="96"/>
      <c r="U1663" s="96"/>
      <c r="V1663" s="96"/>
      <c r="W1663" s="96"/>
      <c r="X1663" s="97"/>
      <c r="Y1663" s="498">
        <v>39495516</v>
      </c>
      <c r="Z1663" s="96"/>
      <c r="AA1663" s="96"/>
      <c r="AB1663" s="96"/>
      <c r="AC1663" s="96"/>
      <c r="AD1663" s="96"/>
      <c r="AE1663" s="96"/>
      <c r="AF1663" s="97"/>
      <c r="AG1663" s="408" t="s">
        <v>846</v>
      </c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7"/>
      <c r="AS1663" s="408" t="s">
        <v>2493</v>
      </c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7"/>
      <c r="BD1663" s="408" t="s">
        <v>48</v>
      </c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96"/>
      <c r="BO1663" s="96"/>
      <c r="BP1663" s="97"/>
      <c r="BQ1663" s="440">
        <v>21855</v>
      </c>
      <c r="BR1663" s="96"/>
    </row>
    <row r="1664" spans="1:70" ht="61.5" customHeight="1" x14ac:dyDescent="0.2">
      <c r="A1664" s="499" t="s">
        <v>1711</v>
      </c>
      <c r="B1664" s="96"/>
      <c r="C1664" s="96"/>
      <c r="D1664" s="97"/>
      <c r="E1664" s="492">
        <v>394</v>
      </c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7"/>
      <c r="Q1664" s="408" t="s">
        <v>1170</v>
      </c>
      <c r="R1664" s="96"/>
      <c r="S1664" s="96"/>
      <c r="T1664" s="96"/>
      <c r="U1664" s="96"/>
      <c r="V1664" s="96"/>
      <c r="W1664" s="96"/>
      <c r="X1664" s="97"/>
      <c r="Y1664" s="498">
        <v>39742680</v>
      </c>
      <c r="Z1664" s="96"/>
      <c r="AA1664" s="96"/>
      <c r="AB1664" s="96"/>
      <c r="AC1664" s="96"/>
      <c r="AD1664" s="96"/>
      <c r="AE1664" s="96"/>
      <c r="AF1664" s="97"/>
      <c r="AG1664" s="408" t="s">
        <v>1171</v>
      </c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7"/>
      <c r="AS1664" s="408" t="s">
        <v>2413</v>
      </c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7"/>
      <c r="BD1664" s="408" t="s">
        <v>48</v>
      </c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96"/>
      <c r="BO1664" s="96"/>
      <c r="BP1664" s="97"/>
      <c r="BQ1664" s="440">
        <v>66097.679999999993</v>
      </c>
      <c r="BR1664" s="96"/>
    </row>
    <row r="1665" spans="1:70" ht="61.5" customHeight="1" x14ac:dyDescent="0.2">
      <c r="A1665" s="499" t="s">
        <v>1711</v>
      </c>
      <c r="B1665" s="96"/>
      <c r="C1665" s="96"/>
      <c r="D1665" s="97"/>
      <c r="E1665" s="492">
        <v>399</v>
      </c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7"/>
      <c r="Q1665" s="408" t="s">
        <v>1845</v>
      </c>
      <c r="R1665" s="96"/>
      <c r="S1665" s="96"/>
      <c r="T1665" s="96"/>
      <c r="U1665" s="96"/>
      <c r="V1665" s="96"/>
      <c r="W1665" s="96"/>
      <c r="X1665" s="97"/>
      <c r="Y1665" s="498">
        <v>37975298</v>
      </c>
      <c r="Z1665" s="96"/>
      <c r="AA1665" s="96"/>
      <c r="AB1665" s="96"/>
      <c r="AC1665" s="96"/>
      <c r="AD1665" s="96"/>
      <c r="AE1665" s="96"/>
      <c r="AF1665" s="97"/>
      <c r="AG1665" s="408" t="s">
        <v>807</v>
      </c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7"/>
      <c r="AS1665" s="408" t="s">
        <v>1930</v>
      </c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7"/>
      <c r="BD1665" s="408" t="s">
        <v>48</v>
      </c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96"/>
      <c r="BO1665" s="96"/>
      <c r="BP1665" s="97"/>
      <c r="BQ1665" s="440">
        <v>2983.13</v>
      </c>
      <c r="BR1665" s="96"/>
    </row>
    <row r="1666" spans="1:70" ht="61.5" customHeight="1" x14ac:dyDescent="0.2">
      <c r="A1666" s="499" t="s">
        <v>1711</v>
      </c>
      <c r="B1666" s="96"/>
      <c r="C1666" s="96"/>
      <c r="D1666" s="97"/>
      <c r="E1666" s="492">
        <v>378</v>
      </c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7"/>
      <c r="Q1666" s="408" t="s">
        <v>865</v>
      </c>
      <c r="R1666" s="96"/>
      <c r="S1666" s="96"/>
      <c r="T1666" s="96"/>
      <c r="U1666" s="96"/>
      <c r="V1666" s="96"/>
      <c r="W1666" s="96"/>
      <c r="X1666" s="97"/>
      <c r="Y1666" s="498">
        <v>39434317</v>
      </c>
      <c r="Z1666" s="96"/>
      <c r="AA1666" s="96"/>
      <c r="AB1666" s="96"/>
      <c r="AC1666" s="96"/>
      <c r="AD1666" s="96"/>
      <c r="AE1666" s="96"/>
      <c r="AF1666" s="97"/>
      <c r="AG1666" s="408" t="s">
        <v>867</v>
      </c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7"/>
      <c r="AS1666" s="408" t="s">
        <v>2494</v>
      </c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7"/>
      <c r="BD1666" s="408" t="s">
        <v>48</v>
      </c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96"/>
      <c r="BO1666" s="96"/>
      <c r="BP1666" s="97"/>
      <c r="BQ1666" s="440">
        <v>60927.26</v>
      </c>
      <c r="BR1666" s="96"/>
    </row>
    <row r="1667" spans="1:70" ht="61.5" customHeight="1" x14ac:dyDescent="0.2">
      <c r="A1667" s="499" t="s">
        <v>1711</v>
      </c>
      <c r="B1667" s="96"/>
      <c r="C1667" s="96"/>
      <c r="D1667" s="97"/>
      <c r="E1667" s="492">
        <v>382</v>
      </c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7"/>
      <c r="Q1667" s="408" t="s">
        <v>848</v>
      </c>
      <c r="R1667" s="96"/>
      <c r="S1667" s="96"/>
      <c r="T1667" s="96"/>
      <c r="U1667" s="96"/>
      <c r="V1667" s="96"/>
      <c r="W1667" s="96"/>
      <c r="X1667" s="97"/>
      <c r="Y1667" s="498">
        <v>39825996</v>
      </c>
      <c r="Z1667" s="96"/>
      <c r="AA1667" s="96"/>
      <c r="AB1667" s="96"/>
      <c r="AC1667" s="96"/>
      <c r="AD1667" s="96"/>
      <c r="AE1667" s="96"/>
      <c r="AF1667" s="97"/>
      <c r="AG1667" s="408" t="s">
        <v>102</v>
      </c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7"/>
      <c r="AS1667" s="408" t="s">
        <v>2693</v>
      </c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7"/>
      <c r="BD1667" s="408" t="s">
        <v>48</v>
      </c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96"/>
      <c r="BO1667" s="96"/>
      <c r="BP1667" s="97"/>
      <c r="BQ1667" s="440">
        <v>42061.36</v>
      </c>
      <c r="BR1667" s="96"/>
    </row>
    <row r="1668" spans="1:70" ht="61.5" customHeight="1" x14ac:dyDescent="0.2">
      <c r="A1668" s="499" t="s">
        <v>1711</v>
      </c>
      <c r="B1668" s="96"/>
      <c r="C1668" s="96"/>
      <c r="D1668" s="97"/>
      <c r="E1668" s="492">
        <v>386</v>
      </c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7"/>
      <c r="Q1668" s="408" t="s">
        <v>840</v>
      </c>
      <c r="R1668" s="96"/>
      <c r="S1668" s="96"/>
      <c r="T1668" s="96"/>
      <c r="U1668" s="96"/>
      <c r="V1668" s="96"/>
      <c r="W1668" s="96"/>
      <c r="X1668" s="97"/>
      <c r="Y1668" s="498">
        <v>26090791</v>
      </c>
      <c r="Z1668" s="96"/>
      <c r="AA1668" s="96"/>
      <c r="AB1668" s="96"/>
      <c r="AC1668" s="96"/>
      <c r="AD1668" s="96"/>
      <c r="AE1668" s="96"/>
      <c r="AF1668" s="97"/>
      <c r="AG1668" s="408" t="s">
        <v>113</v>
      </c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7"/>
      <c r="AS1668" s="408" t="s">
        <v>2414</v>
      </c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7"/>
      <c r="BD1668" s="408" t="s">
        <v>48</v>
      </c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96"/>
      <c r="BO1668" s="96"/>
      <c r="BP1668" s="97"/>
      <c r="BQ1668" s="440">
        <v>44382.22</v>
      </c>
      <c r="BR1668" s="96"/>
    </row>
    <row r="1669" spans="1:70" ht="61.5" customHeight="1" x14ac:dyDescent="0.2">
      <c r="A1669" s="499" t="s">
        <v>1931</v>
      </c>
      <c r="B1669" s="96"/>
      <c r="C1669" s="96"/>
      <c r="D1669" s="97"/>
      <c r="E1669" s="489">
        <v>999507</v>
      </c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7"/>
      <c r="Q1669" s="408" t="s">
        <v>1925</v>
      </c>
      <c r="R1669" s="96"/>
      <c r="S1669" s="96"/>
      <c r="T1669" s="96"/>
      <c r="U1669" s="96"/>
      <c r="V1669" s="96"/>
      <c r="W1669" s="96"/>
      <c r="X1669" s="97"/>
      <c r="Y1669" s="498">
        <v>35810511</v>
      </c>
      <c r="Z1669" s="96"/>
      <c r="AA1669" s="96"/>
      <c r="AB1669" s="96"/>
      <c r="AC1669" s="96"/>
      <c r="AD1669" s="96"/>
      <c r="AE1669" s="96"/>
      <c r="AF1669" s="97"/>
      <c r="AG1669" s="408" t="s">
        <v>790</v>
      </c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7"/>
      <c r="AS1669" s="408" t="s">
        <v>869</v>
      </c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7"/>
      <c r="BD1669" s="408" t="s">
        <v>48</v>
      </c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96"/>
      <c r="BO1669" s="96"/>
      <c r="BP1669" s="97"/>
      <c r="BQ1669" s="490">
        <v>2</v>
      </c>
      <c r="BR1669" s="96"/>
    </row>
    <row r="1670" spans="1:70" ht="61.5" customHeight="1" x14ac:dyDescent="0.2">
      <c r="A1670" s="499" t="s">
        <v>1931</v>
      </c>
      <c r="B1670" s="96"/>
      <c r="C1670" s="96"/>
      <c r="D1670" s="97"/>
      <c r="E1670" s="492">
        <v>400</v>
      </c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7"/>
      <c r="Q1670" s="408" t="s">
        <v>1932</v>
      </c>
      <c r="R1670" s="96"/>
      <c r="S1670" s="96"/>
      <c r="T1670" s="96"/>
      <c r="U1670" s="96"/>
      <c r="V1670" s="96"/>
      <c r="W1670" s="96"/>
      <c r="X1670" s="97"/>
      <c r="Y1670" s="498">
        <v>36469918</v>
      </c>
      <c r="Z1670" s="96"/>
      <c r="AA1670" s="96"/>
      <c r="AB1670" s="96"/>
      <c r="AC1670" s="96"/>
      <c r="AD1670" s="96"/>
      <c r="AE1670" s="96"/>
      <c r="AF1670" s="97"/>
      <c r="AG1670" s="408" t="s">
        <v>1933</v>
      </c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7"/>
      <c r="AS1670" s="408" t="s">
        <v>1934</v>
      </c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7"/>
      <c r="BD1670" s="408" t="s">
        <v>48</v>
      </c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96"/>
      <c r="BO1670" s="96"/>
      <c r="BP1670" s="97"/>
      <c r="BQ1670" s="440">
        <v>13221</v>
      </c>
      <c r="BR1670" s="96"/>
    </row>
    <row r="1671" spans="1:70" ht="61.5" customHeight="1" x14ac:dyDescent="0.2">
      <c r="A1671" s="499" t="s">
        <v>777</v>
      </c>
      <c r="B1671" s="96"/>
      <c r="C1671" s="96"/>
      <c r="D1671" s="97"/>
      <c r="E1671" s="492">
        <v>402</v>
      </c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7"/>
      <c r="Q1671" s="408" t="s">
        <v>103</v>
      </c>
      <c r="R1671" s="96"/>
      <c r="S1671" s="96"/>
      <c r="T1671" s="96"/>
      <c r="U1671" s="96"/>
      <c r="V1671" s="96"/>
      <c r="W1671" s="96"/>
      <c r="X1671" s="97"/>
      <c r="Y1671" s="498">
        <v>39702118</v>
      </c>
      <c r="Z1671" s="96"/>
      <c r="AA1671" s="96"/>
      <c r="AB1671" s="96"/>
      <c r="AC1671" s="96"/>
      <c r="AD1671" s="96"/>
      <c r="AE1671" s="96"/>
      <c r="AF1671" s="97"/>
      <c r="AG1671" s="408" t="s">
        <v>104</v>
      </c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7"/>
      <c r="AS1671" s="408" t="s">
        <v>2694</v>
      </c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7"/>
      <c r="BD1671" s="408" t="s">
        <v>48</v>
      </c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96"/>
      <c r="BO1671" s="96"/>
      <c r="BP1671" s="97"/>
      <c r="BQ1671" s="440">
        <v>8474.06</v>
      </c>
      <c r="BR1671" s="96"/>
    </row>
    <row r="1672" spans="1:70" ht="61.5" customHeight="1" x14ac:dyDescent="0.2">
      <c r="A1672" s="499" t="s">
        <v>777</v>
      </c>
      <c r="B1672" s="96"/>
      <c r="C1672" s="96"/>
      <c r="D1672" s="97"/>
      <c r="E1672" s="492">
        <v>405</v>
      </c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7"/>
      <c r="Q1672" s="408" t="s">
        <v>1178</v>
      </c>
      <c r="R1672" s="96"/>
      <c r="S1672" s="96"/>
      <c r="T1672" s="96"/>
      <c r="U1672" s="96"/>
      <c r="V1672" s="96"/>
      <c r="W1672" s="96"/>
      <c r="X1672" s="97"/>
      <c r="Y1672" s="498">
        <v>39154804</v>
      </c>
      <c r="Z1672" s="96"/>
      <c r="AA1672" s="96"/>
      <c r="AB1672" s="96"/>
      <c r="AC1672" s="96"/>
      <c r="AD1672" s="96"/>
      <c r="AE1672" s="96"/>
      <c r="AF1672" s="97"/>
      <c r="AG1672" s="408" t="s">
        <v>96</v>
      </c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7"/>
      <c r="AS1672" s="408" t="s">
        <v>2695</v>
      </c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7"/>
      <c r="BD1672" s="408" t="s">
        <v>48</v>
      </c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96"/>
      <c r="BO1672" s="96"/>
      <c r="BP1672" s="97"/>
      <c r="BQ1672" s="440">
        <v>16394.39</v>
      </c>
      <c r="BR1672" s="96"/>
    </row>
    <row r="1673" spans="1:70" ht="61.5" customHeight="1" x14ac:dyDescent="0.2">
      <c r="A1673" s="499" t="s">
        <v>777</v>
      </c>
      <c r="B1673" s="96"/>
      <c r="C1673" s="96"/>
      <c r="D1673" s="97"/>
      <c r="E1673" s="492">
        <v>404</v>
      </c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7"/>
      <c r="Q1673" s="408" t="s">
        <v>895</v>
      </c>
      <c r="R1673" s="96"/>
      <c r="S1673" s="96"/>
      <c r="T1673" s="96"/>
      <c r="U1673" s="96"/>
      <c r="V1673" s="96"/>
      <c r="W1673" s="96"/>
      <c r="X1673" s="97"/>
      <c r="Y1673" s="498"/>
      <c r="Z1673" s="96"/>
      <c r="AA1673" s="96"/>
      <c r="AB1673" s="96"/>
      <c r="AC1673" s="96"/>
      <c r="AD1673" s="96"/>
      <c r="AE1673" s="96"/>
      <c r="AF1673" s="97"/>
      <c r="AG1673" s="408" t="s">
        <v>896</v>
      </c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7"/>
      <c r="AS1673" s="408" t="s">
        <v>1935</v>
      </c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7"/>
      <c r="BD1673" s="408" t="s">
        <v>48</v>
      </c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96"/>
      <c r="BO1673" s="96"/>
      <c r="BP1673" s="97"/>
      <c r="BQ1673" s="440">
        <v>24000</v>
      </c>
      <c r="BR1673" s="96"/>
    </row>
    <row r="1674" spans="1:70" ht="61.5" customHeight="1" x14ac:dyDescent="0.2">
      <c r="A1674" s="499" t="s">
        <v>777</v>
      </c>
      <c r="B1674" s="96"/>
      <c r="C1674" s="96"/>
      <c r="D1674" s="97"/>
      <c r="E1674" s="492">
        <v>408</v>
      </c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7"/>
      <c r="Q1674" s="408" t="s">
        <v>1806</v>
      </c>
      <c r="R1674" s="96"/>
      <c r="S1674" s="96"/>
      <c r="T1674" s="96"/>
      <c r="U1674" s="96"/>
      <c r="V1674" s="96"/>
      <c r="W1674" s="96"/>
      <c r="X1674" s="97"/>
      <c r="Y1674" s="500">
        <v>308146</v>
      </c>
      <c r="Z1674" s="96"/>
      <c r="AA1674" s="96"/>
      <c r="AB1674" s="96"/>
      <c r="AC1674" s="96"/>
      <c r="AD1674" s="96"/>
      <c r="AE1674" s="96"/>
      <c r="AF1674" s="97"/>
      <c r="AG1674" s="408" t="s">
        <v>1807</v>
      </c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7"/>
      <c r="AS1674" s="408" t="s">
        <v>1936</v>
      </c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7"/>
      <c r="BD1674" s="408" t="s">
        <v>48</v>
      </c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96"/>
      <c r="BO1674" s="96"/>
      <c r="BP1674" s="97"/>
      <c r="BQ1674" s="440">
        <v>5632.2</v>
      </c>
      <c r="BR1674" s="96"/>
    </row>
    <row r="1675" spans="1:70" ht="61.5" customHeight="1" x14ac:dyDescent="0.2">
      <c r="A1675" s="499" t="s">
        <v>777</v>
      </c>
      <c r="B1675" s="96"/>
      <c r="C1675" s="96"/>
      <c r="D1675" s="97"/>
      <c r="E1675" s="492">
        <v>401</v>
      </c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7"/>
      <c r="Q1675" s="408" t="s">
        <v>1166</v>
      </c>
      <c r="R1675" s="96"/>
      <c r="S1675" s="96"/>
      <c r="T1675" s="96"/>
      <c r="U1675" s="96"/>
      <c r="V1675" s="96"/>
      <c r="W1675" s="96"/>
      <c r="X1675" s="97"/>
      <c r="Y1675" s="498">
        <v>39508645</v>
      </c>
      <c r="Z1675" s="96"/>
      <c r="AA1675" s="96"/>
      <c r="AB1675" s="96"/>
      <c r="AC1675" s="96"/>
      <c r="AD1675" s="96"/>
      <c r="AE1675" s="96"/>
      <c r="AF1675" s="97"/>
      <c r="AG1675" s="408" t="s">
        <v>1167</v>
      </c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7"/>
      <c r="AS1675" s="408" t="s">
        <v>2495</v>
      </c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7"/>
      <c r="BD1675" s="408" t="s">
        <v>48</v>
      </c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96"/>
      <c r="BO1675" s="96"/>
      <c r="BP1675" s="97"/>
      <c r="BQ1675" s="440">
        <v>3448.98</v>
      </c>
      <c r="BR1675" s="96"/>
    </row>
    <row r="1676" spans="1:70" ht="61.5" customHeight="1" x14ac:dyDescent="0.2">
      <c r="A1676" s="499" t="s">
        <v>777</v>
      </c>
      <c r="B1676" s="96"/>
      <c r="C1676" s="96"/>
      <c r="D1676" s="97"/>
      <c r="E1676" s="492">
        <v>406</v>
      </c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7"/>
      <c r="Q1676" s="408" t="s">
        <v>1806</v>
      </c>
      <c r="R1676" s="96"/>
      <c r="S1676" s="96"/>
      <c r="T1676" s="96"/>
      <c r="U1676" s="96"/>
      <c r="V1676" s="96"/>
      <c r="W1676" s="96"/>
      <c r="X1676" s="97"/>
      <c r="Y1676" s="500">
        <v>308146</v>
      </c>
      <c r="Z1676" s="96"/>
      <c r="AA1676" s="96"/>
      <c r="AB1676" s="96"/>
      <c r="AC1676" s="96"/>
      <c r="AD1676" s="96"/>
      <c r="AE1676" s="96"/>
      <c r="AF1676" s="97"/>
      <c r="AG1676" s="408" t="s">
        <v>1807</v>
      </c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7"/>
      <c r="AS1676" s="408" t="s">
        <v>1937</v>
      </c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7"/>
      <c r="BD1676" s="408" t="s">
        <v>48</v>
      </c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96"/>
      <c r="BO1676" s="96"/>
      <c r="BP1676" s="97"/>
      <c r="BQ1676" s="440">
        <v>29361.55</v>
      </c>
      <c r="BR1676" s="96"/>
    </row>
    <row r="1677" spans="1:70" ht="61.5" customHeight="1" x14ac:dyDescent="0.2">
      <c r="A1677" s="499" t="s">
        <v>777</v>
      </c>
      <c r="B1677" s="96"/>
      <c r="C1677" s="96"/>
      <c r="D1677" s="97"/>
      <c r="E1677" s="501">
        <v>1011117</v>
      </c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7"/>
      <c r="Q1677" s="408" t="s">
        <v>1925</v>
      </c>
      <c r="R1677" s="96"/>
      <c r="S1677" s="96"/>
      <c r="T1677" s="96"/>
      <c r="U1677" s="96"/>
      <c r="V1677" s="96"/>
      <c r="W1677" s="96"/>
      <c r="X1677" s="97"/>
      <c r="Y1677" s="498">
        <v>35810511</v>
      </c>
      <c r="Z1677" s="96"/>
      <c r="AA1677" s="96"/>
      <c r="AB1677" s="96"/>
      <c r="AC1677" s="96"/>
      <c r="AD1677" s="96"/>
      <c r="AE1677" s="96"/>
      <c r="AF1677" s="97"/>
      <c r="AG1677" s="408" t="s">
        <v>790</v>
      </c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7"/>
      <c r="AS1677" s="408" t="s">
        <v>869</v>
      </c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7"/>
      <c r="BD1677" s="408" t="s">
        <v>48</v>
      </c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96"/>
      <c r="BO1677" s="96"/>
      <c r="BP1677" s="97"/>
      <c r="BQ1677" s="490">
        <v>6</v>
      </c>
      <c r="BR1677" s="96"/>
    </row>
    <row r="1678" spans="1:70" ht="61.5" customHeight="1" x14ac:dyDescent="0.2">
      <c r="A1678" s="499" t="s">
        <v>777</v>
      </c>
      <c r="B1678" s="96"/>
      <c r="C1678" s="96"/>
      <c r="D1678" s="97"/>
      <c r="E1678" s="492">
        <v>403</v>
      </c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7"/>
      <c r="Q1678" s="408" t="s">
        <v>805</v>
      </c>
      <c r="R1678" s="96"/>
      <c r="S1678" s="96"/>
      <c r="T1678" s="96"/>
      <c r="U1678" s="96"/>
      <c r="V1678" s="96"/>
      <c r="W1678" s="96"/>
      <c r="X1678" s="97"/>
      <c r="Y1678" s="498">
        <v>39467012</v>
      </c>
      <c r="Z1678" s="96"/>
      <c r="AA1678" s="96"/>
      <c r="AB1678" s="96"/>
      <c r="AC1678" s="96"/>
      <c r="AD1678" s="96"/>
      <c r="AE1678" s="96"/>
      <c r="AF1678" s="97"/>
      <c r="AG1678" s="408" t="s">
        <v>807</v>
      </c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7"/>
      <c r="AS1678" s="408" t="s">
        <v>1938</v>
      </c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7"/>
      <c r="BD1678" s="408" t="s">
        <v>48</v>
      </c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96"/>
      <c r="BO1678" s="96"/>
      <c r="BP1678" s="97"/>
      <c r="BQ1678" s="490">
        <v>567.66999999999996</v>
      </c>
      <c r="BR1678" s="96"/>
    </row>
    <row r="1679" spans="1:70" ht="61.5" customHeight="1" x14ac:dyDescent="0.2">
      <c r="A1679" s="499" t="s">
        <v>777</v>
      </c>
      <c r="B1679" s="96"/>
      <c r="C1679" s="96"/>
      <c r="D1679" s="97"/>
      <c r="E1679" s="492">
        <v>407</v>
      </c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7"/>
      <c r="Q1679" s="408" t="s">
        <v>1806</v>
      </c>
      <c r="R1679" s="96"/>
      <c r="S1679" s="96"/>
      <c r="T1679" s="96"/>
      <c r="U1679" s="96"/>
      <c r="V1679" s="96"/>
      <c r="W1679" s="96"/>
      <c r="X1679" s="97"/>
      <c r="Y1679" s="500">
        <v>308146</v>
      </c>
      <c r="Z1679" s="96"/>
      <c r="AA1679" s="96"/>
      <c r="AB1679" s="96"/>
      <c r="AC1679" s="96"/>
      <c r="AD1679" s="96"/>
      <c r="AE1679" s="96"/>
      <c r="AF1679" s="97"/>
      <c r="AG1679" s="408" t="s">
        <v>1807</v>
      </c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7"/>
      <c r="AS1679" s="408" t="s">
        <v>1939</v>
      </c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7"/>
      <c r="BD1679" s="408" t="s">
        <v>48</v>
      </c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96"/>
      <c r="BO1679" s="96"/>
      <c r="BP1679" s="97"/>
      <c r="BQ1679" s="490">
        <v>286.18</v>
      </c>
      <c r="BR1679" s="96"/>
    </row>
    <row r="1680" spans="1:70" ht="61.5" customHeight="1" x14ac:dyDescent="0.2">
      <c r="A1680" s="499" t="s">
        <v>1940</v>
      </c>
      <c r="B1680" s="96"/>
      <c r="C1680" s="96"/>
      <c r="D1680" s="97"/>
      <c r="E1680" s="492">
        <v>409</v>
      </c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7"/>
      <c r="Q1680" s="408" t="s">
        <v>1941</v>
      </c>
      <c r="R1680" s="96"/>
      <c r="S1680" s="96"/>
      <c r="T1680" s="96"/>
      <c r="U1680" s="96"/>
      <c r="V1680" s="96"/>
      <c r="W1680" s="96"/>
      <c r="X1680" s="97"/>
      <c r="Y1680" s="498">
        <v>32493292</v>
      </c>
      <c r="Z1680" s="96"/>
      <c r="AA1680" s="96"/>
      <c r="AB1680" s="96"/>
      <c r="AC1680" s="96"/>
      <c r="AD1680" s="96"/>
      <c r="AE1680" s="96"/>
      <c r="AF1680" s="97"/>
      <c r="AG1680" s="408" t="s">
        <v>1942</v>
      </c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7"/>
      <c r="AS1680" s="408" t="s">
        <v>1943</v>
      </c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7"/>
      <c r="BD1680" s="408" t="s">
        <v>48</v>
      </c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96"/>
      <c r="BO1680" s="96"/>
      <c r="BP1680" s="97"/>
      <c r="BQ1680" s="440">
        <v>1545</v>
      </c>
      <c r="BR1680" s="96"/>
    </row>
    <row r="1681" spans="1:70" ht="61.5" customHeight="1" x14ac:dyDescent="0.2">
      <c r="A1681" s="499" t="s">
        <v>1940</v>
      </c>
      <c r="B1681" s="96"/>
      <c r="C1681" s="96"/>
      <c r="D1681" s="97"/>
      <c r="E1681" s="492">
        <v>410</v>
      </c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7"/>
      <c r="Q1681" s="408" t="s">
        <v>125</v>
      </c>
      <c r="R1681" s="96"/>
      <c r="S1681" s="96"/>
      <c r="T1681" s="96"/>
      <c r="U1681" s="96"/>
      <c r="V1681" s="96"/>
      <c r="W1681" s="96"/>
      <c r="X1681" s="97"/>
      <c r="Y1681" s="498">
        <v>39740347</v>
      </c>
      <c r="Z1681" s="96"/>
      <c r="AA1681" s="96"/>
      <c r="AB1681" s="96"/>
      <c r="AC1681" s="96"/>
      <c r="AD1681" s="96"/>
      <c r="AE1681" s="96"/>
      <c r="AF1681" s="97"/>
      <c r="AG1681" s="408" t="s">
        <v>855</v>
      </c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7"/>
      <c r="AS1681" s="408" t="s">
        <v>2496</v>
      </c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7"/>
      <c r="BD1681" s="408" t="s">
        <v>48</v>
      </c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96"/>
      <c r="BO1681" s="96"/>
      <c r="BP1681" s="97"/>
      <c r="BQ1681" s="440">
        <v>59669.4</v>
      </c>
      <c r="BR1681" s="96"/>
    </row>
    <row r="1682" spans="1:70" ht="61.5" customHeight="1" x14ac:dyDescent="0.2">
      <c r="A1682" s="499" t="s">
        <v>1940</v>
      </c>
      <c r="B1682" s="96"/>
      <c r="C1682" s="96"/>
      <c r="D1682" s="97"/>
      <c r="E1682" s="501">
        <v>1017164</v>
      </c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7"/>
      <c r="Q1682" s="408" t="s">
        <v>1925</v>
      </c>
      <c r="R1682" s="96"/>
      <c r="S1682" s="96"/>
      <c r="T1682" s="96"/>
      <c r="U1682" s="96"/>
      <c r="V1682" s="96"/>
      <c r="W1682" s="96"/>
      <c r="X1682" s="97"/>
      <c r="Y1682" s="498">
        <v>35810511</v>
      </c>
      <c r="Z1682" s="96"/>
      <c r="AA1682" s="96"/>
      <c r="AB1682" s="96"/>
      <c r="AC1682" s="96"/>
      <c r="AD1682" s="96"/>
      <c r="AE1682" s="96"/>
      <c r="AF1682" s="97"/>
      <c r="AG1682" s="408" t="s">
        <v>790</v>
      </c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7"/>
      <c r="AS1682" s="408" t="s">
        <v>869</v>
      </c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7"/>
      <c r="BD1682" s="408" t="s">
        <v>48</v>
      </c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96"/>
      <c r="BO1682" s="96"/>
      <c r="BP1682" s="97"/>
      <c r="BQ1682" s="490">
        <v>4</v>
      </c>
      <c r="BR1682" s="96"/>
    </row>
    <row r="1683" spans="1:70" ht="61.5" customHeight="1" x14ac:dyDescent="0.2">
      <c r="A1683" s="499" t="s">
        <v>989</v>
      </c>
      <c r="B1683" s="96"/>
      <c r="C1683" s="96"/>
      <c r="D1683" s="97"/>
      <c r="E1683" s="492">
        <v>412</v>
      </c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7"/>
      <c r="Q1683" s="408" t="s">
        <v>805</v>
      </c>
      <c r="R1683" s="96"/>
      <c r="S1683" s="96"/>
      <c r="T1683" s="96"/>
      <c r="U1683" s="96"/>
      <c r="V1683" s="96"/>
      <c r="W1683" s="96"/>
      <c r="X1683" s="97"/>
      <c r="Y1683" s="498">
        <v>39467012</v>
      </c>
      <c r="Z1683" s="96"/>
      <c r="AA1683" s="96"/>
      <c r="AB1683" s="96"/>
      <c r="AC1683" s="96"/>
      <c r="AD1683" s="96"/>
      <c r="AE1683" s="96"/>
      <c r="AF1683" s="97"/>
      <c r="AG1683" s="408" t="s">
        <v>807</v>
      </c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7"/>
      <c r="AS1683" s="408" t="s">
        <v>1944</v>
      </c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7"/>
      <c r="BD1683" s="408" t="s">
        <v>48</v>
      </c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96"/>
      <c r="BO1683" s="96"/>
      <c r="BP1683" s="97"/>
      <c r="BQ1683" s="440">
        <v>55703.92</v>
      </c>
      <c r="BR1683" s="96"/>
    </row>
    <row r="1684" spans="1:70" ht="61.5" customHeight="1" x14ac:dyDescent="0.2">
      <c r="A1684" s="499" t="s">
        <v>989</v>
      </c>
      <c r="B1684" s="96"/>
      <c r="C1684" s="96"/>
      <c r="D1684" s="97"/>
      <c r="E1684" s="492">
        <v>411</v>
      </c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7"/>
      <c r="Q1684" s="408" t="s">
        <v>1178</v>
      </c>
      <c r="R1684" s="96"/>
      <c r="S1684" s="96"/>
      <c r="T1684" s="96"/>
      <c r="U1684" s="96"/>
      <c r="V1684" s="96"/>
      <c r="W1684" s="96"/>
      <c r="X1684" s="97"/>
      <c r="Y1684" s="498">
        <v>39154804</v>
      </c>
      <c r="Z1684" s="96"/>
      <c r="AA1684" s="96"/>
      <c r="AB1684" s="96"/>
      <c r="AC1684" s="96"/>
      <c r="AD1684" s="96"/>
      <c r="AE1684" s="96"/>
      <c r="AF1684" s="97"/>
      <c r="AG1684" s="408" t="s">
        <v>96</v>
      </c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7"/>
      <c r="AS1684" s="408" t="s">
        <v>2696</v>
      </c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7"/>
      <c r="BD1684" s="408" t="s">
        <v>48</v>
      </c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96"/>
      <c r="BO1684" s="96"/>
      <c r="BP1684" s="97"/>
      <c r="BQ1684" s="440">
        <v>18018</v>
      </c>
      <c r="BR1684" s="96"/>
    </row>
    <row r="1685" spans="1:70" ht="61.5" customHeight="1" x14ac:dyDescent="0.2">
      <c r="A1685" s="499" t="s">
        <v>991</v>
      </c>
      <c r="B1685" s="96"/>
      <c r="C1685" s="96"/>
      <c r="D1685" s="97"/>
      <c r="E1685" s="501">
        <v>1052874</v>
      </c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7"/>
      <c r="Q1685" s="408" t="s">
        <v>1925</v>
      </c>
      <c r="R1685" s="96"/>
      <c r="S1685" s="96"/>
      <c r="T1685" s="96"/>
      <c r="U1685" s="96"/>
      <c r="V1685" s="96"/>
      <c r="W1685" s="96"/>
      <c r="X1685" s="97"/>
      <c r="Y1685" s="498">
        <v>35810511</v>
      </c>
      <c r="Z1685" s="96"/>
      <c r="AA1685" s="96"/>
      <c r="AB1685" s="96"/>
      <c r="AC1685" s="96"/>
      <c r="AD1685" s="96"/>
      <c r="AE1685" s="96"/>
      <c r="AF1685" s="97"/>
      <c r="AG1685" s="408" t="s">
        <v>790</v>
      </c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7"/>
      <c r="AS1685" s="408" t="s">
        <v>1014</v>
      </c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7"/>
      <c r="BD1685" s="408" t="s">
        <v>48</v>
      </c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96"/>
      <c r="BO1685" s="96"/>
      <c r="BP1685" s="97"/>
      <c r="BQ1685" s="490">
        <v>4</v>
      </c>
      <c r="BR1685" s="96"/>
    </row>
    <row r="1686" spans="1:70" ht="61.5" customHeight="1" x14ac:dyDescent="0.2">
      <c r="A1686" s="499" t="s">
        <v>994</v>
      </c>
      <c r="B1686" s="96"/>
      <c r="C1686" s="96"/>
      <c r="D1686" s="97"/>
      <c r="E1686" s="492">
        <v>444</v>
      </c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7"/>
      <c r="Q1686" s="408" t="s">
        <v>118</v>
      </c>
      <c r="R1686" s="96"/>
      <c r="S1686" s="96"/>
      <c r="T1686" s="96"/>
      <c r="U1686" s="96"/>
      <c r="V1686" s="96"/>
      <c r="W1686" s="96"/>
      <c r="X1686" s="97"/>
      <c r="Y1686" s="498">
        <v>39587135</v>
      </c>
      <c r="Z1686" s="96"/>
      <c r="AA1686" s="96"/>
      <c r="AB1686" s="96"/>
      <c r="AC1686" s="96"/>
      <c r="AD1686" s="96"/>
      <c r="AE1686" s="96"/>
      <c r="AF1686" s="97"/>
      <c r="AG1686" s="408" t="s">
        <v>893</v>
      </c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7"/>
      <c r="AS1686" s="408" t="s">
        <v>2697</v>
      </c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7"/>
      <c r="BD1686" s="408" t="s">
        <v>48</v>
      </c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96"/>
      <c r="BO1686" s="96"/>
      <c r="BP1686" s="97"/>
      <c r="BQ1686" s="440">
        <v>20000</v>
      </c>
      <c r="BR1686" s="96"/>
    </row>
    <row r="1687" spans="1:70" ht="61.5" customHeight="1" x14ac:dyDescent="0.2">
      <c r="A1687" s="499" t="s">
        <v>994</v>
      </c>
      <c r="B1687" s="96"/>
      <c r="C1687" s="96"/>
      <c r="D1687" s="97"/>
      <c r="E1687" s="492">
        <v>420</v>
      </c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7"/>
      <c r="Q1687" s="408" t="s">
        <v>1819</v>
      </c>
      <c r="R1687" s="96"/>
      <c r="S1687" s="96"/>
      <c r="T1687" s="96"/>
      <c r="U1687" s="96"/>
      <c r="V1687" s="96"/>
      <c r="W1687" s="96"/>
      <c r="X1687" s="97"/>
      <c r="Y1687" s="498">
        <v>34539587</v>
      </c>
      <c r="Z1687" s="96"/>
      <c r="AA1687" s="96"/>
      <c r="AB1687" s="96"/>
      <c r="AC1687" s="96"/>
      <c r="AD1687" s="96"/>
      <c r="AE1687" s="96"/>
      <c r="AF1687" s="97"/>
      <c r="AG1687" s="408" t="s">
        <v>1820</v>
      </c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7"/>
      <c r="AS1687" s="408" t="s">
        <v>1945</v>
      </c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7"/>
      <c r="BD1687" s="408" t="s">
        <v>48</v>
      </c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96"/>
      <c r="BO1687" s="96"/>
      <c r="BP1687" s="97"/>
      <c r="BQ1687" s="440">
        <v>2765.17</v>
      </c>
      <c r="BR1687" s="96"/>
    </row>
    <row r="1688" spans="1:70" ht="61.5" customHeight="1" x14ac:dyDescent="0.2">
      <c r="A1688" s="499" t="s">
        <v>994</v>
      </c>
      <c r="B1688" s="96"/>
      <c r="C1688" s="96"/>
      <c r="D1688" s="97"/>
      <c r="E1688" s="492">
        <v>450</v>
      </c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7"/>
      <c r="Q1688" s="408" t="s">
        <v>1170</v>
      </c>
      <c r="R1688" s="96"/>
      <c r="S1688" s="96"/>
      <c r="T1688" s="96"/>
      <c r="U1688" s="96"/>
      <c r="V1688" s="96"/>
      <c r="W1688" s="96"/>
      <c r="X1688" s="97"/>
      <c r="Y1688" s="498">
        <v>39742680</v>
      </c>
      <c r="Z1688" s="96"/>
      <c r="AA1688" s="96"/>
      <c r="AB1688" s="96"/>
      <c r="AC1688" s="96"/>
      <c r="AD1688" s="96"/>
      <c r="AE1688" s="96"/>
      <c r="AF1688" s="97"/>
      <c r="AG1688" s="408" t="s">
        <v>1171</v>
      </c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7"/>
      <c r="AS1688" s="408" t="s">
        <v>2415</v>
      </c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7"/>
      <c r="BD1688" s="408" t="s">
        <v>48</v>
      </c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96"/>
      <c r="BO1688" s="96"/>
      <c r="BP1688" s="97"/>
      <c r="BQ1688" s="440">
        <v>7902.32</v>
      </c>
      <c r="BR1688" s="96"/>
    </row>
    <row r="1689" spans="1:70" ht="61.5" customHeight="1" x14ac:dyDescent="0.2">
      <c r="A1689" s="502">
        <v>44035</v>
      </c>
      <c r="B1689" s="96"/>
      <c r="C1689" s="96"/>
      <c r="D1689" s="97"/>
      <c r="E1689" s="492">
        <v>451</v>
      </c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7"/>
      <c r="Q1689" s="408" t="s">
        <v>1946</v>
      </c>
      <c r="R1689" s="96"/>
      <c r="S1689" s="96"/>
      <c r="T1689" s="96"/>
      <c r="U1689" s="96"/>
      <c r="V1689" s="96"/>
      <c r="W1689" s="96"/>
      <c r="X1689" s="97"/>
      <c r="Y1689" s="498">
        <v>38004897</v>
      </c>
      <c r="Z1689" s="96"/>
      <c r="AA1689" s="96"/>
      <c r="AB1689" s="96"/>
      <c r="AC1689" s="96"/>
      <c r="AD1689" s="96"/>
      <c r="AE1689" s="96"/>
      <c r="AF1689" s="97"/>
      <c r="AG1689" s="408" t="s">
        <v>807</v>
      </c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7"/>
      <c r="AS1689" s="408" t="s">
        <v>1947</v>
      </c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7"/>
      <c r="BD1689" s="408" t="s">
        <v>48</v>
      </c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96"/>
      <c r="BO1689" s="96"/>
      <c r="BP1689" s="97"/>
      <c r="BQ1689" s="440">
        <v>6147.2</v>
      </c>
      <c r="BR1689" s="96"/>
    </row>
    <row r="1690" spans="1:70" ht="61.5" customHeight="1" x14ac:dyDescent="0.2">
      <c r="A1690" s="499" t="s">
        <v>994</v>
      </c>
      <c r="B1690" s="96"/>
      <c r="C1690" s="96"/>
      <c r="D1690" s="97"/>
      <c r="E1690" s="492">
        <v>431</v>
      </c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7"/>
      <c r="Q1690" s="408" t="s">
        <v>905</v>
      </c>
      <c r="R1690" s="96"/>
      <c r="S1690" s="96"/>
      <c r="T1690" s="96"/>
      <c r="U1690" s="96"/>
      <c r="V1690" s="96"/>
      <c r="W1690" s="96"/>
      <c r="X1690" s="97"/>
      <c r="Y1690" s="498">
        <v>39720268</v>
      </c>
      <c r="Z1690" s="96"/>
      <c r="AA1690" s="96"/>
      <c r="AB1690" s="96"/>
      <c r="AC1690" s="96"/>
      <c r="AD1690" s="96"/>
      <c r="AE1690" s="96"/>
      <c r="AF1690" s="97"/>
      <c r="AG1690" s="408" t="s">
        <v>907</v>
      </c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7"/>
      <c r="AS1690" s="408" t="s">
        <v>1948</v>
      </c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7"/>
      <c r="BD1690" s="408" t="s">
        <v>48</v>
      </c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96"/>
      <c r="BO1690" s="96"/>
      <c r="BP1690" s="97"/>
      <c r="BQ1690" s="440">
        <v>9720</v>
      </c>
      <c r="BR1690" s="96"/>
    </row>
    <row r="1691" spans="1:70" ht="61.5" customHeight="1" x14ac:dyDescent="0.2">
      <c r="A1691" s="499" t="s">
        <v>994</v>
      </c>
      <c r="B1691" s="96"/>
      <c r="C1691" s="96"/>
      <c r="D1691" s="97"/>
      <c r="E1691" s="492">
        <v>446</v>
      </c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7"/>
      <c r="Q1691" s="408" t="s">
        <v>127</v>
      </c>
      <c r="R1691" s="96"/>
      <c r="S1691" s="96"/>
      <c r="T1691" s="96"/>
      <c r="U1691" s="96"/>
      <c r="V1691" s="96"/>
      <c r="W1691" s="96"/>
      <c r="X1691" s="97"/>
      <c r="Y1691" s="498">
        <v>39438699</v>
      </c>
      <c r="Z1691" s="96"/>
      <c r="AA1691" s="96"/>
      <c r="AB1691" s="96"/>
      <c r="AC1691" s="96"/>
      <c r="AD1691" s="96"/>
      <c r="AE1691" s="96"/>
      <c r="AF1691" s="97"/>
      <c r="AG1691" s="408" t="s">
        <v>128</v>
      </c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7"/>
      <c r="AS1691" s="408" t="s">
        <v>2497</v>
      </c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7"/>
      <c r="BD1691" s="408" t="s">
        <v>48</v>
      </c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96"/>
      <c r="BO1691" s="96"/>
      <c r="BP1691" s="97"/>
      <c r="BQ1691" s="440">
        <v>12903.2</v>
      </c>
      <c r="BR1691" s="96"/>
    </row>
    <row r="1692" spans="1:70" ht="61.5" customHeight="1" x14ac:dyDescent="0.2">
      <c r="A1692" s="499" t="s">
        <v>994</v>
      </c>
      <c r="B1692" s="96"/>
      <c r="C1692" s="96"/>
      <c r="D1692" s="97"/>
      <c r="E1692" s="492">
        <v>437</v>
      </c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7"/>
      <c r="Q1692" s="408" t="s">
        <v>865</v>
      </c>
      <c r="R1692" s="96"/>
      <c r="S1692" s="96"/>
      <c r="T1692" s="96"/>
      <c r="U1692" s="96"/>
      <c r="V1692" s="96"/>
      <c r="W1692" s="96"/>
      <c r="X1692" s="97"/>
      <c r="Y1692" s="498">
        <v>39434317</v>
      </c>
      <c r="Z1692" s="96"/>
      <c r="AA1692" s="96"/>
      <c r="AB1692" s="96"/>
      <c r="AC1692" s="96"/>
      <c r="AD1692" s="96"/>
      <c r="AE1692" s="96"/>
      <c r="AF1692" s="97"/>
      <c r="AG1692" s="408" t="s">
        <v>867</v>
      </c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7"/>
      <c r="AS1692" s="408" t="s">
        <v>2698</v>
      </c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7"/>
      <c r="BD1692" s="408" t="s">
        <v>48</v>
      </c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96"/>
      <c r="BO1692" s="96"/>
      <c r="BP1692" s="97"/>
      <c r="BQ1692" s="440">
        <v>25000</v>
      </c>
      <c r="BR1692" s="96"/>
    </row>
    <row r="1693" spans="1:70" ht="61.5" customHeight="1" x14ac:dyDescent="0.2">
      <c r="A1693" s="499" t="s">
        <v>994</v>
      </c>
      <c r="B1693" s="96"/>
      <c r="C1693" s="96"/>
      <c r="D1693" s="97"/>
      <c r="E1693" s="492">
        <v>424</v>
      </c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7"/>
      <c r="Q1693" s="408" t="s">
        <v>1814</v>
      </c>
      <c r="R1693" s="96"/>
      <c r="S1693" s="96"/>
      <c r="T1693" s="96"/>
      <c r="U1693" s="96"/>
      <c r="V1693" s="96"/>
      <c r="W1693" s="96"/>
      <c r="X1693" s="97"/>
      <c r="Y1693" s="498">
        <v>40037502</v>
      </c>
      <c r="Z1693" s="96"/>
      <c r="AA1693" s="96"/>
      <c r="AB1693" s="96"/>
      <c r="AC1693" s="96"/>
      <c r="AD1693" s="96"/>
      <c r="AE1693" s="96"/>
      <c r="AF1693" s="97"/>
      <c r="AG1693" s="408" t="s">
        <v>1815</v>
      </c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7"/>
      <c r="AS1693" s="408" t="s">
        <v>1949</v>
      </c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7"/>
      <c r="BD1693" s="408" t="s">
        <v>48</v>
      </c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96"/>
      <c r="BO1693" s="96"/>
      <c r="BP1693" s="97"/>
      <c r="BQ1693" s="440">
        <v>147800</v>
      </c>
      <c r="BR1693" s="96"/>
    </row>
    <row r="1694" spans="1:70" ht="61.5" customHeight="1" x14ac:dyDescent="0.2">
      <c r="A1694" s="499" t="s">
        <v>994</v>
      </c>
      <c r="B1694" s="96"/>
      <c r="C1694" s="96"/>
      <c r="D1694" s="97"/>
      <c r="E1694" s="492">
        <v>438</v>
      </c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7"/>
      <c r="Q1694" s="408" t="s">
        <v>1165</v>
      </c>
      <c r="R1694" s="96"/>
      <c r="S1694" s="96"/>
      <c r="T1694" s="96"/>
      <c r="U1694" s="96"/>
      <c r="V1694" s="96"/>
      <c r="W1694" s="96"/>
      <c r="X1694" s="97"/>
      <c r="Y1694" s="498">
        <v>39655372</v>
      </c>
      <c r="Z1694" s="96"/>
      <c r="AA1694" s="96"/>
      <c r="AB1694" s="96"/>
      <c r="AC1694" s="96"/>
      <c r="AD1694" s="96"/>
      <c r="AE1694" s="96"/>
      <c r="AF1694" s="97"/>
      <c r="AG1694" s="408" t="s">
        <v>92</v>
      </c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7"/>
      <c r="AS1694" s="408" t="s">
        <v>2699</v>
      </c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7"/>
      <c r="BD1694" s="408" t="s">
        <v>48</v>
      </c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96"/>
      <c r="BO1694" s="96"/>
      <c r="BP1694" s="97"/>
      <c r="BQ1694" s="440">
        <v>10780.17</v>
      </c>
      <c r="BR1694" s="96"/>
    </row>
    <row r="1695" spans="1:70" ht="61.5" customHeight="1" x14ac:dyDescent="0.2">
      <c r="A1695" s="499" t="s">
        <v>994</v>
      </c>
      <c r="B1695" s="96"/>
      <c r="C1695" s="96"/>
      <c r="D1695" s="97"/>
      <c r="E1695" s="492">
        <v>447</v>
      </c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7"/>
      <c r="Q1695" s="408" t="s">
        <v>859</v>
      </c>
      <c r="R1695" s="96"/>
      <c r="S1695" s="96"/>
      <c r="T1695" s="96"/>
      <c r="U1695" s="96"/>
      <c r="V1695" s="96"/>
      <c r="W1695" s="96"/>
      <c r="X1695" s="97"/>
      <c r="Y1695" s="498">
        <v>39545645</v>
      </c>
      <c r="Z1695" s="96"/>
      <c r="AA1695" s="96"/>
      <c r="AB1695" s="96"/>
      <c r="AC1695" s="96"/>
      <c r="AD1695" s="96"/>
      <c r="AE1695" s="96"/>
      <c r="AF1695" s="97"/>
      <c r="AG1695" s="408" t="s">
        <v>132</v>
      </c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7"/>
      <c r="AS1695" s="408" t="s">
        <v>2498</v>
      </c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7"/>
      <c r="BD1695" s="408" t="s">
        <v>48</v>
      </c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96"/>
      <c r="BO1695" s="96"/>
      <c r="BP1695" s="97"/>
      <c r="BQ1695" s="440">
        <v>15253.76</v>
      </c>
      <c r="BR1695" s="96"/>
    </row>
    <row r="1696" spans="1:70" ht="61.5" customHeight="1" x14ac:dyDescent="0.2">
      <c r="A1696" s="499" t="s">
        <v>994</v>
      </c>
      <c r="B1696" s="96"/>
      <c r="C1696" s="96"/>
      <c r="D1696" s="97"/>
      <c r="E1696" s="501">
        <v>1060047</v>
      </c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7"/>
      <c r="Q1696" s="408" t="s">
        <v>1925</v>
      </c>
      <c r="R1696" s="96"/>
      <c r="S1696" s="96"/>
      <c r="T1696" s="96"/>
      <c r="U1696" s="96"/>
      <c r="V1696" s="96"/>
      <c r="W1696" s="96"/>
      <c r="X1696" s="97"/>
      <c r="Y1696" s="498">
        <v>35810511</v>
      </c>
      <c r="Z1696" s="96"/>
      <c r="AA1696" s="96"/>
      <c r="AB1696" s="96"/>
      <c r="AC1696" s="96"/>
      <c r="AD1696" s="96"/>
      <c r="AE1696" s="96"/>
      <c r="AF1696" s="97"/>
      <c r="AG1696" s="408" t="s">
        <v>790</v>
      </c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7"/>
      <c r="AS1696" s="408" t="s">
        <v>869</v>
      </c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7"/>
      <c r="BD1696" s="408" t="s">
        <v>48</v>
      </c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96"/>
      <c r="BO1696" s="96"/>
      <c r="BP1696" s="97"/>
      <c r="BQ1696" s="490">
        <v>66</v>
      </c>
      <c r="BR1696" s="96"/>
    </row>
    <row r="1697" spans="1:70" ht="61.5" customHeight="1" x14ac:dyDescent="0.2">
      <c r="A1697" s="499" t="s">
        <v>994</v>
      </c>
      <c r="B1697" s="96"/>
      <c r="C1697" s="96"/>
      <c r="D1697" s="97"/>
      <c r="E1697" s="492">
        <v>425</v>
      </c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7"/>
      <c r="Q1697" s="408" t="s">
        <v>918</v>
      </c>
      <c r="R1697" s="96"/>
      <c r="S1697" s="96"/>
      <c r="T1697" s="96"/>
      <c r="U1697" s="96"/>
      <c r="V1697" s="96"/>
      <c r="W1697" s="96"/>
      <c r="X1697" s="97"/>
      <c r="Y1697" s="498">
        <v>40695518</v>
      </c>
      <c r="Z1697" s="96"/>
      <c r="AA1697" s="96"/>
      <c r="AB1697" s="96"/>
      <c r="AC1697" s="96"/>
      <c r="AD1697" s="96"/>
      <c r="AE1697" s="96"/>
      <c r="AF1697" s="97"/>
      <c r="AG1697" s="408" t="s">
        <v>920</v>
      </c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7"/>
      <c r="AS1697" s="408" t="s">
        <v>1950</v>
      </c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7"/>
      <c r="BD1697" s="408" t="s">
        <v>48</v>
      </c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96"/>
      <c r="BO1697" s="96"/>
      <c r="BP1697" s="97"/>
      <c r="BQ1697" s="440">
        <v>19727.46</v>
      </c>
      <c r="BR1697" s="96"/>
    </row>
    <row r="1698" spans="1:70" ht="61.5" customHeight="1" x14ac:dyDescent="0.2">
      <c r="A1698" s="499" t="s">
        <v>994</v>
      </c>
      <c r="B1698" s="96"/>
      <c r="C1698" s="96"/>
      <c r="D1698" s="97"/>
      <c r="E1698" s="492">
        <v>417</v>
      </c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7"/>
      <c r="Q1698" s="408" t="s">
        <v>1925</v>
      </c>
      <c r="R1698" s="96"/>
      <c r="S1698" s="96"/>
      <c r="T1698" s="96"/>
      <c r="U1698" s="96"/>
      <c r="V1698" s="96"/>
      <c r="W1698" s="96"/>
      <c r="X1698" s="97"/>
      <c r="Y1698" s="498">
        <v>35810511</v>
      </c>
      <c r="Z1698" s="96"/>
      <c r="AA1698" s="96"/>
      <c r="AB1698" s="96"/>
      <c r="AC1698" s="96"/>
      <c r="AD1698" s="96"/>
      <c r="AE1698" s="96"/>
      <c r="AF1698" s="97"/>
      <c r="AG1698" s="408" t="s">
        <v>790</v>
      </c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7"/>
      <c r="AS1698" s="408" t="s">
        <v>1927</v>
      </c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7"/>
      <c r="BD1698" s="408" t="s">
        <v>48</v>
      </c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96"/>
      <c r="BO1698" s="96"/>
      <c r="BP1698" s="97"/>
      <c r="BQ1698" s="440">
        <v>5519.81</v>
      </c>
      <c r="BR1698" s="96"/>
    </row>
    <row r="1699" spans="1:70" ht="61.5" customHeight="1" x14ac:dyDescent="0.2">
      <c r="A1699" s="499" t="s">
        <v>994</v>
      </c>
      <c r="B1699" s="96"/>
      <c r="C1699" s="96"/>
      <c r="D1699" s="97"/>
      <c r="E1699" s="492">
        <v>426</v>
      </c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7"/>
      <c r="Q1699" s="408" t="s">
        <v>918</v>
      </c>
      <c r="R1699" s="96"/>
      <c r="S1699" s="96"/>
      <c r="T1699" s="96"/>
      <c r="U1699" s="96"/>
      <c r="V1699" s="96"/>
      <c r="W1699" s="96"/>
      <c r="X1699" s="97"/>
      <c r="Y1699" s="498">
        <v>40695518</v>
      </c>
      <c r="Z1699" s="96"/>
      <c r="AA1699" s="96"/>
      <c r="AB1699" s="96"/>
      <c r="AC1699" s="96"/>
      <c r="AD1699" s="96"/>
      <c r="AE1699" s="96"/>
      <c r="AF1699" s="97"/>
      <c r="AG1699" s="408" t="s">
        <v>920</v>
      </c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7"/>
      <c r="AS1699" s="408" t="s">
        <v>1951</v>
      </c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7"/>
      <c r="BD1699" s="408" t="s">
        <v>48</v>
      </c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96"/>
      <c r="BO1699" s="96"/>
      <c r="BP1699" s="97"/>
      <c r="BQ1699" s="440">
        <v>42960.71</v>
      </c>
      <c r="BR1699" s="96"/>
    </row>
    <row r="1700" spans="1:70" ht="61.5" customHeight="1" x14ac:dyDescent="0.2">
      <c r="A1700" s="499" t="s">
        <v>994</v>
      </c>
      <c r="B1700" s="96"/>
      <c r="C1700" s="96"/>
      <c r="D1700" s="97"/>
      <c r="E1700" s="492">
        <v>422</v>
      </c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7"/>
      <c r="Q1700" s="408" t="s">
        <v>1796</v>
      </c>
      <c r="R1700" s="96"/>
      <c r="S1700" s="96"/>
      <c r="T1700" s="96"/>
      <c r="U1700" s="96"/>
      <c r="V1700" s="96"/>
      <c r="W1700" s="96"/>
      <c r="X1700" s="97"/>
      <c r="Y1700" s="498">
        <v>31316718</v>
      </c>
      <c r="Z1700" s="96"/>
      <c r="AA1700" s="96"/>
      <c r="AB1700" s="96"/>
      <c r="AC1700" s="96"/>
      <c r="AD1700" s="96"/>
      <c r="AE1700" s="96"/>
      <c r="AF1700" s="97"/>
      <c r="AG1700" s="408" t="s">
        <v>1797</v>
      </c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7"/>
      <c r="AS1700" s="408" t="s">
        <v>1952</v>
      </c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7"/>
      <c r="BD1700" s="408" t="s">
        <v>48</v>
      </c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96"/>
      <c r="BO1700" s="96"/>
      <c r="BP1700" s="97"/>
      <c r="BQ1700" s="490">
        <v>66</v>
      </c>
      <c r="BR1700" s="96"/>
    </row>
    <row r="1701" spans="1:70" ht="61.5" customHeight="1" x14ac:dyDescent="0.2">
      <c r="A1701" s="499" t="s">
        <v>994</v>
      </c>
      <c r="B1701" s="96"/>
      <c r="C1701" s="96"/>
      <c r="D1701" s="97"/>
      <c r="E1701" s="492">
        <v>421</v>
      </c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7"/>
      <c r="Q1701" s="408" t="s">
        <v>926</v>
      </c>
      <c r="R1701" s="96"/>
      <c r="S1701" s="96"/>
      <c r="T1701" s="96"/>
      <c r="U1701" s="96"/>
      <c r="V1701" s="96"/>
      <c r="W1701" s="96"/>
      <c r="X1701" s="97"/>
      <c r="Y1701" s="498">
        <v>37117315</v>
      </c>
      <c r="Z1701" s="96"/>
      <c r="AA1701" s="96"/>
      <c r="AB1701" s="96"/>
      <c r="AC1701" s="96"/>
      <c r="AD1701" s="96"/>
      <c r="AE1701" s="96"/>
      <c r="AF1701" s="97"/>
      <c r="AG1701" s="408" t="s">
        <v>928</v>
      </c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7"/>
      <c r="AS1701" s="408" t="s">
        <v>1953</v>
      </c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7"/>
      <c r="BD1701" s="408" t="s">
        <v>48</v>
      </c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96"/>
      <c r="BO1701" s="96"/>
      <c r="BP1701" s="97"/>
      <c r="BQ1701" s="440">
        <v>6332</v>
      </c>
      <c r="BR1701" s="96"/>
    </row>
    <row r="1702" spans="1:70" ht="61.5" customHeight="1" x14ac:dyDescent="0.2">
      <c r="A1702" s="499" t="s">
        <v>994</v>
      </c>
      <c r="B1702" s="96"/>
      <c r="C1702" s="96"/>
      <c r="D1702" s="97"/>
      <c r="E1702" s="492">
        <v>441</v>
      </c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7"/>
      <c r="Q1702" s="408" t="s">
        <v>103</v>
      </c>
      <c r="R1702" s="96"/>
      <c r="S1702" s="96"/>
      <c r="T1702" s="96"/>
      <c r="U1702" s="96"/>
      <c r="V1702" s="96"/>
      <c r="W1702" s="96"/>
      <c r="X1702" s="97"/>
      <c r="Y1702" s="498">
        <v>39702118</v>
      </c>
      <c r="Z1702" s="96"/>
      <c r="AA1702" s="96"/>
      <c r="AB1702" s="96"/>
      <c r="AC1702" s="96"/>
      <c r="AD1702" s="96"/>
      <c r="AE1702" s="96"/>
      <c r="AF1702" s="97"/>
      <c r="AG1702" s="408" t="s">
        <v>104</v>
      </c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7"/>
      <c r="AS1702" s="408" t="s">
        <v>2700</v>
      </c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7"/>
      <c r="BD1702" s="408" t="s">
        <v>48</v>
      </c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96"/>
      <c r="BO1702" s="96"/>
      <c r="BP1702" s="97"/>
      <c r="BQ1702" s="440">
        <v>10362</v>
      </c>
      <c r="BR1702" s="96"/>
    </row>
    <row r="1703" spans="1:70" ht="61.5" customHeight="1" x14ac:dyDescent="0.2">
      <c r="A1703" s="499" t="s">
        <v>994</v>
      </c>
      <c r="B1703" s="96"/>
      <c r="C1703" s="96"/>
      <c r="D1703" s="97"/>
      <c r="E1703" s="492">
        <v>419</v>
      </c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7"/>
      <c r="Q1703" s="408" t="s">
        <v>1856</v>
      </c>
      <c r="R1703" s="96"/>
      <c r="S1703" s="96"/>
      <c r="T1703" s="96"/>
      <c r="U1703" s="96"/>
      <c r="V1703" s="96"/>
      <c r="W1703" s="96"/>
      <c r="X1703" s="97"/>
      <c r="Y1703" s="498">
        <v>38316871</v>
      </c>
      <c r="Z1703" s="96"/>
      <c r="AA1703" s="96"/>
      <c r="AB1703" s="96"/>
      <c r="AC1703" s="96"/>
      <c r="AD1703" s="96"/>
      <c r="AE1703" s="96"/>
      <c r="AF1703" s="97"/>
      <c r="AG1703" s="408" t="s">
        <v>1857</v>
      </c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7"/>
      <c r="AS1703" s="408" t="s">
        <v>1954</v>
      </c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7"/>
      <c r="BD1703" s="408" t="s">
        <v>48</v>
      </c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96"/>
      <c r="BO1703" s="96"/>
      <c r="BP1703" s="97"/>
      <c r="BQ1703" s="440">
        <v>3800</v>
      </c>
      <c r="BR1703" s="96"/>
    </row>
    <row r="1704" spans="1:70" ht="61.5" customHeight="1" x14ac:dyDescent="0.2">
      <c r="A1704" s="499" t="s">
        <v>994</v>
      </c>
      <c r="B1704" s="96"/>
      <c r="C1704" s="96"/>
      <c r="D1704" s="97"/>
      <c r="E1704" s="492">
        <v>443</v>
      </c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7"/>
      <c r="Q1704" s="408" t="s">
        <v>850</v>
      </c>
      <c r="R1704" s="96"/>
      <c r="S1704" s="96"/>
      <c r="T1704" s="96"/>
      <c r="U1704" s="96"/>
      <c r="V1704" s="96"/>
      <c r="W1704" s="96"/>
      <c r="X1704" s="97"/>
      <c r="Y1704" s="498">
        <v>39607381</v>
      </c>
      <c r="Z1704" s="96"/>
      <c r="AA1704" s="96"/>
      <c r="AB1704" s="96"/>
      <c r="AC1704" s="96"/>
      <c r="AD1704" s="96"/>
      <c r="AE1704" s="96"/>
      <c r="AF1704" s="97"/>
      <c r="AG1704" s="408" t="s">
        <v>110</v>
      </c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7"/>
      <c r="AS1704" s="408" t="s">
        <v>2499</v>
      </c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7"/>
      <c r="BD1704" s="408" t="s">
        <v>48</v>
      </c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96"/>
      <c r="BO1704" s="96"/>
      <c r="BP1704" s="97"/>
      <c r="BQ1704" s="440">
        <v>34058.9</v>
      </c>
      <c r="BR1704" s="96"/>
    </row>
    <row r="1705" spans="1:70" ht="61.5" customHeight="1" x14ac:dyDescent="0.2">
      <c r="A1705" s="499" t="s">
        <v>994</v>
      </c>
      <c r="B1705" s="96"/>
      <c r="C1705" s="96"/>
      <c r="D1705" s="97"/>
      <c r="E1705" s="492">
        <v>439</v>
      </c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7"/>
      <c r="Q1705" s="408" t="s">
        <v>844</v>
      </c>
      <c r="R1705" s="96"/>
      <c r="S1705" s="96"/>
      <c r="T1705" s="96"/>
      <c r="U1705" s="96"/>
      <c r="V1705" s="96"/>
      <c r="W1705" s="96"/>
      <c r="X1705" s="97"/>
      <c r="Y1705" s="498">
        <v>39495516</v>
      </c>
      <c r="Z1705" s="96"/>
      <c r="AA1705" s="96"/>
      <c r="AB1705" s="96"/>
      <c r="AC1705" s="96"/>
      <c r="AD1705" s="96"/>
      <c r="AE1705" s="96"/>
      <c r="AF1705" s="97"/>
      <c r="AG1705" s="408" t="s">
        <v>846</v>
      </c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7"/>
      <c r="AS1705" s="408" t="s">
        <v>2500</v>
      </c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7"/>
      <c r="BD1705" s="408" t="s">
        <v>48</v>
      </c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96"/>
      <c r="BO1705" s="96"/>
      <c r="BP1705" s="97"/>
      <c r="BQ1705" s="440">
        <v>8812.85</v>
      </c>
      <c r="BR1705" s="96"/>
    </row>
    <row r="1706" spans="1:70" ht="61.5" customHeight="1" x14ac:dyDescent="0.2">
      <c r="A1706" s="499" t="s">
        <v>994</v>
      </c>
      <c r="B1706" s="96"/>
      <c r="C1706" s="96"/>
      <c r="D1706" s="97"/>
      <c r="E1706" s="492">
        <v>433</v>
      </c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7"/>
      <c r="Q1706" s="408" t="s">
        <v>74</v>
      </c>
      <c r="R1706" s="96"/>
      <c r="S1706" s="96"/>
      <c r="T1706" s="96"/>
      <c r="U1706" s="96"/>
      <c r="V1706" s="96"/>
      <c r="W1706" s="96"/>
      <c r="X1706" s="97"/>
      <c r="Y1706" s="498">
        <v>39795490</v>
      </c>
      <c r="Z1706" s="96"/>
      <c r="AA1706" s="96"/>
      <c r="AB1706" s="96"/>
      <c r="AC1706" s="96"/>
      <c r="AD1706" s="96"/>
      <c r="AE1706" s="96"/>
      <c r="AF1706" s="97"/>
      <c r="AG1706" s="408" t="s">
        <v>76</v>
      </c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7"/>
      <c r="AS1706" s="408" t="s">
        <v>2701</v>
      </c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7"/>
      <c r="BD1706" s="408" t="s">
        <v>48</v>
      </c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96"/>
      <c r="BO1706" s="96"/>
      <c r="BP1706" s="97"/>
      <c r="BQ1706" s="440">
        <v>23172</v>
      </c>
      <c r="BR1706" s="96"/>
    </row>
    <row r="1707" spans="1:70" ht="61.5" customHeight="1" x14ac:dyDescent="0.2">
      <c r="A1707" s="499" t="s">
        <v>994</v>
      </c>
      <c r="B1707" s="96"/>
      <c r="C1707" s="96"/>
      <c r="D1707" s="97"/>
      <c r="E1707" s="492">
        <v>435</v>
      </c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7"/>
      <c r="Q1707" s="408" t="s">
        <v>81</v>
      </c>
      <c r="R1707" s="96"/>
      <c r="S1707" s="96"/>
      <c r="T1707" s="96"/>
      <c r="U1707" s="96"/>
      <c r="V1707" s="96"/>
      <c r="W1707" s="96"/>
      <c r="X1707" s="97"/>
      <c r="Y1707" s="498">
        <v>39682762</v>
      </c>
      <c r="Z1707" s="96"/>
      <c r="AA1707" s="96"/>
      <c r="AB1707" s="96"/>
      <c r="AC1707" s="96"/>
      <c r="AD1707" s="96"/>
      <c r="AE1707" s="96"/>
      <c r="AF1707" s="97"/>
      <c r="AG1707" s="408" t="s">
        <v>1164</v>
      </c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7"/>
      <c r="AS1707" s="408" t="s">
        <v>2702</v>
      </c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7"/>
      <c r="BD1707" s="408" t="s">
        <v>48</v>
      </c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96"/>
      <c r="BO1707" s="96"/>
      <c r="BP1707" s="97"/>
      <c r="BQ1707" s="440">
        <v>9124.4</v>
      </c>
      <c r="BR1707" s="96"/>
    </row>
    <row r="1708" spans="1:70" ht="61.5" customHeight="1" x14ac:dyDescent="0.2">
      <c r="A1708" s="499" t="s">
        <v>994</v>
      </c>
      <c r="B1708" s="96"/>
      <c r="C1708" s="96"/>
      <c r="D1708" s="97"/>
      <c r="E1708" s="492">
        <v>448</v>
      </c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7"/>
      <c r="Q1708" s="408" t="s">
        <v>873</v>
      </c>
      <c r="R1708" s="96"/>
      <c r="S1708" s="96"/>
      <c r="T1708" s="96"/>
      <c r="U1708" s="96"/>
      <c r="V1708" s="96"/>
      <c r="W1708" s="96"/>
      <c r="X1708" s="97"/>
      <c r="Y1708" s="498">
        <v>39602603</v>
      </c>
      <c r="Z1708" s="96"/>
      <c r="AA1708" s="96"/>
      <c r="AB1708" s="96"/>
      <c r="AC1708" s="96"/>
      <c r="AD1708" s="96"/>
      <c r="AE1708" s="96"/>
      <c r="AF1708" s="97"/>
      <c r="AG1708" s="408" t="s">
        <v>875</v>
      </c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7"/>
      <c r="AS1708" s="408" t="s">
        <v>2703</v>
      </c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7"/>
      <c r="BD1708" s="408" t="s">
        <v>48</v>
      </c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96"/>
      <c r="BO1708" s="96"/>
      <c r="BP1708" s="97"/>
      <c r="BQ1708" s="440">
        <v>10530</v>
      </c>
      <c r="BR1708" s="96"/>
    </row>
    <row r="1709" spans="1:70" ht="61.5" customHeight="1" x14ac:dyDescent="0.2">
      <c r="A1709" s="499" t="s">
        <v>994</v>
      </c>
      <c r="B1709" s="96"/>
      <c r="C1709" s="96"/>
      <c r="D1709" s="97"/>
      <c r="E1709" s="492">
        <v>442</v>
      </c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7"/>
      <c r="Q1709" s="408" t="s">
        <v>1172</v>
      </c>
      <c r="R1709" s="96"/>
      <c r="S1709" s="96"/>
      <c r="T1709" s="96"/>
      <c r="U1709" s="96"/>
      <c r="V1709" s="96"/>
      <c r="W1709" s="96"/>
      <c r="X1709" s="97"/>
      <c r="Y1709" s="498">
        <v>26029188</v>
      </c>
      <c r="Z1709" s="96"/>
      <c r="AA1709" s="96"/>
      <c r="AB1709" s="96"/>
      <c r="AC1709" s="96"/>
      <c r="AD1709" s="96"/>
      <c r="AE1709" s="96"/>
      <c r="AF1709" s="97"/>
      <c r="AG1709" s="408" t="s">
        <v>1173</v>
      </c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7"/>
      <c r="AS1709" s="408" t="s">
        <v>2704</v>
      </c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7"/>
      <c r="BD1709" s="408" t="s">
        <v>48</v>
      </c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96"/>
      <c r="BO1709" s="96"/>
      <c r="BP1709" s="97"/>
      <c r="BQ1709" s="440">
        <v>9120</v>
      </c>
      <c r="BR1709" s="96"/>
    </row>
    <row r="1710" spans="1:70" ht="61.5" customHeight="1" x14ac:dyDescent="0.2">
      <c r="A1710" s="499" t="s">
        <v>994</v>
      </c>
      <c r="B1710" s="96"/>
      <c r="C1710" s="96"/>
      <c r="D1710" s="97"/>
      <c r="E1710" s="492">
        <v>429</v>
      </c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7"/>
      <c r="Q1710" s="408" t="s">
        <v>905</v>
      </c>
      <c r="R1710" s="96"/>
      <c r="S1710" s="96"/>
      <c r="T1710" s="96"/>
      <c r="U1710" s="96"/>
      <c r="V1710" s="96"/>
      <c r="W1710" s="96"/>
      <c r="X1710" s="97"/>
      <c r="Y1710" s="498">
        <v>39720268</v>
      </c>
      <c r="Z1710" s="96"/>
      <c r="AA1710" s="96"/>
      <c r="AB1710" s="96"/>
      <c r="AC1710" s="96"/>
      <c r="AD1710" s="96"/>
      <c r="AE1710" s="96"/>
      <c r="AF1710" s="97"/>
      <c r="AG1710" s="408" t="s">
        <v>907</v>
      </c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7"/>
      <c r="AS1710" s="408" t="s">
        <v>1955</v>
      </c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7"/>
      <c r="BD1710" s="408" t="s">
        <v>48</v>
      </c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96"/>
      <c r="BO1710" s="96"/>
      <c r="BP1710" s="97"/>
      <c r="BQ1710" s="440">
        <v>3660</v>
      </c>
      <c r="BR1710" s="96"/>
    </row>
    <row r="1711" spans="1:70" ht="61.5" customHeight="1" x14ac:dyDescent="0.2">
      <c r="A1711" s="499" t="s">
        <v>994</v>
      </c>
      <c r="B1711" s="96"/>
      <c r="C1711" s="96"/>
      <c r="D1711" s="97"/>
      <c r="E1711" s="492">
        <v>440</v>
      </c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7"/>
      <c r="Q1711" s="408" t="s">
        <v>98</v>
      </c>
      <c r="R1711" s="96"/>
      <c r="S1711" s="96"/>
      <c r="T1711" s="96"/>
      <c r="U1711" s="96"/>
      <c r="V1711" s="96"/>
      <c r="W1711" s="96"/>
      <c r="X1711" s="97"/>
      <c r="Y1711" s="498">
        <v>39697790</v>
      </c>
      <c r="Z1711" s="96"/>
      <c r="AA1711" s="96"/>
      <c r="AB1711" s="96"/>
      <c r="AC1711" s="96"/>
      <c r="AD1711" s="96"/>
      <c r="AE1711" s="96"/>
      <c r="AF1711" s="97"/>
      <c r="AG1711" s="408" t="s">
        <v>99</v>
      </c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7"/>
      <c r="AS1711" s="408" t="s">
        <v>2705</v>
      </c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7"/>
      <c r="BD1711" s="408" t="s">
        <v>48</v>
      </c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96"/>
      <c r="BO1711" s="96"/>
      <c r="BP1711" s="97"/>
      <c r="BQ1711" s="440">
        <v>16482.55</v>
      </c>
      <c r="BR1711" s="96"/>
    </row>
    <row r="1712" spans="1:70" ht="61.5" customHeight="1" x14ac:dyDescent="0.2">
      <c r="A1712" s="499" t="s">
        <v>994</v>
      </c>
      <c r="B1712" s="96"/>
      <c r="C1712" s="96"/>
      <c r="D1712" s="97"/>
      <c r="E1712" s="492">
        <v>430</v>
      </c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7"/>
      <c r="Q1712" s="408" t="s">
        <v>905</v>
      </c>
      <c r="R1712" s="96"/>
      <c r="S1712" s="96"/>
      <c r="T1712" s="96"/>
      <c r="U1712" s="96"/>
      <c r="V1712" s="96"/>
      <c r="W1712" s="96"/>
      <c r="X1712" s="97"/>
      <c r="Y1712" s="498">
        <v>39720268</v>
      </c>
      <c r="Z1712" s="96"/>
      <c r="AA1712" s="96"/>
      <c r="AB1712" s="96"/>
      <c r="AC1712" s="96"/>
      <c r="AD1712" s="96"/>
      <c r="AE1712" s="96"/>
      <c r="AF1712" s="97"/>
      <c r="AG1712" s="408" t="s">
        <v>907</v>
      </c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7"/>
      <c r="AS1712" s="408" t="s">
        <v>1956</v>
      </c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7"/>
      <c r="BD1712" s="408" t="s">
        <v>48</v>
      </c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96"/>
      <c r="BO1712" s="96"/>
      <c r="BP1712" s="97"/>
      <c r="BQ1712" s="440">
        <v>9840</v>
      </c>
      <c r="BR1712" s="96"/>
    </row>
    <row r="1713" spans="1:70" ht="61.5" customHeight="1" x14ac:dyDescent="0.2">
      <c r="A1713" s="499" t="s">
        <v>994</v>
      </c>
      <c r="B1713" s="96"/>
      <c r="C1713" s="96"/>
      <c r="D1713" s="97"/>
      <c r="E1713" s="492">
        <v>423</v>
      </c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7"/>
      <c r="Q1713" s="408" t="s">
        <v>953</v>
      </c>
      <c r="R1713" s="96"/>
      <c r="S1713" s="96"/>
      <c r="T1713" s="96"/>
      <c r="U1713" s="96"/>
      <c r="V1713" s="96"/>
      <c r="W1713" s="96"/>
      <c r="X1713" s="97"/>
      <c r="Y1713" s="498"/>
      <c r="Z1713" s="96"/>
      <c r="AA1713" s="96"/>
      <c r="AB1713" s="96"/>
      <c r="AC1713" s="96"/>
      <c r="AD1713" s="96"/>
      <c r="AE1713" s="96"/>
      <c r="AF1713" s="97"/>
      <c r="AG1713" s="408" t="s">
        <v>954</v>
      </c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7"/>
      <c r="AS1713" s="408" t="s">
        <v>1957</v>
      </c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7"/>
      <c r="BD1713" s="408" t="s">
        <v>48</v>
      </c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96"/>
      <c r="BO1713" s="96"/>
      <c r="BP1713" s="97"/>
      <c r="BQ1713" s="440">
        <v>9500</v>
      </c>
      <c r="BR1713" s="96"/>
    </row>
    <row r="1714" spans="1:70" ht="61.5" customHeight="1" x14ac:dyDescent="0.2">
      <c r="A1714" s="499" t="s">
        <v>994</v>
      </c>
      <c r="B1714" s="96"/>
      <c r="C1714" s="96"/>
      <c r="D1714" s="97"/>
      <c r="E1714" s="492">
        <v>436</v>
      </c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7"/>
      <c r="Q1714" s="408" t="s">
        <v>886</v>
      </c>
      <c r="R1714" s="96"/>
      <c r="S1714" s="96"/>
      <c r="T1714" s="96"/>
      <c r="U1714" s="96"/>
      <c r="V1714" s="96"/>
      <c r="W1714" s="96"/>
      <c r="X1714" s="97"/>
      <c r="Y1714" s="498">
        <v>39950317</v>
      </c>
      <c r="Z1714" s="96"/>
      <c r="AA1714" s="96"/>
      <c r="AB1714" s="96"/>
      <c r="AC1714" s="96"/>
      <c r="AD1714" s="96"/>
      <c r="AE1714" s="96"/>
      <c r="AF1714" s="97"/>
      <c r="AG1714" s="408" t="s">
        <v>85</v>
      </c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7"/>
      <c r="AS1714" s="408" t="s">
        <v>2501</v>
      </c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7"/>
      <c r="BD1714" s="408" t="s">
        <v>48</v>
      </c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96"/>
      <c r="BO1714" s="96"/>
      <c r="BP1714" s="97"/>
      <c r="BQ1714" s="440">
        <v>14003</v>
      </c>
      <c r="BR1714" s="96"/>
    </row>
    <row r="1715" spans="1:70" ht="61.5" customHeight="1" x14ac:dyDescent="0.2">
      <c r="A1715" s="499" t="s">
        <v>994</v>
      </c>
      <c r="B1715" s="96"/>
      <c r="C1715" s="96"/>
      <c r="D1715" s="97"/>
      <c r="E1715" s="492">
        <v>418</v>
      </c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7"/>
      <c r="Q1715" s="408" t="s">
        <v>1178</v>
      </c>
      <c r="R1715" s="96"/>
      <c r="S1715" s="96"/>
      <c r="T1715" s="96"/>
      <c r="U1715" s="96"/>
      <c r="V1715" s="96"/>
      <c r="W1715" s="96"/>
      <c r="X1715" s="97"/>
      <c r="Y1715" s="498">
        <v>39154804</v>
      </c>
      <c r="Z1715" s="96"/>
      <c r="AA1715" s="96"/>
      <c r="AB1715" s="96"/>
      <c r="AC1715" s="96"/>
      <c r="AD1715" s="96"/>
      <c r="AE1715" s="96"/>
      <c r="AF1715" s="97"/>
      <c r="AG1715" s="408" t="s">
        <v>96</v>
      </c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7"/>
      <c r="AS1715" s="408" t="s">
        <v>2706</v>
      </c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7"/>
      <c r="BD1715" s="408" t="s">
        <v>48</v>
      </c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96"/>
      <c r="BO1715" s="96"/>
      <c r="BP1715" s="97"/>
      <c r="BQ1715" s="440">
        <v>82173.820000000007</v>
      </c>
      <c r="BR1715" s="96"/>
    </row>
    <row r="1716" spans="1:70" ht="61.5" customHeight="1" x14ac:dyDescent="0.2">
      <c r="A1716" s="499" t="s">
        <v>994</v>
      </c>
      <c r="B1716" s="96"/>
      <c r="C1716" s="96"/>
      <c r="D1716" s="97"/>
      <c r="E1716" s="492">
        <v>445</v>
      </c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7"/>
      <c r="Q1716" s="408" t="s">
        <v>884</v>
      </c>
      <c r="R1716" s="96"/>
      <c r="S1716" s="96"/>
      <c r="T1716" s="96"/>
      <c r="U1716" s="96"/>
      <c r="V1716" s="96"/>
      <c r="W1716" s="96"/>
      <c r="X1716" s="97"/>
      <c r="Y1716" s="498">
        <v>39614425</v>
      </c>
      <c r="Z1716" s="96"/>
      <c r="AA1716" s="96"/>
      <c r="AB1716" s="96"/>
      <c r="AC1716" s="96"/>
      <c r="AD1716" s="96"/>
      <c r="AE1716" s="96"/>
      <c r="AF1716" s="97"/>
      <c r="AG1716" s="408" t="s">
        <v>577</v>
      </c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7"/>
      <c r="AS1716" s="408" t="s">
        <v>2502</v>
      </c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7"/>
      <c r="BD1716" s="408" t="s">
        <v>48</v>
      </c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96"/>
      <c r="BO1716" s="96"/>
      <c r="BP1716" s="97"/>
      <c r="BQ1716" s="440">
        <v>13749.87</v>
      </c>
      <c r="BR1716" s="96"/>
    </row>
    <row r="1717" spans="1:70" ht="61.5" customHeight="1" x14ac:dyDescent="0.2">
      <c r="A1717" s="499" t="s">
        <v>994</v>
      </c>
      <c r="B1717" s="96"/>
      <c r="C1717" s="96"/>
      <c r="D1717" s="97"/>
      <c r="E1717" s="492">
        <v>449</v>
      </c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7"/>
      <c r="Q1717" s="408" t="s">
        <v>138</v>
      </c>
      <c r="R1717" s="96"/>
      <c r="S1717" s="96"/>
      <c r="T1717" s="96"/>
      <c r="U1717" s="96"/>
      <c r="V1717" s="96"/>
      <c r="W1717" s="96"/>
      <c r="X1717" s="97"/>
      <c r="Y1717" s="498">
        <v>39692702</v>
      </c>
      <c r="Z1717" s="96"/>
      <c r="AA1717" s="96"/>
      <c r="AB1717" s="96"/>
      <c r="AC1717" s="96"/>
      <c r="AD1717" s="96"/>
      <c r="AE1717" s="96"/>
      <c r="AF1717" s="97"/>
      <c r="AG1717" s="408" t="s">
        <v>139</v>
      </c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7"/>
      <c r="AS1717" s="408" t="s">
        <v>2707</v>
      </c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7"/>
      <c r="BD1717" s="408" t="s">
        <v>48</v>
      </c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96"/>
      <c r="BO1717" s="96"/>
      <c r="BP1717" s="97"/>
      <c r="BQ1717" s="440">
        <v>13294.58</v>
      </c>
      <c r="BR1717" s="96"/>
    </row>
    <row r="1718" spans="1:70" ht="61.5" customHeight="1" x14ac:dyDescent="0.2">
      <c r="A1718" s="499" t="s">
        <v>994</v>
      </c>
      <c r="B1718" s="96"/>
      <c r="C1718" s="96"/>
      <c r="D1718" s="97"/>
      <c r="E1718" s="492">
        <v>434</v>
      </c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7"/>
      <c r="Q1718" s="408" t="s">
        <v>1179</v>
      </c>
      <c r="R1718" s="96"/>
      <c r="S1718" s="96"/>
      <c r="T1718" s="96"/>
      <c r="U1718" s="96"/>
      <c r="V1718" s="96"/>
      <c r="W1718" s="96"/>
      <c r="X1718" s="97"/>
      <c r="Y1718" s="498">
        <v>39645186</v>
      </c>
      <c r="Z1718" s="96"/>
      <c r="AA1718" s="96"/>
      <c r="AB1718" s="96"/>
      <c r="AC1718" s="96"/>
      <c r="AD1718" s="96"/>
      <c r="AE1718" s="96"/>
      <c r="AF1718" s="97"/>
      <c r="AG1718" s="408" t="s">
        <v>1180</v>
      </c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7"/>
      <c r="AS1718" s="408" t="s">
        <v>2708</v>
      </c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7"/>
      <c r="BD1718" s="408" t="s">
        <v>48</v>
      </c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96"/>
      <c r="BO1718" s="96"/>
      <c r="BP1718" s="97"/>
      <c r="BQ1718" s="440">
        <v>25000</v>
      </c>
      <c r="BR1718" s="96"/>
    </row>
    <row r="1719" spans="1:70" ht="61.5" customHeight="1" x14ac:dyDescent="0.2">
      <c r="A1719" s="499" t="s">
        <v>994</v>
      </c>
      <c r="B1719" s="96"/>
      <c r="C1719" s="96"/>
      <c r="D1719" s="97"/>
      <c r="E1719" s="492">
        <v>427</v>
      </c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7"/>
      <c r="Q1719" s="408" t="s">
        <v>918</v>
      </c>
      <c r="R1719" s="96"/>
      <c r="S1719" s="96"/>
      <c r="T1719" s="96"/>
      <c r="U1719" s="96"/>
      <c r="V1719" s="96"/>
      <c r="W1719" s="96"/>
      <c r="X1719" s="97"/>
      <c r="Y1719" s="498">
        <v>40695518</v>
      </c>
      <c r="Z1719" s="96"/>
      <c r="AA1719" s="96"/>
      <c r="AB1719" s="96"/>
      <c r="AC1719" s="96"/>
      <c r="AD1719" s="96"/>
      <c r="AE1719" s="96"/>
      <c r="AF1719" s="97"/>
      <c r="AG1719" s="408" t="s">
        <v>920</v>
      </c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7"/>
      <c r="AS1719" s="408" t="s">
        <v>1958</v>
      </c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7"/>
      <c r="BD1719" s="408" t="s">
        <v>48</v>
      </c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96"/>
      <c r="BO1719" s="96"/>
      <c r="BP1719" s="97"/>
      <c r="BQ1719" s="440">
        <v>14152.24</v>
      </c>
      <c r="BR1719" s="96"/>
    </row>
    <row r="1720" spans="1:70" ht="61.5" customHeight="1" x14ac:dyDescent="0.2">
      <c r="A1720" s="499" t="s">
        <v>994</v>
      </c>
      <c r="B1720" s="96"/>
      <c r="C1720" s="96"/>
      <c r="D1720" s="97"/>
      <c r="E1720" s="492">
        <v>432</v>
      </c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7"/>
      <c r="Q1720" s="408" t="s">
        <v>905</v>
      </c>
      <c r="R1720" s="96"/>
      <c r="S1720" s="96"/>
      <c r="T1720" s="96"/>
      <c r="U1720" s="96"/>
      <c r="V1720" s="96"/>
      <c r="W1720" s="96"/>
      <c r="X1720" s="97"/>
      <c r="Y1720" s="498">
        <v>39720268</v>
      </c>
      <c r="Z1720" s="96"/>
      <c r="AA1720" s="96"/>
      <c r="AB1720" s="96"/>
      <c r="AC1720" s="96"/>
      <c r="AD1720" s="96"/>
      <c r="AE1720" s="96"/>
      <c r="AF1720" s="97"/>
      <c r="AG1720" s="408" t="s">
        <v>907</v>
      </c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7"/>
      <c r="AS1720" s="408" t="s">
        <v>1959</v>
      </c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7"/>
      <c r="BD1720" s="408" t="s">
        <v>48</v>
      </c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96"/>
      <c r="BO1720" s="96"/>
      <c r="BP1720" s="97"/>
      <c r="BQ1720" s="440">
        <v>9750</v>
      </c>
      <c r="BR1720" s="96"/>
    </row>
    <row r="1721" spans="1:70" ht="61.5" customHeight="1" x14ac:dyDescent="0.2">
      <c r="A1721" s="499" t="s">
        <v>994</v>
      </c>
      <c r="B1721" s="96"/>
      <c r="C1721" s="96"/>
      <c r="D1721" s="97"/>
      <c r="E1721" s="492">
        <v>428</v>
      </c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7"/>
      <c r="Q1721" s="408" t="s">
        <v>905</v>
      </c>
      <c r="R1721" s="96"/>
      <c r="S1721" s="96"/>
      <c r="T1721" s="96"/>
      <c r="U1721" s="96"/>
      <c r="V1721" s="96"/>
      <c r="W1721" s="96"/>
      <c r="X1721" s="97"/>
      <c r="Y1721" s="498">
        <v>39720268</v>
      </c>
      <c r="Z1721" s="96"/>
      <c r="AA1721" s="96"/>
      <c r="AB1721" s="96"/>
      <c r="AC1721" s="96"/>
      <c r="AD1721" s="96"/>
      <c r="AE1721" s="96"/>
      <c r="AF1721" s="97"/>
      <c r="AG1721" s="408" t="s">
        <v>907</v>
      </c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7"/>
      <c r="AS1721" s="408" t="s">
        <v>1960</v>
      </c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7"/>
      <c r="BD1721" s="408" t="s">
        <v>48</v>
      </c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96"/>
      <c r="BO1721" s="96"/>
      <c r="BP1721" s="97"/>
      <c r="BQ1721" s="440">
        <v>9870</v>
      </c>
      <c r="BR1721" s="96"/>
    </row>
    <row r="1722" spans="1:70" ht="61.5" customHeight="1" x14ac:dyDescent="0.2">
      <c r="A1722" s="502">
        <v>44035</v>
      </c>
      <c r="B1722" s="96"/>
      <c r="C1722" s="96"/>
      <c r="D1722" s="97"/>
      <c r="E1722" s="492">
        <v>413</v>
      </c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7"/>
      <c r="Q1722" s="408" t="s">
        <v>1845</v>
      </c>
      <c r="R1722" s="96"/>
      <c r="S1722" s="96"/>
      <c r="T1722" s="96"/>
      <c r="U1722" s="96"/>
      <c r="V1722" s="96"/>
      <c r="W1722" s="96"/>
      <c r="X1722" s="97"/>
      <c r="Y1722" s="498">
        <v>37975298</v>
      </c>
      <c r="Z1722" s="96"/>
      <c r="AA1722" s="96"/>
      <c r="AB1722" s="96"/>
      <c r="AC1722" s="96"/>
      <c r="AD1722" s="96"/>
      <c r="AE1722" s="96"/>
      <c r="AF1722" s="97"/>
      <c r="AG1722" s="408" t="s">
        <v>807</v>
      </c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7"/>
      <c r="AS1722" s="408" t="s">
        <v>1961</v>
      </c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7"/>
      <c r="BD1722" s="408" t="s">
        <v>48</v>
      </c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96"/>
      <c r="BO1722" s="96"/>
      <c r="BP1722" s="97"/>
      <c r="BQ1722" s="440">
        <v>10815.44</v>
      </c>
      <c r="BR1722" s="96"/>
    </row>
    <row r="1723" spans="1:70" ht="61.5" customHeight="1" x14ac:dyDescent="0.2">
      <c r="A1723" s="502">
        <v>44035</v>
      </c>
      <c r="B1723" s="96"/>
      <c r="C1723" s="96"/>
      <c r="D1723" s="97"/>
      <c r="E1723" s="492">
        <v>414</v>
      </c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7"/>
      <c r="Q1723" s="408" t="s">
        <v>1845</v>
      </c>
      <c r="R1723" s="96"/>
      <c r="S1723" s="96"/>
      <c r="T1723" s="96"/>
      <c r="U1723" s="96"/>
      <c r="V1723" s="96"/>
      <c r="W1723" s="96"/>
      <c r="X1723" s="97"/>
      <c r="Y1723" s="498">
        <v>37975298</v>
      </c>
      <c r="Z1723" s="96"/>
      <c r="AA1723" s="96"/>
      <c r="AB1723" s="96"/>
      <c r="AC1723" s="96"/>
      <c r="AD1723" s="96"/>
      <c r="AE1723" s="96"/>
      <c r="AF1723" s="97"/>
      <c r="AG1723" s="408" t="s">
        <v>807</v>
      </c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7"/>
      <c r="AS1723" s="408" t="s">
        <v>1962</v>
      </c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7"/>
      <c r="BD1723" s="408" t="s">
        <v>48</v>
      </c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96"/>
      <c r="BO1723" s="96"/>
      <c r="BP1723" s="97"/>
      <c r="BQ1723" s="440">
        <v>129785.05</v>
      </c>
      <c r="BR1723" s="96"/>
    </row>
    <row r="1724" spans="1:70" ht="61.5" customHeight="1" x14ac:dyDescent="0.2">
      <c r="A1724" s="499" t="s">
        <v>997</v>
      </c>
      <c r="B1724" s="96"/>
      <c r="C1724" s="96"/>
      <c r="D1724" s="97"/>
      <c r="E1724" s="501">
        <v>1084356</v>
      </c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7"/>
      <c r="Q1724" s="408" t="s">
        <v>1925</v>
      </c>
      <c r="R1724" s="96"/>
      <c r="S1724" s="96"/>
      <c r="T1724" s="96"/>
      <c r="U1724" s="96"/>
      <c r="V1724" s="96"/>
      <c r="W1724" s="96"/>
      <c r="X1724" s="97"/>
      <c r="Y1724" s="498">
        <v>35810511</v>
      </c>
      <c r="Z1724" s="96"/>
      <c r="AA1724" s="96"/>
      <c r="AB1724" s="96"/>
      <c r="AC1724" s="96"/>
      <c r="AD1724" s="96"/>
      <c r="AE1724" s="96"/>
      <c r="AF1724" s="97"/>
      <c r="AG1724" s="408" t="s">
        <v>790</v>
      </c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7"/>
      <c r="AS1724" s="408" t="s">
        <v>869</v>
      </c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7"/>
      <c r="BD1724" s="408" t="s">
        <v>48</v>
      </c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96"/>
      <c r="BO1724" s="96"/>
      <c r="BP1724" s="97"/>
      <c r="BQ1724" s="490">
        <v>5</v>
      </c>
      <c r="BR1724" s="96"/>
    </row>
    <row r="1725" spans="1:70" ht="61.5" customHeight="1" x14ac:dyDescent="0.2">
      <c r="A1725" s="499" t="s">
        <v>1001</v>
      </c>
      <c r="B1725" s="96"/>
      <c r="C1725" s="96"/>
      <c r="D1725" s="97"/>
      <c r="E1725" s="501">
        <v>1087072</v>
      </c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7"/>
      <c r="Q1725" s="408" t="s">
        <v>1925</v>
      </c>
      <c r="R1725" s="96"/>
      <c r="S1725" s="96"/>
      <c r="T1725" s="96"/>
      <c r="U1725" s="96"/>
      <c r="V1725" s="96"/>
      <c r="W1725" s="96"/>
      <c r="X1725" s="97"/>
      <c r="Y1725" s="498">
        <v>35810511</v>
      </c>
      <c r="Z1725" s="96"/>
      <c r="AA1725" s="96"/>
      <c r="AB1725" s="96"/>
      <c r="AC1725" s="96"/>
      <c r="AD1725" s="96"/>
      <c r="AE1725" s="96"/>
      <c r="AF1725" s="97"/>
      <c r="AG1725" s="408" t="s">
        <v>790</v>
      </c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7"/>
      <c r="AS1725" s="408" t="s">
        <v>1005</v>
      </c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7"/>
      <c r="BD1725" s="408" t="s">
        <v>48</v>
      </c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96"/>
      <c r="BO1725" s="96"/>
      <c r="BP1725" s="97"/>
      <c r="BQ1725" s="490">
        <v>150</v>
      </c>
      <c r="BR1725" s="96"/>
    </row>
    <row r="1726" spans="1:70" ht="61.5" customHeight="1" x14ac:dyDescent="0.2">
      <c r="A1726" s="499" t="s">
        <v>1963</v>
      </c>
      <c r="B1726" s="96"/>
      <c r="C1726" s="96"/>
      <c r="D1726" s="97"/>
      <c r="E1726" s="492">
        <v>454</v>
      </c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7"/>
      <c r="Q1726" s="408" t="s">
        <v>1179</v>
      </c>
      <c r="R1726" s="96"/>
      <c r="S1726" s="96"/>
      <c r="T1726" s="96"/>
      <c r="U1726" s="96"/>
      <c r="V1726" s="96"/>
      <c r="W1726" s="96"/>
      <c r="X1726" s="97"/>
      <c r="Y1726" s="498">
        <v>39645186</v>
      </c>
      <c r="Z1726" s="96"/>
      <c r="AA1726" s="96"/>
      <c r="AB1726" s="96"/>
      <c r="AC1726" s="96"/>
      <c r="AD1726" s="96"/>
      <c r="AE1726" s="96"/>
      <c r="AF1726" s="97"/>
      <c r="AG1726" s="408" t="s">
        <v>1180</v>
      </c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7"/>
      <c r="AS1726" s="408" t="s">
        <v>2709</v>
      </c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7"/>
      <c r="BD1726" s="408" t="s">
        <v>48</v>
      </c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96"/>
      <c r="BO1726" s="96"/>
      <c r="BP1726" s="97"/>
      <c r="BQ1726" s="440">
        <v>8356.33</v>
      </c>
      <c r="BR1726" s="96"/>
    </row>
    <row r="1727" spans="1:70" ht="61.5" customHeight="1" x14ac:dyDescent="0.2">
      <c r="A1727" s="499" t="s">
        <v>1963</v>
      </c>
      <c r="B1727" s="96"/>
      <c r="C1727" s="96"/>
      <c r="D1727" s="97"/>
      <c r="E1727" s="501">
        <v>1114622</v>
      </c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7"/>
      <c r="Q1727" s="408" t="s">
        <v>1925</v>
      </c>
      <c r="R1727" s="96"/>
      <c r="S1727" s="96"/>
      <c r="T1727" s="96"/>
      <c r="U1727" s="96"/>
      <c r="V1727" s="96"/>
      <c r="W1727" s="96"/>
      <c r="X1727" s="97"/>
      <c r="Y1727" s="498">
        <v>35810511</v>
      </c>
      <c r="Z1727" s="96"/>
      <c r="AA1727" s="96"/>
      <c r="AB1727" s="96"/>
      <c r="AC1727" s="96"/>
      <c r="AD1727" s="96"/>
      <c r="AE1727" s="96"/>
      <c r="AF1727" s="97"/>
      <c r="AG1727" s="408" t="s">
        <v>790</v>
      </c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7"/>
      <c r="AS1727" s="408" t="s">
        <v>869</v>
      </c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7"/>
      <c r="BD1727" s="408" t="s">
        <v>48</v>
      </c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96"/>
      <c r="BO1727" s="96"/>
      <c r="BP1727" s="97"/>
      <c r="BQ1727" s="490">
        <v>15</v>
      </c>
      <c r="BR1727" s="96"/>
    </row>
    <row r="1728" spans="1:70" ht="61.5" customHeight="1" x14ac:dyDescent="0.2">
      <c r="A1728" s="499" t="s">
        <v>1963</v>
      </c>
      <c r="B1728" s="96"/>
      <c r="C1728" s="96"/>
      <c r="D1728" s="97"/>
      <c r="E1728" s="492">
        <v>452</v>
      </c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7"/>
      <c r="Q1728" s="408" t="s">
        <v>840</v>
      </c>
      <c r="R1728" s="96"/>
      <c r="S1728" s="96"/>
      <c r="T1728" s="96"/>
      <c r="U1728" s="96"/>
      <c r="V1728" s="96"/>
      <c r="W1728" s="96"/>
      <c r="X1728" s="97"/>
      <c r="Y1728" s="498">
        <v>26090791</v>
      </c>
      <c r="Z1728" s="96"/>
      <c r="AA1728" s="96"/>
      <c r="AB1728" s="96"/>
      <c r="AC1728" s="96"/>
      <c r="AD1728" s="96"/>
      <c r="AE1728" s="96"/>
      <c r="AF1728" s="97"/>
      <c r="AG1728" s="408" t="s">
        <v>113</v>
      </c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7"/>
      <c r="AS1728" s="408" t="s">
        <v>2416</v>
      </c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7"/>
      <c r="BD1728" s="408" t="s">
        <v>48</v>
      </c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96"/>
      <c r="BO1728" s="96"/>
      <c r="BP1728" s="97"/>
      <c r="BQ1728" s="440">
        <v>38817.120000000003</v>
      </c>
      <c r="BR1728" s="96"/>
    </row>
    <row r="1729" spans="1:70" ht="61.5" customHeight="1" x14ac:dyDescent="0.2">
      <c r="A1729" s="499" t="s">
        <v>1963</v>
      </c>
      <c r="B1729" s="96"/>
      <c r="C1729" s="96"/>
      <c r="D1729" s="97"/>
      <c r="E1729" s="492">
        <v>453</v>
      </c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7"/>
      <c r="Q1729" s="408" t="s">
        <v>1178</v>
      </c>
      <c r="R1729" s="96"/>
      <c r="S1729" s="96"/>
      <c r="T1729" s="96"/>
      <c r="U1729" s="96"/>
      <c r="V1729" s="96"/>
      <c r="W1729" s="96"/>
      <c r="X1729" s="97"/>
      <c r="Y1729" s="498">
        <v>39154804</v>
      </c>
      <c r="Z1729" s="96"/>
      <c r="AA1729" s="96"/>
      <c r="AB1729" s="96"/>
      <c r="AC1729" s="96"/>
      <c r="AD1729" s="96"/>
      <c r="AE1729" s="96"/>
      <c r="AF1729" s="97"/>
      <c r="AG1729" s="408" t="s">
        <v>96</v>
      </c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7"/>
      <c r="AS1729" s="408" t="s">
        <v>2710</v>
      </c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7"/>
      <c r="BD1729" s="408" t="s">
        <v>48</v>
      </c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96"/>
      <c r="BO1729" s="96"/>
      <c r="BP1729" s="97"/>
      <c r="BQ1729" s="440">
        <v>5672.69</v>
      </c>
      <c r="BR1729" s="96"/>
    </row>
    <row r="1730" spans="1:70" ht="61.5" customHeight="1" x14ac:dyDescent="0.2">
      <c r="A1730" s="499" t="s">
        <v>1964</v>
      </c>
      <c r="B1730" s="96"/>
      <c r="C1730" s="96"/>
      <c r="D1730" s="97"/>
      <c r="E1730" s="492">
        <v>458</v>
      </c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7"/>
      <c r="Q1730" s="408" t="s">
        <v>848</v>
      </c>
      <c r="R1730" s="96"/>
      <c r="S1730" s="96"/>
      <c r="T1730" s="96"/>
      <c r="U1730" s="96"/>
      <c r="V1730" s="96"/>
      <c r="W1730" s="96"/>
      <c r="X1730" s="97"/>
      <c r="Y1730" s="498">
        <v>39825996</v>
      </c>
      <c r="Z1730" s="96"/>
      <c r="AA1730" s="96"/>
      <c r="AB1730" s="96"/>
      <c r="AC1730" s="96"/>
      <c r="AD1730" s="96"/>
      <c r="AE1730" s="96"/>
      <c r="AF1730" s="97"/>
      <c r="AG1730" s="408" t="s">
        <v>102</v>
      </c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7"/>
      <c r="AS1730" s="408" t="s">
        <v>2711</v>
      </c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7"/>
      <c r="BD1730" s="408" t="s">
        <v>48</v>
      </c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96"/>
      <c r="BO1730" s="96"/>
      <c r="BP1730" s="97"/>
      <c r="BQ1730" s="440">
        <v>42085.26</v>
      </c>
      <c r="BR1730" s="96"/>
    </row>
    <row r="1731" spans="1:70" ht="61.5" customHeight="1" x14ac:dyDescent="0.2">
      <c r="A1731" s="499" t="s">
        <v>1964</v>
      </c>
      <c r="B1731" s="96"/>
      <c r="C1731" s="96"/>
      <c r="D1731" s="97"/>
      <c r="E1731" s="492">
        <v>457</v>
      </c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7"/>
      <c r="Q1731" s="408" t="s">
        <v>1819</v>
      </c>
      <c r="R1731" s="96"/>
      <c r="S1731" s="96"/>
      <c r="T1731" s="96"/>
      <c r="U1731" s="96"/>
      <c r="V1731" s="96"/>
      <c r="W1731" s="96"/>
      <c r="X1731" s="97"/>
      <c r="Y1731" s="498">
        <v>34539587</v>
      </c>
      <c r="Z1731" s="96"/>
      <c r="AA1731" s="96"/>
      <c r="AB1731" s="96"/>
      <c r="AC1731" s="96"/>
      <c r="AD1731" s="96"/>
      <c r="AE1731" s="96"/>
      <c r="AF1731" s="97"/>
      <c r="AG1731" s="408" t="s">
        <v>1820</v>
      </c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7"/>
      <c r="AS1731" s="408" t="s">
        <v>1965</v>
      </c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7"/>
      <c r="BD1731" s="408" t="s">
        <v>48</v>
      </c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96"/>
      <c r="BO1731" s="96"/>
      <c r="BP1731" s="97"/>
      <c r="BQ1731" s="440">
        <v>353120</v>
      </c>
      <c r="BR1731" s="96"/>
    </row>
    <row r="1732" spans="1:70" ht="61.5" customHeight="1" x14ac:dyDescent="0.2">
      <c r="A1732" s="499" t="s">
        <v>1966</v>
      </c>
      <c r="B1732" s="96"/>
      <c r="C1732" s="96"/>
      <c r="D1732" s="97"/>
      <c r="E1732" s="501">
        <v>1128471</v>
      </c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7"/>
      <c r="Q1732" s="408" t="s">
        <v>1925</v>
      </c>
      <c r="R1732" s="96"/>
      <c r="S1732" s="96"/>
      <c r="T1732" s="96"/>
      <c r="U1732" s="96"/>
      <c r="V1732" s="96"/>
      <c r="W1732" s="96"/>
      <c r="X1732" s="97"/>
      <c r="Y1732" s="498">
        <v>35810511</v>
      </c>
      <c r="Z1732" s="96"/>
      <c r="AA1732" s="96"/>
      <c r="AB1732" s="96"/>
      <c r="AC1732" s="96"/>
      <c r="AD1732" s="96"/>
      <c r="AE1732" s="96"/>
      <c r="AF1732" s="97"/>
      <c r="AG1732" s="408" t="s">
        <v>790</v>
      </c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7"/>
      <c r="AS1732" s="408" t="s">
        <v>1014</v>
      </c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7"/>
      <c r="BD1732" s="408" t="s">
        <v>48</v>
      </c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96"/>
      <c r="BO1732" s="96"/>
      <c r="BP1732" s="97"/>
      <c r="BQ1732" s="490">
        <v>5</v>
      </c>
      <c r="BR1732" s="96"/>
    </row>
    <row r="1733" spans="1:70" ht="61.5" customHeight="1" x14ac:dyDescent="0.2">
      <c r="A1733" s="499" t="s">
        <v>1966</v>
      </c>
      <c r="B1733" s="96"/>
      <c r="C1733" s="96"/>
      <c r="D1733" s="97"/>
      <c r="E1733" s="503">
        <v>2</v>
      </c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7"/>
      <c r="Q1733" s="408" t="s">
        <v>918</v>
      </c>
      <c r="R1733" s="96"/>
      <c r="S1733" s="96"/>
      <c r="T1733" s="96"/>
      <c r="U1733" s="96"/>
      <c r="V1733" s="96"/>
      <c r="W1733" s="96"/>
      <c r="X1733" s="97"/>
      <c r="Y1733" s="498">
        <v>40695518</v>
      </c>
      <c r="Z1733" s="96"/>
      <c r="AA1733" s="96"/>
      <c r="AB1733" s="96"/>
      <c r="AC1733" s="96"/>
      <c r="AD1733" s="96"/>
      <c r="AE1733" s="96"/>
      <c r="AF1733" s="97"/>
      <c r="AG1733" s="408" t="s">
        <v>920</v>
      </c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7"/>
      <c r="AS1733" s="408" t="s">
        <v>1967</v>
      </c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7"/>
      <c r="BD1733" s="408" t="s">
        <v>48</v>
      </c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96"/>
      <c r="BO1733" s="96"/>
      <c r="BP1733" s="97"/>
      <c r="BQ1733" s="440">
        <v>13712.35</v>
      </c>
      <c r="BR1733" s="96"/>
    </row>
    <row r="1734" spans="1:70" ht="61.5" customHeight="1" x14ac:dyDescent="0.2">
      <c r="A1734" s="499" t="s">
        <v>1966</v>
      </c>
      <c r="B1734" s="96"/>
      <c r="C1734" s="96"/>
      <c r="D1734" s="97"/>
      <c r="E1734" s="503">
        <v>1</v>
      </c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7"/>
      <c r="Q1734" s="408" t="s">
        <v>118</v>
      </c>
      <c r="R1734" s="96"/>
      <c r="S1734" s="96"/>
      <c r="T1734" s="96"/>
      <c r="U1734" s="96"/>
      <c r="V1734" s="96"/>
      <c r="W1734" s="96"/>
      <c r="X1734" s="97"/>
      <c r="Y1734" s="498">
        <v>39587135</v>
      </c>
      <c r="Z1734" s="96"/>
      <c r="AA1734" s="96"/>
      <c r="AB1734" s="96"/>
      <c r="AC1734" s="96"/>
      <c r="AD1734" s="96"/>
      <c r="AE1734" s="96"/>
      <c r="AF1734" s="97"/>
      <c r="AG1734" s="408" t="s">
        <v>893</v>
      </c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7"/>
      <c r="AS1734" s="408" t="s">
        <v>2712</v>
      </c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7"/>
      <c r="BD1734" s="408" t="s">
        <v>48</v>
      </c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96"/>
      <c r="BO1734" s="96"/>
      <c r="BP1734" s="97"/>
      <c r="BQ1734" s="440">
        <v>11000</v>
      </c>
      <c r="BR1734" s="96"/>
    </row>
    <row r="1735" spans="1:70" ht="61.5" customHeight="1" x14ac:dyDescent="0.2">
      <c r="A1735" s="499" t="s">
        <v>1966</v>
      </c>
      <c r="B1735" s="96"/>
      <c r="C1735" s="96"/>
      <c r="D1735" s="97"/>
      <c r="E1735" s="503">
        <v>3</v>
      </c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7"/>
      <c r="Q1735" s="408" t="s">
        <v>115</v>
      </c>
      <c r="R1735" s="96"/>
      <c r="S1735" s="96"/>
      <c r="T1735" s="96"/>
      <c r="U1735" s="96"/>
      <c r="V1735" s="96"/>
      <c r="W1735" s="96"/>
      <c r="X1735" s="97"/>
      <c r="Y1735" s="498">
        <v>39757256</v>
      </c>
      <c r="Z1735" s="96"/>
      <c r="AA1735" s="96"/>
      <c r="AB1735" s="96"/>
      <c r="AC1735" s="96"/>
      <c r="AD1735" s="96"/>
      <c r="AE1735" s="96"/>
      <c r="AF1735" s="97"/>
      <c r="AG1735" s="408" t="s">
        <v>116</v>
      </c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7"/>
      <c r="AS1735" s="408" t="s">
        <v>2713</v>
      </c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7"/>
      <c r="BD1735" s="408" t="s">
        <v>48</v>
      </c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96"/>
      <c r="BO1735" s="96"/>
      <c r="BP1735" s="97"/>
      <c r="BQ1735" s="440">
        <v>3434.84</v>
      </c>
      <c r="BR1735" s="96"/>
    </row>
    <row r="1736" spans="1:70" ht="61.5" customHeight="1" x14ac:dyDescent="0.2">
      <c r="A1736" s="502">
        <v>44053</v>
      </c>
      <c r="B1736" s="96"/>
      <c r="C1736" s="96"/>
      <c r="D1736" s="97"/>
      <c r="E1736" s="492">
        <v>5</v>
      </c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7"/>
      <c r="Q1736" s="408" t="s">
        <v>1946</v>
      </c>
      <c r="R1736" s="96"/>
      <c r="S1736" s="96"/>
      <c r="T1736" s="96"/>
      <c r="U1736" s="96"/>
      <c r="V1736" s="96"/>
      <c r="W1736" s="96"/>
      <c r="X1736" s="97"/>
      <c r="Y1736" s="498">
        <v>38004897</v>
      </c>
      <c r="Z1736" s="96"/>
      <c r="AA1736" s="96"/>
      <c r="AB1736" s="96"/>
      <c r="AC1736" s="96"/>
      <c r="AD1736" s="96"/>
      <c r="AE1736" s="96"/>
      <c r="AF1736" s="97"/>
      <c r="AG1736" s="408" t="s">
        <v>1968</v>
      </c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7"/>
      <c r="AS1736" s="408" t="s">
        <v>1969</v>
      </c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7"/>
      <c r="BD1736" s="408" t="s">
        <v>48</v>
      </c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96"/>
      <c r="BO1736" s="96"/>
      <c r="BP1736" s="97"/>
      <c r="BQ1736" s="440">
        <v>14709.36</v>
      </c>
      <c r="BR1736" s="96"/>
    </row>
    <row r="1737" spans="1:70" ht="61.5" customHeight="1" x14ac:dyDescent="0.2">
      <c r="A1737" s="499" t="s">
        <v>1739</v>
      </c>
      <c r="B1737" s="96"/>
      <c r="C1737" s="96"/>
      <c r="D1737" s="97"/>
      <c r="E1737" s="485">
        <v>18</v>
      </c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7"/>
      <c r="Q1737" s="408" t="s">
        <v>886</v>
      </c>
      <c r="R1737" s="96"/>
      <c r="S1737" s="96"/>
      <c r="T1737" s="96"/>
      <c r="U1737" s="96"/>
      <c r="V1737" s="96"/>
      <c r="W1737" s="96"/>
      <c r="X1737" s="97"/>
      <c r="Y1737" s="498">
        <v>39950317</v>
      </c>
      <c r="Z1737" s="96"/>
      <c r="AA1737" s="96"/>
      <c r="AB1737" s="96"/>
      <c r="AC1737" s="96"/>
      <c r="AD1737" s="96"/>
      <c r="AE1737" s="96"/>
      <c r="AF1737" s="97"/>
      <c r="AG1737" s="408" t="s">
        <v>85</v>
      </c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7"/>
      <c r="AS1737" s="408" t="s">
        <v>2503</v>
      </c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7"/>
      <c r="BD1737" s="408" t="s">
        <v>48</v>
      </c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96"/>
      <c r="BO1737" s="96"/>
      <c r="BP1737" s="97"/>
      <c r="BQ1737" s="440">
        <v>50511.55</v>
      </c>
      <c r="BR1737" s="96"/>
    </row>
    <row r="1738" spans="1:70" ht="61.5" customHeight="1" x14ac:dyDescent="0.2">
      <c r="A1738" s="499" t="s">
        <v>1739</v>
      </c>
      <c r="B1738" s="96"/>
      <c r="C1738" s="96"/>
      <c r="D1738" s="97"/>
      <c r="E1738" s="485">
        <v>27</v>
      </c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7"/>
      <c r="Q1738" s="408" t="s">
        <v>115</v>
      </c>
      <c r="R1738" s="96"/>
      <c r="S1738" s="96"/>
      <c r="T1738" s="96"/>
      <c r="U1738" s="96"/>
      <c r="V1738" s="96"/>
      <c r="W1738" s="96"/>
      <c r="X1738" s="97"/>
      <c r="Y1738" s="498">
        <v>39757256</v>
      </c>
      <c r="Z1738" s="96"/>
      <c r="AA1738" s="96"/>
      <c r="AB1738" s="96"/>
      <c r="AC1738" s="96"/>
      <c r="AD1738" s="96"/>
      <c r="AE1738" s="96"/>
      <c r="AF1738" s="97"/>
      <c r="AG1738" s="408" t="s">
        <v>116</v>
      </c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7"/>
      <c r="AS1738" s="408" t="s">
        <v>2714</v>
      </c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7"/>
      <c r="BD1738" s="408" t="s">
        <v>48</v>
      </c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96"/>
      <c r="BO1738" s="96"/>
      <c r="BP1738" s="97"/>
      <c r="BQ1738" s="440">
        <v>52663.37</v>
      </c>
      <c r="BR1738" s="96"/>
    </row>
    <row r="1739" spans="1:70" ht="61.5" customHeight="1" x14ac:dyDescent="0.2">
      <c r="A1739" s="499" t="s">
        <v>1739</v>
      </c>
      <c r="B1739" s="96"/>
      <c r="C1739" s="96"/>
      <c r="D1739" s="97"/>
      <c r="E1739" s="485">
        <v>35</v>
      </c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7"/>
      <c r="Q1739" s="408" t="s">
        <v>138</v>
      </c>
      <c r="R1739" s="96"/>
      <c r="S1739" s="96"/>
      <c r="T1739" s="96"/>
      <c r="U1739" s="96"/>
      <c r="V1739" s="96"/>
      <c r="W1739" s="96"/>
      <c r="X1739" s="97"/>
      <c r="Y1739" s="498">
        <v>39692702</v>
      </c>
      <c r="Z1739" s="96"/>
      <c r="AA1739" s="96"/>
      <c r="AB1739" s="96"/>
      <c r="AC1739" s="96"/>
      <c r="AD1739" s="96"/>
      <c r="AE1739" s="96"/>
      <c r="AF1739" s="97"/>
      <c r="AG1739" s="408" t="s">
        <v>139</v>
      </c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7"/>
      <c r="AS1739" s="408" t="s">
        <v>2504</v>
      </c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7"/>
      <c r="BD1739" s="408" t="s">
        <v>48</v>
      </c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96"/>
      <c r="BO1739" s="96"/>
      <c r="BP1739" s="97"/>
      <c r="BQ1739" s="440">
        <v>68991</v>
      </c>
      <c r="BR1739" s="96"/>
    </row>
    <row r="1740" spans="1:70" ht="61.5" customHeight="1" x14ac:dyDescent="0.2">
      <c r="A1740" s="499" t="s">
        <v>1739</v>
      </c>
      <c r="B1740" s="96"/>
      <c r="C1740" s="96"/>
      <c r="D1740" s="97"/>
      <c r="E1740" s="485">
        <v>22</v>
      </c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7"/>
      <c r="Q1740" s="408" t="s">
        <v>98</v>
      </c>
      <c r="R1740" s="96"/>
      <c r="S1740" s="96"/>
      <c r="T1740" s="96"/>
      <c r="U1740" s="96"/>
      <c r="V1740" s="96"/>
      <c r="W1740" s="96"/>
      <c r="X1740" s="97"/>
      <c r="Y1740" s="498">
        <v>39697790</v>
      </c>
      <c r="Z1740" s="96"/>
      <c r="AA1740" s="96"/>
      <c r="AB1740" s="96"/>
      <c r="AC1740" s="96"/>
      <c r="AD1740" s="96"/>
      <c r="AE1740" s="96"/>
      <c r="AF1740" s="97"/>
      <c r="AG1740" s="408" t="s">
        <v>99</v>
      </c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7"/>
      <c r="AS1740" s="408" t="s">
        <v>2417</v>
      </c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7"/>
      <c r="BD1740" s="408" t="s">
        <v>48</v>
      </c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96"/>
      <c r="BO1740" s="96"/>
      <c r="BP1740" s="97"/>
      <c r="BQ1740" s="440">
        <v>55614.75</v>
      </c>
      <c r="BR1740" s="96"/>
    </row>
    <row r="1741" spans="1:70" ht="61.5" customHeight="1" x14ac:dyDescent="0.2">
      <c r="A1741" s="499" t="s">
        <v>1739</v>
      </c>
      <c r="B1741" s="96"/>
      <c r="C1741" s="96"/>
      <c r="D1741" s="97"/>
      <c r="E1741" s="485">
        <v>28</v>
      </c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7"/>
      <c r="Q1741" s="408" t="s">
        <v>1178</v>
      </c>
      <c r="R1741" s="96"/>
      <c r="S1741" s="96"/>
      <c r="T1741" s="96"/>
      <c r="U1741" s="96"/>
      <c r="V1741" s="96"/>
      <c r="W1741" s="96"/>
      <c r="X1741" s="97"/>
      <c r="Y1741" s="498">
        <v>39154804</v>
      </c>
      <c r="Z1741" s="96"/>
      <c r="AA1741" s="96"/>
      <c r="AB1741" s="96"/>
      <c r="AC1741" s="96"/>
      <c r="AD1741" s="96"/>
      <c r="AE1741" s="96"/>
      <c r="AF1741" s="97"/>
      <c r="AG1741" s="408" t="s">
        <v>96</v>
      </c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7"/>
      <c r="AS1741" s="408" t="s">
        <v>2715</v>
      </c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7"/>
      <c r="BD1741" s="408" t="s">
        <v>48</v>
      </c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96"/>
      <c r="BO1741" s="96"/>
      <c r="BP1741" s="97"/>
      <c r="BQ1741" s="440">
        <v>100191.82</v>
      </c>
      <c r="BR1741" s="96"/>
    </row>
    <row r="1742" spans="1:70" ht="61.5" customHeight="1" x14ac:dyDescent="0.2">
      <c r="A1742" s="499" t="s">
        <v>1739</v>
      </c>
      <c r="B1742" s="96"/>
      <c r="C1742" s="96"/>
      <c r="D1742" s="97"/>
      <c r="E1742" s="485">
        <v>12</v>
      </c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7"/>
      <c r="Q1742" s="408" t="s">
        <v>1166</v>
      </c>
      <c r="R1742" s="96"/>
      <c r="S1742" s="96"/>
      <c r="T1742" s="96"/>
      <c r="U1742" s="96"/>
      <c r="V1742" s="96"/>
      <c r="W1742" s="96"/>
      <c r="X1742" s="97"/>
      <c r="Y1742" s="498">
        <v>39508645</v>
      </c>
      <c r="Z1742" s="96"/>
      <c r="AA1742" s="96"/>
      <c r="AB1742" s="96"/>
      <c r="AC1742" s="96"/>
      <c r="AD1742" s="96"/>
      <c r="AE1742" s="96"/>
      <c r="AF1742" s="97"/>
      <c r="AG1742" s="408" t="s">
        <v>1167</v>
      </c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7"/>
      <c r="AS1742" s="408" t="s">
        <v>2505</v>
      </c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7"/>
      <c r="BD1742" s="408" t="s">
        <v>48</v>
      </c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96"/>
      <c r="BO1742" s="96"/>
      <c r="BP1742" s="97"/>
      <c r="BQ1742" s="440">
        <v>61437.99</v>
      </c>
      <c r="BR1742" s="96"/>
    </row>
    <row r="1743" spans="1:70" ht="61.5" customHeight="1" x14ac:dyDescent="0.2">
      <c r="A1743" s="499" t="s">
        <v>1739</v>
      </c>
      <c r="B1743" s="96"/>
      <c r="C1743" s="96"/>
      <c r="D1743" s="97"/>
      <c r="E1743" s="485">
        <v>30</v>
      </c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7"/>
      <c r="Q1743" s="408" t="s">
        <v>884</v>
      </c>
      <c r="R1743" s="96"/>
      <c r="S1743" s="96"/>
      <c r="T1743" s="96"/>
      <c r="U1743" s="96"/>
      <c r="V1743" s="96"/>
      <c r="W1743" s="96"/>
      <c r="X1743" s="97"/>
      <c r="Y1743" s="498">
        <v>39614425</v>
      </c>
      <c r="Z1743" s="96"/>
      <c r="AA1743" s="96"/>
      <c r="AB1743" s="96"/>
      <c r="AC1743" s="96"/>
      <c r="AD1743" s="96"/>
      <c r="AE1743" s="96"/>
      <c r="AF1743" s="97"/>
      <c r="AG1743" s="408" t="s">
        <v>577</v>
      </c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7"/>
      <c r="AS1743" s="408" t="s">
        <v>2716</v>
      </c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7"/>
      <c r="BD1743" s="408" t="s">
        <v>48</v>
      </c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96"/>
      <c r="BO1743" s="96"/>
      <c r="BP1743" s="97"/>
      <c r="BQ1743" s="440">
        <v>55537.26</v>
      </c>
      <c r="BR1743" s="96"/>
    </row>
    <row r="1744" spans="1:70" ht="61.5" customHeight="1" x14ac:dyDescent="0.2">
      <c r="A1744" s="499" t="s">
        <v>1739</v>
      </c>
      <c r="B1744" s="96"/>
      <c r="C1744" s="96"/>
      <c r="D1744" s="97"/>
      <c r="E1744" s="485">
        <v>31</v>
      </c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7"/>
      <c r="Q1744" s="408" t="s">
        <v>125</v>
      </c>
      <c r="R1744" s="96"/>
      <c r="S1744" s="96"/>
      <c r="T1744" s="96"/>
      <c r="U1744" s="96"/>
      <c r="V1744" s="96"/>
      <c r="W1744" s="96"/>
      <c r="X1744" s="97"/>
      <c r="Y1744" s="498">
        <v>39740347</v>
      </c>
      <c r="Z1744" s="96"/>
      <c r="AA1744" s="96"/>
      <c r="AB1744" s="96"/>
      <c r="AC1744" s="96"/>
      <c r="AD1744" s="96"/>
      <c r="AE1744" s="96"/>
      <c r="AF1744" s="97"/>
      <c r="AG1744" s="408" t="s">
        <v>855</v>
      </c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7"/>
      <c r="AS1744" s="408" t="s">
        <v>2506</v>
      </c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7"/>
      <c r="BD1744" s="408" t="s">
        <v>48</v>
      </c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96"/>
      <c r="BO1744" s="96"/>
      <c r="BP1744" s="97"/>
      <c r="BQ1744" s="440">
        <v>37737.800000000003</v>
      </c>
      <c r="BR1744" s="96"/>
    </row>
    <row r="1745" spans="1:70" ht="61.5" customHeight="1" x14ac:dyDescent="0.2">
      <c r="A1745" s="499" t="s">
        <v>1739</v>
      </c>
      <c r="B1745" s="96"/>
      <c r="C1745" s="96"/>
      <c r="D1745" s="97"/>
      <c r="E1745" s="485">
        <v>15</v>
      </c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7"/>
      <c r="Q1745" s="408" t="s">
        <v>74</v>
      </c>
      <c r="R1745" s="96"/>
      <c r="S1745" s="96"/>
      <c r="T1745" s="96"/>
      <c r="U1745" s="96"/>
      <c r="V1745" s="96"/>
      <c r="W1745" s="96"/>
      <c r="X1745" s="97"/>
      <c r="Y1745" s="498">
        <v>39795490</v>
      </c>
      <c r="Z1745" s="96"/>
      <c r="AA1745" s="96"/>
      <c r="AB1745" s="96"/>
      <c r="AC1745" s="96"/>
      <c r="AD1745" s="96"/>
      <c r="AE1745" s="96"/>
      <c r="AF1745" s="97"/>
      <c r="AG1745" s="408" t="s">
        <v>76</v>
      </c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7"/>
      <c r="AS1745" s="408" t="s">
        <v>2507</v>
      </c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7"/>
      <c r="BD1745" s="408" t="s">
        <v>48</v>
      </c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96"/>
      <c r="BO1745" s="96"/>
      <c r="BP1745" s="97"/>
      <c r="BQ1745" s="440">
        <v>61685.8</v>
      </c>
      <c r="BR1745" s="96"/>
    </row>
    <row r="1746" spans="1:70" ht="61.5" customHeight="1" x14ac:dyDescent="0.2">
      <c r="A1746" s="499" t="s">
        <v>1739</v>
      </c>
      <c r="B1746" s="96"/>
      <c r="C1746" s="96"/>
      <c r="D1746" s="97"/>
      <c r="E1746" s="485">
        <v>11</v>
      </c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7"/>
      <c r="Q1746" s="408" t="s">
        <v>805</v>
      </c>
      <c r="R1746" s="96"/>
      <c r="S1746" s="96"/>
      <c r="T1746" s="96"/>
      <c r="U1746" s="96"/>
      <c r="V1746" s="96"/>
      <c r="W1746" s="96"/>
      <c r="X1746" s="97"/>
      <c r="Y1746" s="498">
        <v>39467012</v>
      </c>
      <c r="Z1746" s="96"/>
      <c r="AA1746" s="96"/>
      <c r="AB1746" s="96"/>
      <c r="AC1746" s="96"/>
      <c r="AD1746" s="96"/>
      <c r="AE1746" s="96"/>
      <c r="AF1746" s="97"/>
      <c r="AG1746" s="408" t="s">
        <v>807</v>
      </c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7"/>
      <c r="AS1746" s="408" t="s">
        <v>1970</v>
      </c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7"/>
      <c r="BD1746" s="408" t="s">
        <v>48</v>
      </c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96"/>
      <c r="BO1746" s="96"/>
      <c r="BP1746" s="97"/>
      <c r="BQ1746" s="440">
        <v>214235.76</v>
      </c>
      <c r="BR1746" s="96"/>
    </row>
    <row r="1747" spans="1:70" ht="61.5" customHeight="1" x14ac:dyDescent="0.2">
      <c r="A1747" s="499" t="s">
        <v>1739</v>
      </c>
      <c r="B1747" s="96"/>
      <c r="C1747" s="96"/>
      <c r="D1747" s="97"/>
      <c r="E1747" s="503">
        <v>7</v>
      </c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7"/>
      <c r="Q1747" s="408" t="s">
        <v>1925</v>
      </c>
      <c r="R1747" s="96"/>
      <c r="S1747" s="96"/>
      <c r="T1747" s="96"/>
      <c r="U1747" s="96"/>
      <c r="V1747" s="96"/>
      <c r="W1747" s="96"/>
      <c r="X1747" s="97"/>
      <c r="Y1747" s="498">
        <v>35810511</v>
      </c>
      <c r="Z1747" s="96"/>
      <c r="AA1747" s="96"/>
      <c r="AB1747" s="96"/>
      <c r="AC1747" s="96"/>
      <c r="AD1747" s="96"/>
      <c r="AE1747" s="96"/>
      <c r="AF1747" s="97"/>
      <c r="AG1747" s="408" t="s">
        <v>790</v>
      </c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7"/>
      <c r="AS1747" s="408" t="s">
        <v>1971</v>
      </c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7"/>
      <c r="BD1747" s="408" t="s">
        <v>48</v>
      </c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96"/>
      <c r="BO1747" s="96"/>
      <c r="BP1747" s="97"/>
      <c r="BQ1747" s="440">
        <v>7583.9</v>
      </c>
      <c r="BR1747" s="96"/>
    </row>
    <row r="1748" spans="1:70" ht="61.5" customHeight="1" x14ac:dyDescent="0.2">
      <c r="A1748" s="499" t="s">
        <v>1739</v>
      </c>
      <c r="B1748" s="96"/>
      <c r="C1748" s="96"/>
      <c r="D1748" s="97"/>
      <c r="E1748" s="485">
        <v>19</v>
      </c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7"/>
      <c r="Q1748" s="408" t="s">
        <v>865</v>
      </c>
      <c r="R1748" s="96"/>
      <c r="S1748" s="96"/>
      <c r="T1748" s="96"/>
      <c r="U1748" s="96"/>
      <c r="V1748" s="96"/>
      <c r="W1748" s="96"/>
      <c r="X1748" s="97"/>
      <c r="Y1748" s="498">
        <v>39434317</v>
      </c>
      <c r="Z1748" s="96"/>
      <c r="AA1748" s="96"/>
      <c r="AB1748" s="96"/>
      <c r="AC1748" s="96"/>
      <c r="AD1748" s="96"/>
      <c r="AE1748" s="96"/>
      <c r="AF1748" s="97"/>
      <c r="AG1748" s="408" t="s">
        <v>867</v>
      </c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7"/>
      <c r="AS1748" s="408" t="s">
        <v>2508</v>
      </c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7"/>
      <c r="BD1748" s="408" t="s">
        <v>48</v>
      </c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96"/>
      <c r="BO1748" s="96"/>
      <c r="BP1748" s="97"/>
      <c r="BQ1748" s="440">
        <v>60951.29</v>
      </c>
      <c r="BR1748" s="96"/>
    </row>
    <row r="1749" spans="1:70" ht="61.5" customHeight="1" x14ac:dyDescent="0.2">
      <c r="A1749" s="499" t="s">
        <v>1739</v>
      </c>
      <c r="B1749" s="96"/>
      <c r="C1749" s="96"/>
      <c r="D1749" s="97"/>
      <c r="E1749" s="501">
        <v>1166403</v>
      </c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7"/>
      <c r="Q1749" s="408" t="s">
        <v>1925</v>
      </c>
      <c r="R1749" s="96"/>
      <c r="S1749" s="96"/>
      <c r="T1749" s="96"/>
      <c r="U1749" s="96"/>
      <c r="V1749" s="96"/>
      <c r="W1749" s="96"/>
      <c r="X1749" s="97"/>
      <c r="Y1749" s="498">
        <v>35810511</v>
      </c>
      <c r="Z1749" s="96"/>
      <c r="AA1749" s="96"/>
      <c r="AB1749" s="96"/>
      <c r="AC1749" s="96"/>
      <c r="AD1749" s="96"/>
      <c r="AE1749" s="96"/>
      <c r="AF1749" s="97"/>
      <c r="AG1749" s="408" t="s">
        <v>790</v>
      </c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7"/>
      <c r="AS1749" s="408" t="s">
        <v>1014</v>
      </c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7"/>
      <c r="BD1749" s="408" t="s">
        <v>48</v>
      </c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96"/>
      <c r="BO1749" s="96"/>
      <c r="BP1749" s="97"/>
      <c r="BQ1749" s="490">
        <v>12.5</v>
      </c>
      <c r="BR1749" s="96"/>
    </row>
    <row r="1750" spans="1:70" ht="61.5" customHeight="1" x14ac:dyDescent="0.2">
      <c r="A1750" s="499" t="s">
        <v>1739</v>
      </c>
      <c r="B1750" s="96"/>
      <c r="C1750" s="96"/>
      <c r="D1750" s="97"/>
      <c r="E1750" s="485">
        <v>20</v>
      </c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7"/>
      <c r="Q1750" s="408" t="s">
        <v>1165</v>
      </c>
      <c r="R1750" s="96"/>
      <c r="S1750" s="96"/>
      <c r="T1750" s="96"/>
      <c r="U1750" s="96"/>
      <c r="V1750" s="96"/>
      <c r="W1750" s="96"/>
      <c r="X1750" s="97"/>
      <c r="Y1750" s="498">
        <v>39655372</v>
      </c>
      <c r="Z1750" s="96"/>
      <c r="AA1750" s="96"/>
      <c r="AB1750" s="96"/>
      <c r="AC1750" s="96"/>
      <c r="AD1750" s="96"/>
      <c r="AE1750" s="96"/>
      <c r="AF1750" s="97"/>
      <c r="AG1750" s="408" t="s">
        <v>92</v>
      </c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7"/>
      <c r="AS1750" s="408" t="s">
        <v>2717</v>
      </c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7"/>
      <c r="BD1750" s="408" t="s">
        <v>48</v>
      </c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96"/>
      <c r="BO1750" s="96"/>
      <c r="BP1750" s="97"/>
      <c r="BQ1750" s="440">
        <v>61866.01</v>
      </c>
      <c r="BR1750" s="96"/>
    </row>
    <row r="1751" spans="1:70" ht="61.5" customHeight="1" x14ac:dyDescent="0.2">
      <c r="A1751" s="499" t="s">
        <v>1739</v>
      </c>
      <c r="B1751" s="96"/>
      <c r="C1751" s="96"/>
      <c r="D1751" s="97"/>
      <c r="E1751" s="485">
        <v>13</v>
      </c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7"/>
      <c r="Q1751" s="408" t="s">
        <v>1174</v>
      </c>
      <c r="R1751" s="96"/>
      <c r="S1751" s="96"/>
      <c r="T1751" s="96"/>
      <c r="U1751" s="96"/>
      <c r="V1751" s="96"/>
      <c r="W1751" s="96"/>
      <c r="X1751" s="97"/>
      <c r="Y1751" s="498">
        <v>39402400</v>
      </c>
      <c r="Z1751" s="96"/>
      <c r="AA1751" s="96"/>
      <c r="AB1751" s="96"/>
      <c r="AC1751" s="96"/>
      <c r="AD1751" s="96"/>
      <c r="AE1751" s="96"/>
      <c r="AF1751" s="97"/>
      <c r="AG1751" s="408" t="s">
        <v>1175</v>
      </c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7"/>
      <c r="AS1751" s="408" t="s">
        <v>2509</v>
      </c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7"/>
      <c r="BD1751" s="408" t="s">
        <v>48</v>
      </c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96"/>
      <c r="BO1751" s="96"/>
      <c r="BP1751" s="97"/>
      <c r="BQ1751" s="440">
        <v>43066.09</v>
      </c>
      <c r="BR1751" s="96"/>
    </row>
    <row r="1752" spans="1:70" ht="61.5" customHeight="1" x14ac:dyDescent="0.2">
      <c r="A1752" s="499" t="s">
        <v>1739</v>
      </c>
      <c r="B1752" s="96"/>
      <c r="C1752" s="96"/>
      <c r="D1752" s="97"/>
      <c r="E1752" s="501">
        <v>1169913</v>
      </c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7"/>
      <c r="Q1752" s="408" t="s">
        <v>1925</v>
      </c>
      <c r="R1752" s="96"/>
      <c r="S1752" s="96"/>
      <c r="T1752" s="96"/>
      <c r="U1752" s="96"/>
      <c r="V1752" s="96"/>
      <c r="W1752" s="96"/>
      <c r="X1752" s="97"/>
      <c r="Y1752" s="498">
        <v>35810511</v>
      </c>
      <c r="Z1752" s="96"/>
      <c r="AA1752" s="96"/>
      <c r="AB1752" s="96"/>
      <c r="AC1752" s="96"/>
      <c r="AD1752" s="96"/>
      <c r="AE1752" s="96"/>
      <c r="AF1752" s="97"/>
      <c r="AG1752" s="408" t="s">
        <v>790</v>
      </c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7"/>
      <c r="AS1752" s="408" t="s">
        <v>869</v>
      </c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7"/>
      <c r="BD1752" s="408" t="s">
        <v>48</v>
      </c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96"/>
      <c r="BO1752" s="96"/>
      <c r="BP1752" s="97"/>
      <c r="BQ1752" s="490">
        <v>166</v>
      </c>
      <c r="BR1752" s="96"/>
    </row>
    <row r="1753" spans="1:70" ht="61.5" customHeight="1" x14ac:dyDescent="0.2">
      <c r="A1753" s="499" t="s">
        <v>1739</v>
      </c>
      <c r="B1753" s="96"/>
      <c r="C1753" s="96"/>
      <c r="D1753" s="97"/>
      <c r="E1753" s="485">
        <v>26</v>
      </c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7"/>
      <c r="Q1753" s="408" t="s">
        <v>840</v>
      </c>
      <c r="R1753" s="96"/>
      <c r="S1753" s="96"/>
      <c r="T1753" s="96"/>
      <c r="U1753" s="96"/>
      <c r="V1753" s="96"/>
      <c r="W1753" s="96"/>
      <c r="X1753" s="97"/>
      <c r="Y1753" s="498">
        <v>26090791</v>
      </c>
      <c r="Z1753" s="96"/>
      <c r="AA1753" s="96"/>
      <c r="AB1753" s="96"/>
      <c r="AC1753" s="96"/>
      <c r="AD1753" s="96"/>
      <c r="AE1753" s="96"/>
      <c r="AF1753" s="97"/>
      <c r="AG1753" s="408" t="s">
        <v>113</v>
      </c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7"/>
      <c r="AS1753" s="408" t="s">
        <v>2418</v>
      </c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7"/>
      <c r="BD1753" s="408" t="s">
        <v>48</v>
      </c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96"/>
      <c r="BO1753" s="96"/>
      <c r="BP1753" s="97"/>
      <c r="BQ1753" s="440">
        <v>61793.04</v>
      </c>
      <c r="BR1753" s="96"/>
    </row>
    <row r="1754" spans="1:70" ht="61.5" customHeight="1" x14ac:dyDescent="0.2">
      <c r="A1754" s="499" t="s">
        <v>1739</v>
      </c>
      <c r="B1754" s="96"/>
      <c r="C1754" s="96"/>
      <c r="D1754" s="97"/>
      <c r="E1754" s="485">
        <v>10</v>
      </c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7"/>
      <c r="Q1754" s="408" t="s">
        <v>127</v>
      </c>
      <c r="R1754" s="96"/>
      <c r="S1754" s="96"/>
      <c r="T1754" s="96"/>
      <c r="U1754" s="96"/>
      <c r="V1754" s="96"/>
      <c r="W1754" s="96"/>
      <c r="X1754" s="97"/>
      <c r="Y1754" s="498">
        <v>39438699</v>
      </c>
      <c r="Z1754" s="96"/>
      <c r="AA1754" s="96"/>
      <c r="AB1754" s="96"/>
      <c r="AC1754" s="96"/>
      <c r="AD1754" s="96"/>
      <c r="AE1754" s="96"/>
      <c r="AF1754" s="97"/>
      <c r="AG1754" s="408" t="s">
        <v>128</v>
      </c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7"/>
      <c r="AS1754" s="408" t="s">
        <v>2419</v>
      </c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7"/>
      <c r="BD1754" s="408" t="s">
        <v>48</v>
      </c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96"/>
      <c r="BO1754" s="96"/>
      <c r="BP1754" s="97"/>
      <c r="BQ1754" s="440">
        <v>61227.76</v>
      </c>
      <c r="BR1754" s="96"/>
    </row>
    <row r="1755" spans="1:70" ht="61.5" customHeight="1" x14ac:dyDescent="0.2">
      <c r="A1755" s="499" t="s">
        <v>1739</v>
      </c>
      <c r="B1755" s="96"/>
      <c r="C1755" s="96"/>
      <c r="D1755" s="97"/>
      <c r="E1755" s="485">
        <v>21</v>
      </c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7"/>
      <c r="Q1755" s="408" t="s">
        <v>844</v>
      </c>
      <c r="R1755" s="96"/>
      <c r="S1755" s="96"/>
      <c r="T1755" s="96"/>
      <c r="U1755" s="96"/>
      <c r="V1755" s="96"/>
      <c r="W1755" s="96"/>
      <c r="X1755" s="97"/>
      <c r="Y1755" s="498">
        <v>39495516</v>
      </c>
      <c r="Z1755" s="96"/>
      <c r="AA1755" s="96"/>
      <c r="AB1755" s="96"/>
      <c r="AC1755" s="96"/>
      <c r="AD1755" s="96"/>
      <c r="AE1755" s="96"/>
      <c r="AF1755" s="97"/>
      <c r="AG1755" s="408" t="s">
        <v>846</v>
      </c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7"/>
      <c r="AS1755" s="408" t="s">
        <v>2510</v>
      </c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7"/>
      <c r="BD1755" s="408" t="s">
        <v>48</v>
      </c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96"/>
      <c r="BO1755" s="96"/>
      <c r="BP1755" s="97"/>
      <c r="BQ1755" s="440">
        <v>21855</v>
      </c>
      <c r="BR1755" s="96"/>
    </row>
    <row r="1756" spans="1:70" ht="61.5" customHeight="1" x14ac:dyDescent="0.2">
      <c r="A1756" s="499" t="s">
        <v>1739</v>
      </c>
      <c r="B1756" s="96"/>
      <c r="C1756" s="96"/>
      <c r="D1756" s="97"/>
      <c r="E1756" s="485">
        <v>24</v>
      </c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7"/>
      <c r="Q1756" s="408" t="s">
        <v>1172</v>
      </c>
      <c r="R1756" s="96"/>
      <c r="S1756" s="96"/>
      <c r="T1756" s="96"/>
      <c r="U1756" s="96"/>
      <c r="V1756" s="96"/>
      <c r="W1756" s="96"/>
      <c r="X1756" s="97"/>
      <c r="Y1756" s="498">
        <v>26029188</v>
      </c>
      <c r="Z1756" s="96"/>
      <c r="AA1756" s="96"/>
      <c r="AB1756" s="96"/>
      <c r="AC1756" s="96"/>
      <c r="AD1756" s="96"/>
      <c r="AE1756" s="96"/>
      <c r="AF1756" s="97"/>
      <c r="AG1756" s="408" t="s">
        <v>1173</v>
      </c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7"/>
      <c r="AS1756" s="408" t="s">
        <v>2718</v>
      </c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7"/>
      <c r="BD1756" s="408" t="s">
        <v>48</v>
      </c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96"/>
      <c r="BO1756" s="96"/>
      <c r="BP1756" s="97"/>
      <c r="BQ1756" s="440">
        <v>59388.21</v>
      </c>
      <c r="BR1756" s="96"/>
    </row>
    <row r="1757" spans="1:70" ht="61.5" customHeight="1" x14ac:dyDescent="0.2">
      <c r="A1757" s="499" t="s">
        <v>1739</v>
      </c>
      <c r="B1757" s="96"/>
      <c r="C1757" s="96"/>
      <c r="D1757" s="97"/>
      <c r="E1757" s="485">
        <v>17</v>
      </c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7"/>
      <c r="Q1757" s="408" t="s">
        <v>81</v>
      </c>
      <c r="R1757" s="96"/>
      <c r="S1757" s="96"/>
      <c r="T1757" s="96"/>
      <c r="U1757" s="96"/>
      <c r="V1757" s="96"/>
      <c r="W1757" s="96"/>
      <c r="X1757" s="97"/>
      <c r="Y1757" s="498">
        <v>39682762</v>
      </c>
      <c r="Z1757" s="96"/>
      <c r="AA1757" s="96"/>
      <c r="AB1757" s="96"/>
      <c r="AC1757" s="96"/>
      <c r="AD1757" s="96"/>
      <c r="AE1757" s="96"/>
      <c r="AF1757" s="97"/>
      <c r="AG1757" s="408" t="s">
        <v>1164</v>
      </c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7"/>
      <c r="AS1757" s="408" t="s">
        <v>2511</v>
      </c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7"/>
      <c r="BD1757" s="408" t="s">
        <v>48</v>
      </c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96"/>
      <c r="BO1757" s="96"/>
      <c r="BP1757" s="97"/>
      <c r="BQ1757" s="440">
        <v>58875.6</v>
      </c>
      <c r="BR1757" s="96"/>
    </row>
    <row r="1758" spans="1:70" ht="61.5" customHeight="1" x14ac:dyDescent="0.2">
      <c r="A1758" s="499" t="s">
        <v>1739</v>
      </c>
      <c r="B1758" s="96"/>
      <c r="C1758" s="96"/>
      <c r="D1758" s="97"/>
      <c r="E1758" s="503">
        <v>4</v>
      </c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7"/>
      <c r="Q1758" s="408" t="s">
        <v>798</v>
      </c>
      <c r="R1758" s="96"/>
      <c r="S1758" s="96"/>
      <c r="T1758" s="96"/>
      <c r="U1758" s="96"/>
      <c r="V1758" s="96"/>
      <c r="W1758" s="96"/>
      <c r="X1758" s="97"/>
      <c r="Y1758" s="498">
        <v>37975298</v>
      </c>
      <c r="Z1758" s="96"/>
      <c r="AA1758" s="96"/>
      <c r="AB1758" s="96"/>
      <c r="AC1758" s="96"/>
      <c r="AD1758" s="96"/>
      <c r="AE1758" s="96"/>
      <c r="AF1758" s="97"/>
      <c r="AG1758" s="408" t="s">
        <v>799</v>
      </c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7"/>
      <c r="AS1758" s="408" t="s">
        <v>1972</v>
      </c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7"/>
      <c r="BD1758" s="408" t="s">
        <v>48</v>
      </c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96"/>
      <c r="BO1758" s="96"/>
      <c r="BP1758" s="97"/>
      <c r="BQ1758" s="440">
        <v>176512.42</v>
      </c>
      <c r="BR1758" s="96"/>
    </row>
    <row r="1759" spans="1:70" ht="61.5" customHeight="1" x14ac:dyDescent="0.2">
      <c r="A1759" s="499" t="s">
        <v>1739</v>
      </c>
      <c r="B1759" s="96"/>
      <c r="C1759" s="96"/>
      <c r="D1759" s="97"/>
      <c r="E1759" s="485">
        <v>33</v>
      </c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7"/>
      <c r="Q1759" s="408" t="s">
        <v>859</v>
      </c>
      <c r="R1759" s="96"/>
      <c r="S1759" s="96"/>
      <c r="T1759" s="96"/>
      <c r="U1759" s="96"/>
      <c r="V1759" s="96"/>
      <c r="W1759" s="96"/>
      <c r="X1759" s="97"/>
      <c r="Y1759" s="498">
        <v>39545645</v>
      </c>
      <c r="Z1759" s="96"/>
      <c r="AA1759" s="96"/>
      <c r="AB1759" s="96"/>
      <c r="AC1759" s="96"/>
      <c r="AD1759" s="96"/>
      <c r="AE1759" s="96"/>
      <c r="AF1759" s="97"/>
      <c r="AG1759" s="408" t="s">
        <v>132</v>
      </c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7"/>
      <c r="AS1759" s="408" t="s">
        <v>2719</v>
      </c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7"/>
      <c r="BD1759" s="408" t="s">
        <v>48</v>
      </c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96"/>
      <c r="BO1759" s="96"/>
      <c r="BP1759" s="97"/>
      <c r="BQ1759" s="440">
        <v>49224.639999999999</v>
      </c>
      <c r="BR1759" s="96"/>
    </row>
    <row r="1760" spans="1:70" ht="61.5" customHeight="1" x14ac:dyDescent="0.2">
      <c r="A1760" s="499" t="s">
        <v>1739</v>
      </c>
      <c r="B1760" s="96"/>
      <c r="C1760" s="96"/>
      <c r="D1760" s="97"/>
      <c r="E1760" s="485">
        <v>32</v>
      </c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7"/>
      <c r="Q1760" s="408" t="s">
        <v>127</v>
      </c>
      <c r="R1760" s="96"/>
      <c r="S1760" s="96"/>
      <c r="T1760" s="96"/>
      <c r="U1760" s="96"/>
      <c r="V1760" s="96"/>
      <c r="W1760" s="96"/>
      <c r="X1760" s="97"/>
      <c r="Y1760" s="498">
        <v>39438699</v>
      </c>
      <c r="Z1760" s="96"/>
      <c r="AA1760" s="96"/>
      <c r="AB1760" s="96"/>
      <c r="AC1760" s="96"/>
      <c r="AD1760" s="96"/>
      <c r="AE1760" s="96"/>
      <c r="AF1760" s="97"/>
      <c r="AG1760" s="408" t="s">
        <v>128</v>
      </c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7"/>
      <c r="AS1760" s="408" t="s">
        <v>2420</v>
      </c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7"/>
      <c r="BD1760" s="408" t="s">
        <v>48</v>
      </c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96"/>
      <c r="BO1760" s="96"/>
      <c r="BP1760" s="97"/>
      <c r="BQ1760" s="440">
        <v>15912.33</v>
      </c>
      <c r="BR1760" s="96"/>
    </row>
    <row r="1761" spans="1:70" ht="61.5" customHeight="1" x14ac:dyDescent="0.2">
      <c r="A1761" s="499" t="s">
        <v>1739</v>
      </c>
      <c r="B1761" s="96"/>
      <c r="C1761" s="96"/>
      <c r="D1761" s="97"/>
      <c r="E1761" s="485">
        <v>14</v>
      </c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7"/>
      <c r="Q1761" s="408" t="s">
        <v>1168</v>
      </c>
      <c r="R1761" s="96"/>
      <c r="S1761" s="96"/>
      <c r="T1761" s="96"/>
      <c r="U1761" s="96"/>
      <c r="V1761" s="96"/>
      <c r="W1761" s="96"/>
      <c r="X1761" s="97"/>
      <c r="Y1761" s="498">
        <v>41146881</v>
      </c>
      <c r="Z1761" s="96"/>
      <c r="AA1761" s="96"/>
      <c r="AB1761" s="96"/>
      <c r="AC1761" s="96"/>
      <c r="AD1761" s="96"/>
      <c r="AE1761" s="96"/>
      <c r="AF1761" s="97"/>
      <c r="AG1761" s="408" t="s">
        <v>157</v>
      </c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7"/>
      <c r="AS1761" s="408" t="s">
        <v>1973</v>
      </c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7"/>
      <c r="BD1761" s="408" t="s">
        <v>48</v>
      </c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96"/>
      <c r="BO1761" s="96"/>
      <c r="BP1761" s="97"/>
      <c r="BQ1761" s="440">
        <v>67733.399999999994</v>
      </c>
      <c r="BR1761" s="96"/>
    </row>
    <row r="1762" spans="1:70" ht="61.5" customHeight="1" x14ac:dyDescent="0.2">
      <c r="A1762" s="499" t="s">
        <v>1739</v>
      </c>
      <c r="B1762" s="96"/>
      <c r="C1762" s="96"/>
      <c r="D1762" s="97"/>
      <c r="E1762" s="485">
        <v>25</v>
      </c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7"/>
      <c r="Q1762" s="408" t="s">
        <v>850</v>
      </c>
      <c r="R1762" s="96"/>
      <c r="S1762" s="96"/>
      <c r="T1762" s="96"/>
      <c r="U1762" s="96"/>
      <c r="V1762" s="96"/>
      <c r="W1762" s="96"/>
      <c r="X1762" s="97"/>
      <c r="Y1762" s="498">
        <v>39607381</v>
      </c>
      <c r="Z1762" s="96"/>
      <c r="AA1762" s="96"/>
      <c r="AB1762" s="96"/>
      <c r="AC1762" s="96"/>
      <c r="AD1762" s="96"/>
      <c r="AE1762" s="96"/>
      <c r="AF1762" s="97"/>
      <c r="AG1762" s="408" t="s">
        <v>110</v>
      </c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7"/>
      <c r="AS1762" s="408" t="s">
        <v>2512</v>
      </c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7"/>
      <c r="BD1762" s="408" t="s">
        <v>48</v>
      </c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96"/>
      <c r="BO1762" s="96"/>
      <c r="BP1762" s="97"/>
      <c r="BQ1762" s="440">
        <v>61662.79</v>
      </c>
      <c r="BR1762" s="96"/>
    </row>
    <row r="1763" spans="1:70" ht="61.5" customHeight="1" x14ac:dyDescent="0.2">
      <c r="A1763" s="499" t="s">
        <v>1739</v>
      </c>
      <c r="B1763" s="96"/>
      <c r="C1763" s="96"/>
      <c r="D1763" s="97"/>
      <c r="E1763" s="485">
        <v>34</v>
      </c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7"/>
      <c r="Q1763" s="408" t="s">
        <v>873</v>
      </c>
      <c r="R1763" s="96"/>
      <c r="S1763" s="96"/>
      <c r="T1763" s="96"/>
      <c r="U1763" s="96"/>
      <c r="V1763" s="96"/>
      <c r="W1763" s="96"/>
      <c r="X1763" s="97"/>
      <c r="Y1763" s="498">
        <v>39602603</v>
      </c>
      <c r="Z1763" s="96"/>
      <c r="AA1763" s="96"/>
      <c r="AB1763" s="96"/>
      <c r="AC1763" s="96"/>
      <c r="AD1763" s="96"/>
      <c r="AE1763" s="96"/>
      <c r="AF1763" s="97"/>
      <c r="AG1763" s="408" t="s">
        <v>875</v>
      </c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7"/>
      <c r="AS1763" s="408" t="s">
        <v>2720</v>
      </c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7"/>
      <c r="BD1763" s="408" t="s">
        <v>48</v>
      </c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96"/>
      <c r="BO1763" s="96"/>
      <c r="BP1763" s="97"/>
      <c r="BQ1763" s="440">
        <v>65043.48</v>
      </c>
      <c r="BR1763" s="96"/>
    </row>
    <row r="1764" spans="1:70" ht="61.5" customHeight="1" x14ac:dyDescent="0.2">
      <c r="A1764" s="499" t="s">
        <v>1739</v>
      </c>
      <c r="B1764" s="96"/>
      <c r="C1764" s="96"/>
      <c r="D1764" s="97"/>
      <c r="E1764" s="485">
        <v>29</v>
      </c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7"/>
      <c r="Q1764" s="408" t="s">
        <v>118</v>
      </c>
      <c r="R1764" s="96"/>
      <c r="S1764" s="96"/>
      <c r="T1764" s="96"/>
      <c r="U1764" s="96"/>
      <c r="V1764" s="96"/>
      <c r="W1764" s="96"/>
      <c r="X1764" s="97"/>
      <c r="Y1764" s="498">
        <v>39587135</v>
      </c>
      <c r="Z1764" s="96"/>
      <c r="AA1764" s="96"/>
      <c r="AB1764" s="96"/>
      <c r="AC1764" s="96"/>
      <c r="AD1764" s="96"/>
      <c r="AE1764" s="96"/>
      <c r="AF1764" s="97"/>
      <c r="AG1764" s="408" t="s">
        <v>893</v>
      </c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7"/>
      <c r="AS1764" s="408" t="s">
        <v>2721</v>
      </c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7"/>
      <c r="BD1764" s="408" t="s">
        <v>48</v>
      </c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96"/>
      <c r="BO1764" s="96"/>
      <c r="BP1764" s="97"/>
      <c r="BQ1764" s="440">
        <v>54899.11</v>
      </c>
      <c r="BR1764" s="96"/>
    </row>
    <row r="1765" spans="1:70" ht="61.5" customHeight="1" x14ac:dyDescent="0.2">
      <c r="A1765" s="499" t="s">
        <v>1739</v>
      </c>
      <c r="B1765" s="96"/>
      <c r="C1765" s="96"/>
      <c r="D1765" s="97"/>
      <c r="E1765" s="485">
        <v>36</v>
      </c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7"/>
      <c r="Q1765" s="408" t="s">
        <v>1170</v>
      </c>
      <c r="R1765" s="96"/>
      <c r="S1765" s="96"/>
      <c r="T1765" s="96"/>
      <c r="U1765" s="96"/>
      <c r="V1765" s="96"/>
      <c r="W1765" s="96"/>
      <c r="X1765" s="97"/>
      <c r="Y1765" s="498">
        <v>39742680</v>
      </c>
      <c r="Z1765" s="96"/>
      <c r="AA1765" s="96"/>
      <c r="AB1765" s="96"/>
      <c r="AC1765" s="96"/>
      <c r="AD1765" s="96"/>
      <c r="AE1765" s="96"/>
      <c r="AF1765" s="97"/>
      <c r="AG1765" s="408" t="s">
        <v>1171</v>
      </c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7"/>
      <c r="AS1765" s="408" t="s">
        <v>2421</v>
      </c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7"/>
      <c r="BD1765" s="408" t="s">
        <v>48</v>
      </c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96"/>
      <c r="BO1765" s="96"/>
      <c r="BP1765" s="97"/>
      <c r="BQ1765" s="440">
        <v>66097.679999999993</v>
      </c>
      <c r="BR1765" s="96"/>
    </row>
    <row r="1766" spans="1:70" ht="61.5" customHeight="1" x14ac:dyDescent="0.2">
      <c r="A1766" s="499" t="s">
        <v>1739</v>
      </c>
      <c r="B1766" s="96"/>
      <c r="C1766" s="96"/>
      <c r="D1766" s="97"/>
      <c r="E1766" s="485">
        <v>23</v>
      </c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7"/>
      <c r="Q1766" s="408" t="s">
        <v>103</v>
      </c>
      <c r="R1766" s="96"/>
      <c r="S1766" s="96"/>
      <c r="T1766" s="96"/>
      <c r="U1766" s="96"/>
      <c r="V1766" s="96"/>
      <c r="W1766" s="96"/>
      <c r="X1766" s="97"/>
      <c r="Y1766" s="498">
        <v>39702118</v>
      </c>
      <c r="Z1766" s="96"/>
      <c r="AA1766" s="96"/>
      <c r="AB1766" s="96"/>
      <c r="AC1766" s="96"/>
      <c r="AD1766" s="96"/>
      <c r="AE1766" s="96"/>
      <c r="AF1766" s="97"/>
      <c r="AG1766" s="408" t="s">
        <v>104</v>
      </c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7"/>
      <c r="AS1766" s="408" t="s">
        <v>2722</v>
      </c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7"/>
      <c r="BD1766" s="408" t="s">
        <v>48</v>
      </c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96"/>
      <c r="BO1766" s="96"/>
      <c r="BP1766" s="97"/>
      <c r="BQ1766" s="440">
        <v>63912.66</v>
      </c>
      <c r="BR1766" s="96"/>
    </row>
    <row r="1767" spans="1:70" ht="61.5" customHeight="1" x14ac:dyDescent="0.2">
      <c r="A1767" s="499" t="s">
        <v>1739</v>
      </c>
      <c r="B1767" s="96"/>
      <c r="C1767" s="96"/>
      <c r="D1767" s="97"/>
      <c r="E1767" s="485">
        <v>16</v>
      </c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7"/>
      <c r="Q1767" s="408" t="s">
        <v>1179</v>
      </c>
      <c r="R1767" s="96"/>
      <c r="S1767" s="96"/>
      <c r="T1767" s="96"/>
      <c r="U1767" s="96"/>
      <c r="V1767" s="96"/>
      <c r="W1767" s="96"/>
      <c r="X1767" s="97"/>
      <c r="Y1767" s="498">
        <v>39645186</v>
      </c>
      <c r="Z1767" s="96"/>
      <c r="AA1767" s="96"/>
      <c r="AB1767" s="96"/>
      <c r="AC1767" s="96"/>
      <c r="AD1767" s="96"/>
      <c r="AE1767" s="96"/>
      <c r="AF1767" s="97"/>
      <c r="AG1767" s="408" t="s">
        <v>1180</v>
      </c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7"/>
      <c r="AS1767" s="408" t="s">
        <v>2723</v>
      </c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7"/>
      <c r="BD1767" s="408" t="s">
        <v>48</v>
      </c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96"/>
      <c r="BO1767" s="96"/>
      <c r="BP1767" s="97"/>
      <c r="BQ1767" s="440">
        <v>55578.28</v>
      </c>
      <c r="BR1767" s="96"/>
    </row>
    <row r="1768" spans="1:70" ht="61.5" customHeight="1" x14ac:dyDescent="0.2">
      <c r="A1768" s="499" t="s">
        <v>1974</v>
      </c>
      <c r="B1768" s="96"/>
      <c r="C1768" s="96"/>
      <c r="D1768" s="97"/>
      <c r="E1768" s="485">
        <v>46</v>
      </c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7"/>
      <c r="Q1768" s="408" t="s">
        <v>1796</v>
      </c>
      <c r="R1768" s="96"/>
      <c r="S1768" s="96"/>
      <c r="T1768" s="96"/>
      <c r="U1768" s="96"/>
      <c r="V1768" s="96"/>
      <c r="W1768" s="96"/>
      <c r="X1768" s="97"/>
      <c r="Y1768" s="498">
        <v>31316718</v>
      </c>
      <c r="Z1768" s="96"/>
      <c r="AA1768" s="96"/>
      <c r="AB1768" s="96"/>
      <c r="AC1768" s="96"/>
      <c r="AD1768" s="96"/>
      <c r="AE1768" s="96"/>
      <c r="AF1768" s="97"/>
      <c r="AG1768" s="408" t="s">
        <v>1797</v>
      </c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7"/>
      <c r="AS1768" s="408" t="s">
        <v>1975</v>
      </c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7"/>
      <c r="BD1768" s="408" t="s">
        <v>48</v>
      </c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96"/>
      <c r="BO1768" s="96"/>
      <c r="BP1768" s="97"/>
      <c r="BQ1768" s="490">
        <v>735</v>
      </c>
      <c r="BR1768" s="96"/>
    </row>
    <row r="1769" spans="1:70" ht="61.5" customHeight="1" x14ac:dyDescent="0.2">
      <c r="A1769" s="499" t="s">
        <v>1974</v>
      </c>
      <c r="B1769" s="96"/>
      <c r="C1769" s="96"/>
      <c r="D1769" s="97"/>
      <c r="E1769" s="485">
        <v>43</v>
      </c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7"/>
      <c r="Q1769" s="408" t="s">
        <v>1806</v>
      </c>
      <c r="R1769" s="96"/>
      <c r="S1769" s="96"/>
      <c r="T1769" s="96"/>
      <c r="U1769" s="96"/>
      <c r="V1769" s="96"/>
      <c r="W1769" s="96"/>
      <c r="X1769" s="97"/>
      <c r="Y1769" s="500">
        <v>308146</v>
      </c>
      <c r="Z1769" s="96"/>
      <c r="AA1769" s="96"/>
      <c r="AB1769" s="96"/>
      <c r="AC1769" s="96"/>
      <c r="AD1769" s="96"/>
      <c r="AE1769" s="96"/>
      <c r="AF1769" s="97"/>
      <c r="AG1769" s="408" t="s">
        <v>1807</v>
      </c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7"/>
      <c r="AS1769" s="408" t="s">
        <v>1976</v>
      </c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7"/>
      <c r="BD1769" s="408" t="s">
        <v>48</v>
      </c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96"/>
      <c r="BO1769" s="96"/>
      <c r="BP1769" s="97"/>
      <c r="BQ1769" s="440">
        <v>32233.67</v>
      </c>
      <c r="BR1769" s="96"/>
    </row>
    <row r="1770" spans="1:70" ht="61.5" customHeight="1" x14ac:dyDescent="0.2">
      <c r="A1770" s="499" t="s">
        <v>1974</v>
      </c>
      <c r="B1770" s="96"/>
      <c r="C1770" s="96"/>
      <c r="D1770" s="97"/>
      <c r="E1770" s="485">
        <v>45</v>
      </c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7"/>
      <c r="Q1770" s="408" t="s">
        <v>953</v>
      </c>
      <c r="R1770" s="96"/>
      <c r="S1770" s="96"/>
      <c r="T1770" s="96"/>
      <c r="U1770" s="96"/>
      <c r="V1770" s="96"/>
      <c r="W1770" s="96"/>
      <c r="X1770" s="97"/>
      <c r="Y1770" s="498"/>
      <c r="Z1770" s="96"/>
      <c r="AA1770" s="96"/>
      <c r="AB1770" s="96"/>
      <c r="AC1770" s="96"/>
      <c r="AD1770" s="96"/>
      <c r="AE1770" s="96"/>
      <c r="AF1770" s="97"/>
      <c r="AG1770" s="408" t="s">
        <v>954</v>
      </c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7"/>
      <c r="AS1770" s="408" t="s">
        <v>1977</v>
      </c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7"/>
      <c r="BD1770" s="408" t="s">
        <v>48</v>
      </c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96"/>
      <c r="BO1770" s="96"/>
      <c r="BP1770" s="97"/>
      <c r="BQ1770" s="440">
        <v>9500</v>
      </c>
      <c r="BR1770" s="96"/>
    </row>
    <row r="1771" spans="1:70" ht="61.5" customHeight="1" x14ac:dyDescent="0.2">
      <c r="A1771" s="499" t="s">
        <v>1974</v>
      </c>
      <c r="B1771" s="96"/>
      <c r="C1771" s="96"/>
      <c r="D1771" s="97"/>
      <c r="E1771" s="485">
        <v>42</v>
      </c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7"/>
      <c r="Q1771" s="408" t="s">
        <v>1814</v>
      </c>
      <c r="R1771" s="96"/>
      <c r="S1771" s="96"/>
      <c r="T1771" s="96"/>
      <c r="U1771" s="96"/>
      <c r="V1771" s="96"/>
      <c r="W1771" s="96"/>
      <c r="X1771" s="97"/>
      <c r="Y1771" s="498">
        <v>40037502</v>
      </c>
      <c r="Z1771" s="96"/>
      <c r="AA1771" s="96"/>
      <c r="AB1771" s="96"/>
      <c r="AC1771" s="96"/>
      <c r="AD1771" s="96"/>
      <c r="AE1771" s="96"/>
      <c r="AF1771" s="97"/>
      <c r="AG1771" s="408" t="s">
        <v>1815</v>
      </c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7"/>
      <c r="AS1771" s="408" t="s">
        <v>1978</v>
      </c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7"/>
      <c r="BD1771" s="408" t="s">
        <v>48</v>
      </c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96"/>
      <c r="BO1771" s="96"/>
      <c r="BP1771" s="97"/>
      <c r="BQ1771" s="440">
        <v>147800</v>
      </c>
      <c r="BR1771" s="96"/>
    </row>
    <row r="1772" spans="1:70" ht="61.5" customHeight="1" x14ac:dyDescent="0.2">
      <c r="A1772" s="499" t="s">
        <v>1974</v>
      </c>
      <c r="B1772" s="96"/>
      <c r="C1772" s="96"/>
      <c r="D1772" s="97"/>
      <c r="E1772" s="485">
        <v>40</v>
      </c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7"/>
      <c r="Q1772" s="408" t="s">
        <v>895</v>
      </c>
      <c r="R1772" s="96"/>
      <c r="S1772" s="96"/>
      <c r="T1772" s="96"/>
      <c r="U1772" s="96"/>
      <c r="V1772" s="96"/>
      <c r="W1772" s="96"/>
      <c r="X1772" s="97"/>
      <c r="Y1772" s="498"/>
      <c r="Z1772" s="96"/>
      <c r="AA1772" s="96"/>
      <c r="AB1772" s="96"/>
      <c r="AC1772" s="96"/>
      <c r="AD1772" s="96"/>
      <c r="AE1772" s="96"/>
      <c r="AF1772" s="97"/>
      <c r="AG1772" s="408" t="s">
        <v>896</v>
      </c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7"/>
      <c r="AS1772" s="408" t="s">
        <v>1979</v>
      </c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7"/>
      <c r="BD1772" s="408" t="s">
        <v>48</v>
      </c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96"/>
      <c r="BO1772" s="96"/>
      <c r="BP1772" s="97"/>
      <c r="BQ1772" s="440">
        <v>24000</v>
      </c>
      <c r="BR1772" s="96"/>
    </row>
    <row r="1773" spans="1:70" ht="61.5" customHeight="1" x14ac:dyDescent="0.2">
      <c r="A1773" s="499" t="s">
        <v>1974</v>
      </c>
      <c r="B1773" s="96"/>
      <c r="C1773" s="96"/>
      <c r="D1773" s="97"/>
      <c r="E1773" s="485">
        <v>39</v>
      </c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7"/>
      <c r="Q1773" s="408" t="s">
        <v>1881</v>
      </c>
      <c r="R1773" s="96"/>
      <c r="S1773" s="96"/>
      <c r="T1773" s="96"/>
      <c r="U1773" s="96"/>
      <c r="V1773" s="96"/>
      <c r="W1773" s="96"/>
      <c r="X1773" s="97"/>
      <c r="Y1773" s="498"/>
      <c r="Z1773" s="96"/>
      <c r="AA1773" s="96"/>
      <c r="AB1773" s="96"/>
      <c r="AC1773" s="96"/>
      <c r="AD1773" s="96"/>
      <c r="AE1773" s="96"/>
      <c r="AF1773" s="97"/>
      <c r="AG1773" s="408" t="s">
        <v>1882</v>
      </c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7"/>
      <c r="AS1773" s="408" t="s">
        <v>2724</v>
      </c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7"/>
      <c r="BD1773" s="408" t="s">
        <v>48</v>
      </c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96"/>
      <c r="BO1773" s="96"/>
      <c r="BP1773" s="97"/>
      <c r="BQ1773" s="440">
        <v>90000</v>
      </c>
      <c r="BR1773" s="96"/>
    </row>
    <row r="1774" spans="1:70" ht="61.5" customHeight="1" x14ac:dyDescent="0.2">
      <c r="A1774" s="499" t="s">
        <v>1974</v>
      </c>
      <c r="B1774" s="96"/>
      <c r="C1774" s="96"/>
      <c r="D1774" s="97"/>
      <c r="E1774" s="485">
        <v>41</v>
      </c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7"/>
      <c r="Q1774" s="408" t="s">
        <v>1178</v>
      </c>
      <c r="R1774" s="96"/>
      <c r="S1774" s="96"/>
      <c r="T1774" s="96"/>
      <c r="U1774" s="96"/>
      <c r="V1774" s="96"/>
      <c r="W1774" s="96"/>
      <c r="X1774" s="97"/>
      <c r="Y1774" s="498">
        <v>39154804</v>
      </c>
      <c r="Z1774" s="96"/>
      <c r="AA1774" s="96"/>
      <c r="AB1774" s="96"/>
      <c r="AC1774" s="96"/>
      <c r="AD1774" s="96"/>
      <c r="AE1774" s="96"/>
      <c r="AF1774" s="97"/>
      <c r="AG1774" s="408" t="s">
        <v>96</v>
      </c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7"/>
      <c r="AS1774" s="408" t="s">
        <v>2725</v>
      </c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7"/>
      <c r="BD1774" s="408" t="s">
        <v>48</v>
      </c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96"/>
      <c r="BO1774" s="96"/>
      <c r="BP1774" s="97"/>
      <c r="BQ1774" s="440">
        <v>9468.07</v>
      </c>
      <c r="BR1774" s="96"/>
    </row>
    <row r="1775" spans="1:70" ht="61.5" customHeight="1" x14ac:dyDescent="0.2">
      <c r="A1775" s="499" t="s">
        <v>1974</v>
      </c>
      <c r="B1775" s="96"/>
      <c r="C1775" s="96"/>
      <c r="D1775" s="97"/>
      <c r="E1775" s="485">
        <v>44</v>
      </c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7"/>
      <c r="Q1775" s="408" t="s">
        <v>926</v>
      </c>
      <c r="R1775" s="96"/>
      <c r="S1775" s="96"/>
      <c r="T1775" s="96"/>
      <c r="U1775" s="96"/>
      <c r="V1775" s="96"/>
      <c r="W1775" s="96"/>
      <c r="X1775" s="97"/>
      <c r="Y1775" s="498">
        <v>37117315</v>
      </c>
      <c r="Z1775" s="96"/>
      <c r="AA1775" s="96"/>
      <c r="AB1775" s="96"/>
      <c r="AC1775" s="96"/>
      <c r="AD1775" s="96"/>
      <c r="AE1775" s="96"/>
      <c r="AF1775" s="97"/>
      <c r="AG1775" s="408" t="s">
        <v>928</v>
      </c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7"/>
      <c r="AS1775" s="408" t="s">
        <v>1980</v>
      </c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7"/>
      <c r="BD1775" s="408" t="s">
        <v>48</v>
      </c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96"/>
      <c r="BO1775" s="96"/>
      <c r="BP1775" s="97"/>
      <c r="BQ1775" s="440">
        <v>7182</v>
      </c>
      <c r="BR1775" s="96"/>
    </row>
    <row r="1776" spans="1:70" ht="61.5" customHeight="1" x14ac:dyDescent="0.2">
      <c r="A1776" s="499" t="s">
        <v>1981</v>
      </c>
      <c r="B1776" s="96"/>
      <c r="C1776" s="96"/>
      <c r="D1776" s="97"/>
      <c r="E1776" s="485">
        <v>52</v>
      </c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7"/>
      <c r="Q1776" s="408" t="s">
        <v>865</v>
      </c>
      <c r="R1776" s="96"/>
      <c r="S1776" s="96"/>
      <c r="T1776" s="96"/>
      <c r="U1776" s="96"/>
      <c r="V1776" s="96"/>
      <c r="W1776" s="96"/>
      <c r="X1776" s="97"/>
      <c r="Y1776" s="498">
        <v>39434317</v>
      </c>
      <c r="Z1776" s="96"/>
      <c r="AA1776" s="96"/>
      <c r="AB1776" s="96"/>
      <c r="AC1776" s="96"/>
      <c r="AD1776" s="96"/>
      <c r="AE1776" s="96"/>
      <c r="AF1776" s="97"/>
      <c r="AG1776" s="408" t="s">
        <v>867</v>
      </c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7"/>
      <c r="AS1776" s="408" t="s">
        <v>2726</v>
      </c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7"/>
      <c r="BD1776" s="408" t="s">
        <v>48</v>
      </c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96"/>
      <c r="BO1776" s="96"/>
      <c r="BP1776" s="97"/>
      <c r="BQ1776" s="440">
        <v>25000</v>
      </c>
      <c r="BR1776" s="96"/>
    </row>
    <row r="1777" spans="1:70" ht="61.5" customHeight="1" x14ac:dyDescent="0.2">
      <c r="A1777" s="499" t="s">
        <v>1981</v>
      </c>
      <c r="B1777" s="96"/>
      <c r="C1777" s="96"/>
      <c r="D1777" s="97"/>
      <c r="E1777" s="485">
        <v>57</v>
      </c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7"/>
      <c r="Q1777" s="408" t="s">
        <v>103</v>
      </c>
      <c r="R1777" s="96"/>
      <c r="S1777" s="96"/>
      <c r="T1777" s="96"/>
      <c r="U1777" s="96"/>
      <c r="V1777" s="96"/>
      <c r="W1777" s="96"/>
      <c r="X1777" s="97"/>
      <c r="Y1777" s="498">
        <v>39702118</v>
      </c>
      <c r="Z1777" s="96"/>
      <c r="AA1777" s="96"/>
      <c r="AB1777" s="96"/>
      <c r="AC1777" s="96"/>
      <c r="AD1777" s="96"/>
      <c r="AE1777" s="96"/>
      <c r="AF1777" s="97"/>
      <c r="AG1777" s="408" t="s">
        <v>104</v>
      </c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7"/>
      <c r="AS1777" s="408" t="s">
        <v>2727</v>
      </c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7"/>
      <c r="BD1777" s="408" t="s">
        <v>48</v>
      </c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96"/>
      <c r="BO1777" s="96"/>
      <c r="BP1777" s="97"/>
      <c r="BQ1777" s="440">
        <v>10362</v>
      </c>
      <c r="BR1777" s="96"/>
    </row>
    <row r="1778" spans="1:70" ht="61.5" customHeight="1" x14ac:dyDescent="0.2">
      <c r="A1778" s="499" t="s">
        <v>1981</v>
      </c>
      <c r="B1778" s="96"/>
      <c r="C1778" s="96"/>
      <c r="D1778" s="97"/>
      <c r="E1778" s="485">
        <v>58</v>
      </c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7"/>
      <c r="Q1778" s="408" t="s">
        <v>1172</v>
      </c>
      <c r="R1778" s="96"/>
      <c r="S1778" s="96"/>
      <c r="T1778" s="96"/>
      <c r="U1778" s="96"/>
      <c r="V1778" s="96"/>
      <c r="W1778" s="96"/>
      <c r="X1778" s="97"/>
      <c r="Y1778" s="498">
        <v>26029188</v>
      </c>
      <c r="Z1778" s="96"/>
      <c r="AA1778" s="96"/>
      <c r="AB1778" s="96"/>
      <c r="AC1778" s="96"/>
      <c r="AD1778" s="96"/>
      <c r="AE1778" s="96"/>
      <c r="AF1778" s="97"/>
      <c r="AG1778" s="408" t="s">
        <v>1173</v>
      </c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7"/>
      <c r="AS1778" s="408" t="s">
        <v>2728</v>
      </c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7"/>
      <c r="BD1778" s="408" t="s">
        <v>48</v>
      </c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96"/>
      <c r="BO1778" s="96"/>
      <c r="BP1778" s="97"/>
      <c r="BQ1778" s="440">
        <v>13024</v>
      </c>
      <c r="BR1778" s="96"/>
    </row>
    <row r="1779" spans="1:70" ht="61.5" customHeight="1" x14ac:dyDescent="0.2">
      <c r="A1779" s="499" t="s">
        <v>1981</v>
      </c>
      <c r="B1779" s="96"/>
      <c r="C1779" s="96"/>
      <c r="D1779" s="97"/>
      <c r="E1779" s="485">
        <v>51</v>
      </c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7"/>
      <c r="Q1779" s="408" t="s">
        <v>886</v>
      </c>
      <c r="R1779" s="96"/>
      <c r="S1779" s="96"/>
      <c r="T1779" s="96"/>
      <c r="U1779" s="96"/>
      <c r="V1779" s="96"/>
      <c r="W1779" s="96"/>
      <c r="X1779" s="97"/>
      <c r="Y1779" s="498">
        <v>39950317</v>
      </c>
      <c r="Z1779" s="96"/>
      <c r="AA1779" s="96"/>
      <c r="AB1779" s="96"/>
      <c r="AC1779" s="96"/>
      <c r="AD1779" s="96"/>
      <c r="AE1779" s="96"/>
      <c r="AF1779" s="97"/>
      <c r="AG1779" s="408" t="s">
        <v>85</v>
      </c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7"/>
      <c r="AS1779" s="408" t="s">
        <v>2513</v>
      </c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7"/>
      <c r="BD1779" s="408" t="s">
        <v>48</v>
      </c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96"/>
      <c r="BO1779" s="96"/>
      <c r="BP1779" s="97"/>
      <c r="BQ1779" s="440">
        <v>14003</v>
      </c>
      <c r="BR1779" s="96"/>
    </row>
    <row r="1780" spans="1:70" ht="61.5" customHeight="1" x14ac:dyDescent="0.2">
      <c r="A1780" s="499" t="s">
        <v>1981</v>
      </c>
      <c r="B1780" s="96"/>
      <c r="C1780" s="96"/>
      <c r="D1780" s="97"/>
      <c r="E1780" s="485">
        <v>50</v>
      </c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7"/>
      <c r="Q1780" s="408" t="s">
        <v>81</v>
      </c>
      <c r="R1780" s="96"/>
      <c r="S1780" s="96"/>
      <c r="T1780" s="96"/>
      <c r="U1780" s="96"/>
      <c r="V1780" s="96"/>
      <c r="W1780" s="96"/>
      <c r="X1780" s="97"/>
      <c r="Y1780" s="498">
        <v>39682762</v>
      </c>
      <c r="Z1780" s="96"/>
      <c r="AA1780" s="96"/>
      <c r="AB1780" s="96"/>
      <c r="AC1780" s="96"/>
      <c r="AD1780" s="96"/>
      <c r="AE1780" s="96"/>
      <c r="AF1780" s="97"/>
      <c r="AG1780" s="408" t="s">
        <v>1164</v>
      </c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7"/>
      <c r="AS1780" s="408" t="s">
        <v>2729</v>
      </c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7"/>
      <c r="BD1780" s="408" t="s">
        <v>48</v>
      </c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96"/>
      <c r="BO1780" s="96"/>
      <c r="BP1780" s="97"/>
      <c r="BQ1780" s="440">
        <v>9100</v>
      </c>
      <c r="BR1780" s="96"/>
    </row>
    <row r="1781" spans="1:70" ht="61.5" customHeight="1" x14ac:dyDescent="0.2">
      <c r="A1781" s="499" t="s">
        <v>1981</v>
      </c>
      <c r="B1781" s="96"/>
      <c r="C1781" s="96"/>
      <c r="D1781" s="97"/>
      <c r="E1781" s="485">
        <v>60</v>
      </c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7"/>
      <c r="Q1781" s="408" t="s">
        <v>115</v>
      </c>
      <c r="R1781" s="96"/>
      <c r="S1781" s="96"/>
      <c r="T1781" s="96"/>
      <c r="U1781" s="96"/>
      <c r="V1781" s="96"/>
      <c r="W1781" s="96"/>
      <c r="X1781" s="97"/>
      <c r="Y1781" s="498">
        <v>39757256</v>
      </c>
      <c r="Z1781" s="96"/>
      <c r="AA1781" s="96"/>
      <c r="AB1781" s="96"/>
      <c r="AC1781" s="96"/>
      <c r="AD1781" s="96"/>
      <c r="AE1781" s="96"/>
      <c r="AF1781" s="97"/>
      <c r="AG1781" s="408" t="s">
        <v>116</v>
      </c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7"/>
      <c r="AS1781" s="408" t="s">
        <v>2730</v>
      </c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7"/>
      <c r="BD1781" s="408" t="s">
        <v>48</v>
      </c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96"/>
      <c r="BO1781" s="96"/>
      <c r="BP1781" s="97"/>
      <c r="BQ1781" s="440">
        <v>3434.84</v>
      </c>
      <c r="BR1781" s="96"/>
    </row>
    <row r="1782" spans="1:70" ht="61.5" customHeight="1" x14ac:dyDescent="0.2">
      <c r="A1782" s="499" t="s">
        <v>1981</v>
      </c>
      <c r="B1782" s="96"/>
      <c r="C1782" s="96"/>
      <c r="D1782" s="97"/>
      <c r="E1782" s="485">
        <v>63</v>
      </c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7"/>
      <c r="Q1782" s="408" t="s">
        <v>127</v>
      </c>
      <c r="R1782" s="96"/>
      <c r="S1782" s="96"/>
      <c r="T1782" s="96"/>
      <c r="U1782" s="96"/>
      <c r="V1782" s="96"/>
      <c r="W1782" s="96"/>
      <c r="X1782" s="97"/>
      <c r="Y1782" s="498">
        <v>39438699</v>
      </c>
      <c r="Z1782" s="96"/>
      <c r="AA1782" s="96"/>
      <c r="AB1782" s="96"/>
      <c r="AC1782" s="96"/>
      <c r="AD1782" s="96"/>
      <c r="AE1782" s="96"/>
      <c r="AF1782" s="97"/>
      <c r="AG1782" s="408" t="s">
        <v>128</v>
      </c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7"/>
      <c r="AS1782" s="408" t="s">
        <v>2514</v>
      </c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7"/>
      <c r="BD1782" s="408" t="s">
        <v>48</v>
      </c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96"/>
      <c r="BO1782" s="96"/>
      <c r="BP1782" s="97"/>
      <c r="BQ1782" s="440">
        <v>20000</v>
      </c>
      <c r="BR1782" s="96"/>
    </row>
    <row r="1783" spans="1:70" ht="61.5" customHeight="1" x14ac:dyDescent="0.2">
      <c r="A1783" s="499" t="s">
        <v>1981</v>
      </c>
      <c r="B1783" s="96"/>
      <c r="C1783" s="96"/>
      <c r="D1783" s="97"/>
      <c r="E1783" s="485">
        <v>47</v>
      </c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7"/>
      <c r="Q1783" s="408" t="s">
        <v>1174</v>
      </c>
      <c r="R1783" s="96"/>
      <c r="S1783" s="96"/>
      <c r="T1783" s="96"/>
      <c r="U1783" s="96"/>
      <c r="V1783" s="96"/>
      <c r="W1783" s="96"/>
      <c r="X1783" s="97"/>
      <c r="Y1783" s="498">
        <v>39402400</v>
      </c>
      <c r="Z1783" s="96"/>
      <c r="AA1783" s="96"/>
      <c r="AB1783" s="96"/>
      <c r="AC1783" s="96"/>
      <c r="AD1783" s="96"/>
      <c r="AE1783" s="96"/>
      <c r="AF1783" s="97"/>
      <c r="AG1783" s="408" t="s">
        <v>1175</v>
      </c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7"/>
      <c r="AS1783" s="408" t="s">
        <v>2515</v>
      </c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7"/>
      <c r="BD1783" s="408" t="s">
        <v>48</v>
      </c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96"/>
      <c r="BO1783" s="96"/>
      <c r="BP1783" s="97"/>
      <c r="BQ1783" s="440">
        <v>22292.48</v>
      </c>
      <c r="BR1783" s="96"/>
    </row>
    <row r="1784" spans="1:70" ht="61.5" customHeight="1" x14ac:dyDescent="0.2">
      <c r="A1784" s="499" t="s">
        <v>1981</v>
      </c>
      <c r="B1784" s="96"/>
      <c r="C1784" s="96"/>
      <c r="D1784" s="97"/>
      <c r="E1784" s="485">
        <v>48</v>
      </c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7"/>
      <c r="Q1784" s="408" t="s">
        <v>74</v>
      </c>
      <c r="R1784" s="96"/>
      <c r="S1784" s="96"/>
      <c r="T1784" s="96"/>
      <c r="U1784" s="96"/>
      <c r="V1784" s="96"/>
      <c r="W1784" s="96"/>
      <c r="X1784" s="97"/>
      <c r="Y1784" s="498">
        <v>39795490</v>
      </c>
      <c r="Z1784" s="96"/>
      <c r="AA1784" s="96"/>
      <c r="AB1784" s="96"/>
      <c r="AC1784" s="96"/>
      <c r="AD1784" s="96"/>
      <c r="AE1784" s="96"/>
      <c r="AF1784" s="97"/>
      <c r="AG1784" s="408" t="s">
        <v>76</v>
      </c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7"/>
      <c r="AS1784" s="408" t="s">
        <v>2731</v>
      </c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7"/>
      <c r="BD1784" s="408" t="s">
        <v>48</v>
      </c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96"/>
      <c r="BO1784" s="96"/>
      <c r="BP1784" s="97"/>
      <c r="BQ1784" s="440">
        <v>23172</v>
      </c>
      <c r="BR1784" s="96"/>
    </row>
    <row r="1785" spans="1:70" ht="61.5" customHeight="1" x14ac:dyDescent="0.2">
      <c r="A1785" s="499" t="s">
        <v>1981</v>
      </c>
      <c r="B1785" s="96"/>
      <c r="C1785" s="96"/>
      <c r="D1785" s="97"/>
      <c r="E1785" s="485">
        <v>56</v>
      </c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7"/>
      <c r="Q1785" s="408" t="s">
        <v>848</v>
      </c>
      <c r="R1785" s="96"/>
      <c r="S1785" s="96"/>
      <c r="T1785" s="96"/>
      <c r="U1785" s="96"/>
      <c r="V1785" s="96"/>
      <c r="W1785" s="96"/>
      <c r="X1785" s="97"/>
      <c r="Y1785" s="498">
        <v>39825996</v>
      </c>
      <c r="Z1785" s="96"/>
      <c r="AA1785" s="96"/>
      <c r="AB1785" s="96"/>
      <c r="AC1785" s="96"/>
      <c r="AD1785" s="96"/>
      <c r="AE1785" s="96"/>
      <c r="AF1785" s="97"/>
      <c r="AG1785" s="408" t="s">
        <v>102</v>
      </c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7"/>
      <c r="AS1785" s="408" t="s">
        <v>2732</v>
      </c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7"/>
      <c r="BD1785" s="408" t="s">
        <v>48</v>
      </c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96"/>
      <c r="BO1785" s="96"/>
      <c r="BP1785" s="97"/>
      <c r="BQ1785" s="440">
        <v>8521.7000000000007</v>
      </c>
      <c r="BR1785" s="96"/>
    </row>
    <row r="1786" spans="1:70" ht="61.5" customHeight="1" x14ac:dyDescent="0.2">
      <c r="A1786" s="499" t="s">
        <v>1981</v>
      </c>
      <c r="B1786" s="96"/>
      <c r="C1786" s="96"/>
      <c r="D1786" s="97"/>
      <c r="E1786" s="485">
        <v>61</v>
      </c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7"/>
      <c r="Q1786" s="408" t="s">
        <v>118</v>
      </c>
      <c r="R1786" s="96"/>
      <c r="S1786" s="96"/>
      <c r="T1786" s="96"/>
      <c r="U1786" s="96"/>
      <c r="V1786" s="96"/>
      <c r="W1786" s="96"/>
      <c r="X1786" s="97"/>
      <c r="Y1786" s="498">
        <v>39587135</v>
      </c>
      <c r="Z1786" s="96"/>
      <c r="AA1786" s="96"/>
      <c r="AB1786" s="96"/>
      <c r="AC1786" s="96"/>
      <c r="AD1786" s="96"/>
      <c r="AE1786" s="96"/>
      <c r="AF1786" s="97"/>
      <c r="AG1786" s="408" t="s">
        <v>893</v>
      </c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7"/>
      <c r="AS1786" s="408" t="s">
        <v>2733</v>
      </c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7"/>
      <c r="BD1786" s="408" t="s">
        <v>48</v>
      </c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96"/>
      <c r="BO1786" s="96"/>
      <c r="BP1786" s="97"/>
      <c r="BQ1786" s="440">
        <v>20000</v>
      </c>
      <c r="BR1786" s="96"/>
    </row>
    <row r="1787" spans="1:70" ht="61.5" customHeight="1" x14ac:dyDescent="0.2">
      <c r="A1787" s="499" t="s">
        <v>1981</v>
      </c>
      <c r="B1787" s="96"/>
      <c r="C1787" s="96"/>
      <c r="D1787" s="97"/>
      <c r="E1787" s="485">
        <v>64</v>
      </c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7"/>
      <c r="Q1787" s="408" t="s">
        <v>859</v>
      </c>
      <c r="R1787" s="96"/>
      <c r="S1787" s="96"/>
      <c r="T1787" s="96"/>
      <c r="U1787" s="96"/>
      <c r="V1787" s="96"/>
      <c r="W1787" s="96"/>
      <c r="X1787" s="97"/>
      <c r="Y1787" s="498">
        <v>39545645</v>
      </c>
      <c r="Z1787" s="96"/>
      <c r="AA1787" s="96"/>
      <c r="AB1787" s="96"/>
      <c r="AC1787" s="96"/>
      <c r="AD1787" s="96"/>
      <c r="AE1787" s="96"/>
      <c r="AF1787" s="97"/>
      <c r="AG1787" s="408" t="s">
        <v>132</v>
      </c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7"/>
      <c r="AS1787" s="408" t="s">
        <v>2516</v>
      </c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7"/>
      <c r="BD1787" s="408" t="s">
        <v>48</v>
      </c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96"/>
      <c r="BO1787" s="96"/>
      <c r="BP1787" s="97"/>
      <c r="BQ1787" s="440">
        <v>14474.31</v>
      </c>
      <c r="BR1787" s="96"/>
    </row>
    <row r="1788" spans="1:70" ht="61.5" customHeight="1" x14ac:dyDescent="0.2">
      <c r="A1788" s="499" t="s">
        <v>1981</v>
      </c>
      <c r="B1788" s="96"/>
      <c r="C1788" s="96"/>
      <c r="D1788" s="97"/>
      <c r="E1788" s="485">
        <v>53</v>
      </c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7"/>
      <c r="Q1788" s="408" t="s">
        <v>1165</v>
      </c>
      <c r="R1788" s="96"/>
      <c r="S1788" s="96"/>
      <c r="T1788" s="96"/>
      <c r="U1788" s="96"/>
      <c r="V1788" s="96"/>
      <c r="W1788" s="96"/>
      <c r="X1788" s="97"/>
      <c r="Y1788" s="498">
        <v>39655372</v>
      </c>
      <c r="Z1788" s="96"/>
      <c r="AA1788" s="96"/>
      <c r="AB1788" s="96"/>
      <c r="AC1788" s="96"/>
      <c r="AD1788" s="96"/>
      <c r="AE1788" s="96"/>
      <c r="AF1788" s="97"/>
      <c r="AG1788" s="408" t="s">
        <v>92</v>
      </c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7"/>
      <c r="AS1788" s="408" t="s">
        <v>2734</v>
      </c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7"/>
      <c r="BD1788" s="408" t="s">
        <v>48</v>
      </c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96"/>
      <c r="BO1788" s="96"/>
      <c r="BP1788" s="97"/>
      <c r="BQ1788" s="440">
        <v>20138.189999999999</v>
      </c>
      <c r="BR1788" s="96"/>
    </row>
    <row r="1789" spans="1:70" ht="61.5" customHeight="1" x14ac:dyDescent="0.2">
      <c r="A1789" s="499" t="s">
        <v>1981</v>
      </c>
      <c r="B1789" s="96"/>
      <c r="C1789" s="96"/>
      <c r="D1789" s="97"/>
      <c r="E1789" s="485">
        <v>66</v>
      </c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7"/>
      <c r="Q1789" s="408" t="s">
        <v>138</v>
      </c>
      <c r="R1789" s="96"/>
      <c r="S1789" s="96"/>
      <c r="T1789" s="96"/>
      <c r="U1789" s="96"/>
      <c r="V1789" s="96"/>
      <c r="W1789" s="96"/>
      <c r="X1789" s="97"/>
      <c r="Y1789" s="498">
        <v>39692702</v>
      </c>
      <c r="Z1789" s="96"/>
      <c r="AA1789" s="96"/>
      <c r="AB1789" s="96"/>
      <c r="AC1789" s="96"/>
      <c r="AD1789" s="96"/>
      <c r="AE1789" s="96"/>
      <c r="AF1789" s="97"/>
      <c r="AG1789" s="408" t="s">
        <v>139</v>
      </c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7"/>
      <c r="AS1789" s="408" t="s">
        <v>2735</v>
      </c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7"/>
      <c r="BD1789" s="408" t="s">
        <v>48</v>
      </c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96"/>
      <c r="BO1789" s="96"/>
      <c r="BP1789" s="97"/>
      <c r="BQ1789" s="440">
        <v>25344.21</v>
      </c>
      <c r="BR1789" s="96"/>
    </row>
    <row r="1790" spans="1:70" ht="61.5" customHeight="1" x14ac:dyDescent="0.2">
      <c r="A1790" s="499" t="s">
        <v>1981</v>
      </c>
      <c r="B1790" s="96"/>
      <c r="C1790" s="96"/>
      <c r="D1790" s="97"/>
      <c r="E1790" s="485">
        <v>59</v>
      </c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7"/>
      <c r="Q1790" s="408" t="s">
        <v>850</v>
      </c>
      <c r="R1790" s="96"/>
      <c r="S1790" s="96"/>
      <c r="T1790" s="96"/>
      <c r="U1790" s="96"/>
      <c r="V1790" s="96"/>
      <c r="W1790" s="96"/>
      <c r="X1790" s="97"/>
      <c r="Y1790" s="498">
        <v>39607381</v>
      </c>
      <c r="Z1790" s="96"/>
      <c r="AA1790" s="96"/>
      <c r="AB1790" s="96"/>
      <c r="AC1790" s="96"/>
      <c r="AD1790" s="96"/>
      <c r="AE1790" s="96"/>
      <c r="AF1790" s="97"/>
      <c r="AG1790" s="408" t="s">
        <v>110</v>
      </c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7"/>
      <c r="AS1790" s="408" t="s">
        <v>2517</v>
      </c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7"/>
      <c r="BD1790" s="408" t="s">
        <v>48</v>
      </c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96"/>
      <c r="BO1790" s="96"/>
      <c r="BP1790" s="97"/>
      <c r="BQ1790" s="440">
        <v>34058.9</v>
      </c>
      <c r="BR1790" s="96"/>
    </row>
    <row r="1791" spans="1:70" ht="61.5" customHeight="1" x14ac:dyDescent="0.2">
      <c r="A1791" s="499" t="s">
        <v>1981</v>
      </c>
      <c r="B1791" s="96"/>
      <c r="C1791" s="96"/>
      <c r="D1791" s="97"/>
      <c r="E1791" s="485">
        <v>62</v>
      </c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7"/>
      <c r="Q1791" s="408" t="s">
        <v>884</v>
      </c>
      <c r="R1791" s="96"/>
      <c r="S1791" s="96"/>
      <c r="T1791" s="96"/>
      <c r="U1791" s="96"/>
      <c r="V1791" s="96"/>
      <c r="W1791" s="96"/>
      <c r="X1791" s="97"/>
      <c r="Y1791" s="498">
        <v>39614425</v>
      </c>
      <c r="Z1791" s="96"/>
      <c r="AA1791" s="96"/>
      <c r="AB1791" s="96"/>
      <c r="AC1791" s="96"/>
      <c r="AD1791" s="96"/>
      <c r="AE1791" s="96"/>
      <c r="AF1791" s="97"/>
      <c r="AG1791" s="408" t="s">
        <v>577</v>
      </c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7"/>
      <c r="AS1791" s="408" t="s">
        <v>2518</v>
      </c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7"/>
      <c r="BD1791" s="408" t="s">
        <v>48</v>
      </c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96"/>
      <c r="BO1791" s="96"/>
      <c r="BP1791" s="97"/>
      <c r="BQ1791" s="440">
        <v>14347.74</v>
      </c>
      <c r="BR1791" s="96"/>
    </row>
    <row r="1792" spans="1:70" ht="61.5" customHeight="1" x14ac:dyDescent="0.2">
      <c r="A1792" s="499" t="s">
        <v>1981</v>
      </c>
      <c r="B1792" s="96"/>
      <c r="C1792" s="96"/>
      <c r="D1792" s="97"/>
      <c r="E1792" s="485">
        <v>49</v>
      </c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7"/>
      <c r="Q1792" s="408" t="s">
        <v>1179</v>
      </c>
      <c r="R1792" s="96"/>
      <c r="S1792" s="96"/>
      <c r="T1792" s="96"/>
      <c r="U1792" s="96"/>
      <c r="V1792" s="96"/>
      <c r="W1792" s="96"/>
      <c r="X1792" s="97"/>
      <c r="Y1792" s="498">
        <v>39645186</v>
      </c>
      <c r="Z1792" s="96"/>
      <c r="AA1792" s="96"/>
      <c r="AB1792" s="96"/>
      <c r="AC1792" s="96"/>
      <c r="AD1792" s="96"/>
      <c r="AE1792" s="96"/>
      <c r="AF1792" s="97"/>
      <c r="AG1792" s="408" t="s">
        <v>1180</v>
      </c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7"/>
      <c r="AS1792" s="408" t="s">
        <v>2736</v>
      </c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7"/>
      <c r="BD1792" s="408" t="s">
        <v>48</v>
      </c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96"/>
      <c r="BO1792" s="96"/>
      <c r="BP1792" s="97"/>
      <c r="BQ1792" s="440">
        <v>25000</v>
      </c>
      <c r="BR1792" s="96"/>
    </row>
    <row r="1793" spans="1:70" ht="61.5" customHeight="1" x14ac:dyDescent="0.2">
      <c r="A1793" s="499" t="s">
        <v>1981</v>
      </c>
      <c r="B1793" s="96"/>
      <c r="C1793" s="96"/>
      <c r="D1793" s="97"/>
      <c r="E1793" s="485">
        <v>55</v>
      </c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7"/>
      <c r="Q1793" s="408" t="s">
        <v>98</v>
      </c>
      <c r="R1793" s="96"/>
      <c r="S1793" s="96"/>
      <c r="T1793" s="96"/>
      <c r="U1793" s="96"/>
      <c r="V1793" s="96"/>
      <c r="W1793" s="96"/>
      <c r="X1793" s="97"/>
      <c r="Y1793" s="498">
        <v>39697790</v>
      </c>
      <c r="Z1793" s="96"/>
      <c r="AA1793" s="96"/>
      <c r="AB1793" s="96"/>
      <c r="AC1793" s="96"/>
      <c r="AD1793" s="96"/>
      <c r="AE1793" s="96"/>
      <c r="AF1793" s="97"/>
      <c r="AG1793" s="408" t="s">
        <v>99</v>
      </c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7"/>
      <c r="AS1793" s="408" t="s">
        <v>2737</v>
      </c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7"/>
      <c r="BD1793" s="408" t="s">
        <v>48</v>
      </c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96"/>
      <c r="BO1793" s="96"/>
      <c r="BP1793" s="97"/>
      <c r="BQ1793" s="440">
        <v>16132.4</v>
      </c>
      <c r="BR1793" s="96"/>
    </row>
    <row r="1794" spans="1:70" ht="61.5" customHeight="1" x14ac:dyDescent="0.2">
      <c r="A1794" s="499" t="s">
        <v>1981</v>
      </c>
      <c r="B1794" s="96"/>
      <c r="C1794" s="96"/>
      <c r="D1794" s="97"/>
      <c r="E1794" s="485">
        <v>67</v>
      </c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7"/>
      <c r="Q1794" s="408" t="s">
        <v>1170</v>
      </c>
      <c r="R1794" s="96"/>
      <c r="S1794" s="96"/>
      <c r="T1794" s="96"/>
      <c r="U1794" s="96"/>
      <c r="V1794" s="96"/>
      <c r="W1794" s="96"/>
      <c r="X1794" s="97"/>
      <c r="Y1794" s="498">
        <v>39742680</v>
      </c>
      <c r="Z1794" s="96"/>
      <c r="AA1794" s="96"/>
      <c r="AB1794" s="96"/>
      <c r="AC1794" s="96"/>
      <c r="AD1794" s="96"/>
      <c r="AE1794" s="96"/>
      <c r="AF1794" s="97"/>
      <c r="AG1794" s="408" t="s">
        <v>1171</v>
      </c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7"/>
      <c r="AS1794" s="408" t="s">
        <v>2422</v>
      </c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7"/>
      <c r="BD1794" s="408" t="s">
        <v>48</v>
      </c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96"/>
      <c r="BO1794" s="96"/>
      <c r="BP1794" s="97"/>
      <c r="BQ1794" s="440">
        <v>18525.259999999998</v>
      </c>
      <c r="BR1794" s="96"/>
    </row>
    <row r="1795" spans="1:70" ht="61.5" customHeight="1" x14ac:dyDescent="0.2">
      <c r="A1795" s="499" t="s">
        <v>1981</v>
      </c>
      <c r="B1795" s="96"/>
      <c r="C1795" s="96"/>
      <c r="D1795" s="97"/>
      <c r="E1795" s="485">
        <v>54</v>
      </c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7"/>
      <c r="Q1795" s="408" t="s">
        <v>844</v>
      </c>
      <c r="R1795" s="96"/>
      <c r="S1795" s="96"/>
      <c r="T1795" s="96"/>
      <c r="U1795" s="96"/>
      <c r="V1795" s="96"/>
      <c r="W1795" s="96"/>
      <c r="X1795" s="97"/>
      <c r="Y1795" s="498">
        <v>39495516</v>
      </c>
      <c r="Z1795" s="96"/>
      <c r="AA1795" s="96"/>
      <c r="AB1795" s="96"/>
      <c r="AC1795" s="96"/>
      <c r="AD1795" s="96"/>
      <c r="AE1795" s="96"/>
      <c r="AF1795" s="97"/>
      <c r="AG1795" s="408" t="s">
        <v>846</v>
      </c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7"/>
      <c r="AS1795" s="408" t="s">
        <v>2519</v>
      </c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7"/>
      <c r="BD1795" s="408" t="s">
        <v>48</v>
      </c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96"/>
      <c r="BO1795" s="96"/>
      <c r="BP1795" s="97"/>
      <c r="BQ1795" s="440">
        <v>1645.34</v>
      </c>
      <c r="BR1795" s="96"/>
    </row>
    <row r="1796" spans="1:70" ht="61.5" customHeight="1" x14ac:dyDescent="0.2">
      <c r="A1796" s="499" t="s">
        <v>1981</v>
      </c>
      <c r="B1796" s="96"/>
      <c r="C1796" s="96"/>
      <c r="D1796" s="97"/>
      <c r="E1796" s="485">
        <v>65</v>
      </c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7"/>
      <c r="Q1796" s="408" t="s">
        <v>873</v>
      </c>
      <c r="R1796" s="96"/>
      <c r="S1796" s="96"/>
      <c r="T1796" s="96"/>
      <c r="U1796" s="96"/>
      <c r="V1796" s="96"/>
      <c r="W1796" s="96"/>
      <c r="X1796" s="97"/>
      <c r="Y1796" s="498">
        <v>39602603</v>
      </c>
      <c r="Z1796" s="96"/>
      <c r="AA1796" s="96"/>
      <c r="AB1796" s="96"/>
      <c r="AC1796" s="96"/>
      <c r="AD1796" s="96"/>
      <c r="AE1796" s="96"/>
      <c r="AF1796" s="97"/>
      <c r="AG1796" s="408" t="s">
        <v>875</v>
      </c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7"/>
      <c r="AS1796" s="408" t="s">
        <v>2738</v>
      </c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7"/>
      <c r="BD1796" s="408" t="s">
        <v>48</v>
      </c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96"/>
      <c r="BO1796" s="96"/>
      <c r="BP1796" s="97"/>
      <c r="BQ1796" s="440">
        <v>10530</v>
      </c>
      <c r="BR1796" s="96"/>
    </row>
    <row r="1797" spans="1:70" ht="61.5" customHeight="1" x14ac:dyDescent="0.2">
      <c r="A1797" s="499" t="s">
        <v>1745</v>
      </c>
      <c r="B1797" s="96"/>
      <c r="C1797" s="96"/>
      <c r="D1797" s="97"/>
      <c r="E1797" s="485">
        <v>69</v>
      </c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7"/>
      <c r="Q1797" s="408" t="s">
        <v>805</v>
      </c>
      <c r="R1797" s="96"/>
      <c r="S1797" s="96"/>
      <c r="T1797" s="96"/>
      <c r="U1797" s="96"/>
      <c r="V1797" s="96"/>
      <c r="W1797" s="96"/>
      <c r="X1797" s="97"/>
      <c r="Y1797" s="498">
        <v>39467012</v>
      </c>
      <c r="Z1797" s="96"/>
      <c r="AA1797" s="96"/>
      <c r="AB1797" s="96"/>
      <c r="AC1797" s="96"/>
      <c r="AD1797" s="96"/>
      <c r="AE1797" s="96"/>
      <c r="AF1797" s="97"/>
      <c r="AG1797" s="408" t="s">
        <v>807</v>
      </c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7"/>
      <c r="AS1797" s="408" t="s">
        <v>1982</v>
      </c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7"/>
      <c r="BD1797" s="408" t="s">
        <v>48</v>
      </c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96"/>
      <c r="BO1797" s="96"/>
      <c r="BP1797" s="97"/>
      <c r="BQ1797" s="440">
        <v>3605.07</v>
      </c>
      <c r="BR1797" s="96"/>
    </row>
    <row r="1798" spans="1:70" ht="61.5" customHeight="1" x14ac:dyDescent="0.2">
      <c r="A1798" s="499" t="s">
        <v>1745</v>
      </c>
      <c r="B1798" s="96"/>
      <c r="C1798" s="96"/>
      <c r="D1798" s="97"/>
      <c r="E1798" s="485">
        <v>73</v>
      </c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7"/>
      <c r="Q1798" s="408" t="s">
        <v>127</v>
      </c>
      <c r="R1798" s="96"/>
      <c r="S1798" s="96"/>
      <c r="T1798" s="96"/>
      <c r="U1798" s="96"/>
      <c r="V1798" s="96"/>
      <c r="W1798" s="96"/>
      <c r="X1798" s="97"/>
      <c r="Y1798" s="498">
        <v>39438699</v>
      </c>
      <c r="Z1798" s="96"/>
      <c r="AA1798" s="96"/>
      <c r="AB1798" s="96"/>
      <c r="AC1798" s="96"/>
      <c r="AD1798" s="96"/>
      <c r="AE1798" s="96"/>
      <c r="AF1798" s="97"/>
      <c r="AG1798" s="408" t="s">
        <v>128</v>
      </c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7"/>
      <c r="AS1798" s="408" t="s">
        <v>2423</v>
      </c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7"/>
      <c r="BD1798" s="408" t="s">
        <v>48</v>
      </c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96"/>
      <c r="BO1798" s="96"/>
      <c r="BP1798" s="97"/>
      <c r="BQ1798" s="440">
        <v>6537.41</v>
      </c>
      <c r="BR1798" s="96"/>
    </row>
    <row r="1799" spans="1:70" ht="61.5" customHeight="1" x14ac:dyDescent="0.2">
      <c r="A1799" s="499" t="s">
        <v>1745</v>
      </c>
      <c r="B1799" s="96"/>
      <c r="C1799" s="96"/>
      <c r="D1799" s="97"/>
      <c r="E1799" s="485">
        <v>71</v>
      </c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7"/>
      <c r="Q1799" s="408" t="s">
        <v>1925</v>
      </c>
      <c r="R1799" s="96"/>
      <c r="S1799" s="96"/>
      <c r="T1799" s="96"/>
      <c r="U1799" s="96"/>
      <c r="V1799" s="96"/>
      <c r="W1799" s="96"/>
      <c r="X1799" s="97"/>
      <c r="Y1799" s="498">
        <v>35810511</v>
      </c>
      <c r="Z1799" s="96"/>
      <c r="AA1799" s="96"/>
      <c r="AB1799" s="96"/>
      <c r="AC1799" s="96"/>
      <c r="AD1799" s="96"/>
      <c r="AE1799" s="96"/>
      <c r="AF1799" s="97"/>
      <c r="AG1799" s="408" t="s">
        <v>790</v>
      </c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7"/>
      <c r="AS1799" s="408" t="s">
        <v>1983</v>
      </c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7"/>
      <c r="BD1799" s="408" t="s">
        <v>48</v>
      </c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96"/>
      <c r="BO1799" s="96"/>
      <c r="BP1799" s="97"/>
      <c r="BQ1799" s="490">
        <v>131.91</v>
      </c>
      <c r="BR1799" s="96"/>
    </row>
    <row r="1800" spans="1:70" ht="61.5" customHeight="1" x14ac:dyDescent="0.2">
      <c r="A1800" s="502">
        <v>44071</v>
      </c>
      <c r="B1800" s="96"/>
      <c r="C1800" s="96"/>
      <c r="D1800" s="97"/>
      <c r="E1800" s="501">
        <v>1212231</v>
      </c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7"/>
      <c r="Q1800" s="408" t="s">
        <v>1925</v>
      </c>
      <c r="R1800" s="96"/>
      <c r="S1800" s="96"/>
      <c r="T1800" s="96"/>
      <c r="U1800" s="96"/>
      <c r="V1800" s="96"/>
      <c r="W1800" s="96"/>
      <c r="X1800" s="97"/>
      <c r="Y1800" s="498">
        <v>35810511</v>
      </c>
      <c r="Z1800" s="96"/>
      <c r="AA1800" s="96"/>
      <c r="AB1800" s="96"/>
      <c r="AC1800" s="96"/>
      <c r="AD1800" s="96"/>
      <c r="AE1800" s="96"/>
      <c r="AF1800" s="97"/>
      <c r="AG1800" s="408" t="s">
        <v>790</v>
      </c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7"/>
      <c r="AS1800" s="408" t="s">
        <v>1014</v>
      </c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7"/>
      <c r="BD1800" s="408"/>
      <c r="BE1800" s="409"/>
      <c r="BF1800" s="409"/>
      <c r="BG1800" s="409"/>
      <c r="BH1800" s="409"/>
      <c r="BI1800" s="409"/>
      <c r="BJ1800" s="409"/>
      <c r="BK1800" s="409"/>
      <c r="BL1800" s="409"/>
      <c r="BM1800" s="409"/>
      <c r="BN1800" s="409"/>
      <c r="BO1800" s="409"/>
      <c r="BP1800" s="410"/>
      <c r="BQ1800" s="490">
        <v>12.5</v>
      </c>
      <c r="BR1800" s="96"/>
    </row>
    <row r="1801" spans="1:70" ht="61.5" customHeight="1" x14ac:dyDescent="0.2">
      <c r="A1801" s="502">
        <v>44071</v>
      </c>
      <c r="B1801" s="96"/>
      <c r="C1801" s="96"/>
      <c r="D1801" s="97"/>
      <c r="E1801" s="501">
        <v>1212230</v>
      </c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7"/>
      <c r="Q1801" s="408" t="s">
        <v>1925</v>
      </c>
      <c r="R1801" s="96"/>
      <c r="S1801" s="96"/>
      <c r="T1801" s="96"/>
      <c r="U1801" s="96"/>
      <c r="V1801" s="96"/>
      <c r="W1801" s="96"/>
      <c r="X1801" s="97"/>
      <c r="Y1801" s="498">
        <v>35810511</v>
      </c>
      <c r="Z1801" s="96"/>
      <c r="AA1801" s="96"/>
      <c r="AB1801" s="96"/>
      <c r="AC1801" s="96"/>
      <c r="AD1801" s="96"/>
      <c r="AE1801" s="96"/>
      <c r="AF1801" s="97"/>
      <c r="AG1801" s="408" t="s">
        <v>790</v>
      </c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7"/>
      <c r="AS1801" s="408" t="s">
        <v>1014</v>
      </c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7"/>
      <c r="BD1801" s="408"/>
      <c r="BE1801" s="409"/>
      <c r="BF1801" s="409"/>
      <c r="BG1801" s="409"/>
      <c r="BH1801" s="409"/>
      <c r="BI1801" s="409"/>
      <c r="BJ1801" s="409"/>
      <c r="BK1801" s="409"/>
      <c r="BL1801" s="409"/>
      <c r="BM1801" s="409"/>
      <c r="BN1801" s="409"/>
      <c r="BO1801" s="409"/>
      <c r="BP1801" s="410"/>
      <c r="BQ1801" s="490">
        <v>150</v>
      </c>
      <c r="BR1801" s="96"/>
    </row>
    <row r="1802" spans="1:70" ht="61.5" customHeight="1" x14ac:dyDescent="0.2">
      <c r="A1802" s="499" t="s">
        <v>1745</v>
      </c>
      <c r="B1802" s="96"/>
      <c r="C1802" s="96"/>
      <c r="D1802" s="97"/>
      <c r="E1802" s="501">
        <v>1212231</v>
      </c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7"/>
      <c r="Q1802" s="408" t="s">
        <v>1925</v>
      </c>
      <c r="R1802" s="96"/>
      <c r="S1802" s="96"/>
      <c r="T1802" s="96"/>
      <c r="U1802" s="96"/>
      <c r="V1802" s="96"/>
      <c r="W1802" s="96"/>
      <c r="X1802" s="97"/>
      <c r="Y1802" s="498">
        <v>35810511</v>
      </c>
      <c r="Z1802" s="96"/>
      <c r="AA1802" s="96"/>
      <c r="AB1802" s="96"/>
      <c r="AC1802" s="96"/>
      <c r="AD1802" s="96"/>
      <c r="AE1802" s="96"/>
      <c r="AF1802" s="97"/>
      <c r="AG1802" s="408" t="s">
        <v>790</v>
      </c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7"/>
      <c r="AS1802" s="408" t="s">
        <v>1014</v>
      </c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7"/>
      <c r="BD1802" s="408" t="s">
        <v>48</v>
      </c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96"/>
      <c r="BO1802" s="96"/>
      <c r="BP1802" s="97"/>
      <c r="BQ1802" s="490">
        <v>92.5</v>
      </c>
      <c r="BR1802" s="96"/>
    </row>
    <row r="1803" spans="1:70" ht="61.5" customHeight="1" x14ac:dyDescent="0.2">
      <c r="A1803" s="502">
        <v>44063</v>
      </c>
      <c r="B1803" s="96"/>
      <c r="C1803" s="96"/>
      <c r="D1803" s="97"/>
      <c r="E1803" s="503">
        <v>29</v>
      </c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7"/>
      <c r="Q1803" s="408" t="s">
        <v>798</v>
      </c>
      <c r="R1803" s="96"/>
      <c r="S1803" s="96"/>
      <c r="T1803" s="96"/>
      <c r="U1803" s="96"/>
      <c r="V1803" s="96"/>
      <c r="W1803" s="96"/>
      <c r="X1803" s="97"/>
      <c r="Y1803" s="498">
        <v>37975298</v>
      </c>
      <c r="Z1803" s="96"/>
      <c r="AA1803" s="96"/>
      <c r="AB1803" s="96"/>
      <c r="AC1803" s="96"/>
      <c r="AD1803" s="96"/>
      <c r="AE1803" s="96"/>
      <c r="AF1803" s="97"/>
      <c r="AG1803" s="408" t="s">
        <v>799</v>
      </c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7"/>
      <c r="AS1803" s="408" t="s">
        <v>1984</v>
      </c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7"/>
      <c r="BD1803" s="408" t="s">
        <v>48</v>
      </c>
      <c r="BE1803" s="409"/>
      <c r="BF1803" s="409"/>
      <c r="BG1803" s="409"/>
      <c r="BH1803" s="409"/>
      <c r="BI1803" s="409"/>
      <c r="BJ1803" s="409"/>
      <c r="BK1803" s="409"/>
      <c r="BL1803" s="409"/>
      <c r="BM1803" s="409"/>
      <c r="BN1803" s="409"/>
      <c r="BO1803" s="409"/>
      <c r="BP1803" s="410"/>
      <c r="BQ1803" s="440">
        <v>2949.6</v>
      </c>
      <c r="BR1803" s="96"/>
    </row>
    <row r="1804" spans="1:70" ht="61.5" customHeight="1" x14ac:dyDescent="0.2">
      <c r="A1804" s="499" t="s">
        <v>1745</v>
      </c>
      <c r="B1804" s="96"/>
      <c r="C1804" s="96"/>
      <c r="D1804" s="97"/>
      <c r="E1804" s="485">
        <v>68</v>
      </c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7"/>
      <c r="Q1804" s="408" t="s">
        <v>798</v>
      </c>
      <c r="R1804" s="96"/>
      <c r="S1804" s="96"/>
      <c r="T1804" s="96"/>
      <c r="U1804" s="96"/>
      <c r="V1804" s="96"/>
      <c r="W1804" s="96"/>
      <c r="X1804" s="97"/>
      <c r="Y1804" s="498">
        <v>37975298</v>
      </c>
      <c r="Z1804" s="96"/>
      <c r="AA1804" s="96"/>
      <c r="AB1804" s="96"/>
      <c r="AC1804" s="96"/>
      <c r="AD1804" s="96"/>
      <c r="AE1804" s="96"/>
      <c r="AF1804" s="97"/>
      <c r="AG1804" s="408" t="s">
        <v>799</v>
      </c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7"/>
      <c r="AS1804" s="408" t="s">
        <v>1985</v>
      </c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7"/>
      <c r="BD1804" s="408" t="s">
        <v>48</v>
      </c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96"/>
      <c r="BO1804" s="96"/>
      <c r="BP1804" s="97"/>
      <c r="BQ1804" s="490">
        <v>245.8</v>
      </c>
      <c r="BR1804" s="96"/>
    </row>
    <row r="1805" spans="1:70" ht="61.5" customHeight="1" x14ac:dyDescent="0.2">
      <c r="A1805" s="499" t="s">
        <v>1745</v>
      </c>
      <c r="B1805" s="96"/>
      <c r="C1805" s="96"/>
      <c r="D1805" s="97"/>
      <c r="E1805" s="501">
        <v>1212230</v>
      </c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7"/>
      <c r="Q1805" s="408" t="s">
        <v>1925</v>
      </c>
      <c r="R1805" s="96"/>
      <c r="S1805" s="96"/>
      <c r="T1805" s="96"/>
      <c r="U1805" s="96"/>
      <c r="V1805" s="96"/>
      <c r="W1805" s="96"/>
      <c r="X1805" s="97"/>
      <c r="Y1805" s="498">
        <v>35810511</v>
      </c>
      <c r="Z1805" s="96"/>
      <c r="AA1805" s="96"/>
      <c r="AB1805" s="96"/>
      <c r="AC1805" s="96"/>
      <c r="AD1805" s="96"/>
      <c r="AE1805" s="96"/>
      <c r="AF1805" s="97"/>
      <c r="AG1805" s="408" t="s">
        <v>790</v>
      </c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7"/>
      <c r="AS1805" s="408" t="s">
        <v>1014</v>
      </c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7"/>
      <c r="BD1805" s="408" t="s">
        <v>48</v>
      </c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96"/>
      <c r="BO1805" s="96"/>
      <c r="BP1805" s="97"/>
      <c r="BQ1805" s="490">
        <v>39.5</v>
      </c>
      <c r="BR1805" s="96"/>
    </row>
    <row r="1806" spans="1:70" ht="61.5" customHeight="1" x14ac:dyDescent="0.2">
      <c r="A1806" s="499" t="s">
        <v>1986</v>
      </c>
      <c r="B1806" s="96"/>
      <c r="C1806" s="96"/>
      <c r="D1806" s="97"/>
      <c r="E1806" s="485">
        <v>74</v>
      </c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7"/>
      <c r="Q1806" s="408" t="s">
        <v>1941</v>
      </c>
      <c r="R1806" s="96"/>
      <c r="S1806" s="96"/>
      <c r="T1806" s="96"/>
      <c r="U1806" s="96"/>
      <c r="V1806" s="96"/>
      <c r="W1806" s="96"/>
      <c r="X1806" s="97"/>
      <c r="Y1806" s="498">
        <v>32493292</v>
      </c>
      <c r="Z1806" s="96"/>
      <c r="AA1806" s="96"/>
      <c r="AB1806" s="96"/>
      <c r="AC1806" s="96"/>
      <c r="AD1806" s="96"/>
      <c r="AE1806" s="96"/>
      <c r="AF1806" s="97"/>
      <c r="AG1806" s="408" t="s">
        <v>1942</v>
      </c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7"/>
      <c r="AS1806" s="408" t="s">
        <v>1987</v>
      </c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7"/>
      <c r="BD1806" s="408" t="s">
        <v>48</v>
      </c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96"/>
      <c r="BO1806" s="96"/>
      <c r="BP1806" s="97"/>
      <c r="BQ1806" s="490">
        <v>474</v>
      </c>
      <c r="BR1806" s="96"/>
    </row>
    <row r="1807" spans="1:70" ht="61.5" customHeight="1" x14ac:dyDescent="0.2">
      <c r="A1807" s="499" t="s">
        <v>1011</v>
      </c>
      <c r="B1807" s="96"/>
      <c r="C1807" s="96"/>
      <c r="D1807" s="97"/>
      <c r="E1807" s="485">
        <v>77</v>
      </c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7"/>
      <c r="Q1807" s="408" t="s">
        <v>1988</v>
      </c>
      <c r="R1807" s="96"/>
      <c r="S1807" s="96"/>
      <c r="T1807" s="96"/>
      <c r="U1807" s="96"/>
      <c r="V1807" s="96"/>
      <c r="W1807" s="96"/>
      <c r="X1807" s="97"/>
      <c r="Y1807" s="498">
        <v>37855479</v>
      </c>
      <c r="Z1807" s="96"/>
      <c r="AA1807" s="96"/>
      <c r="AB1807" s="96"/>
      <c r="AC1807" s="96"/>
      <c r="AD1807" s="96"/>
      <c r="AE1807" s="96"/>
      <c r="AF1807" s="97"/>
      <c r="AG1807" s="408" t="s">
        <v>1989</v>
      </c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7"/>
      <c r="AS1807" s="408" t="s">
        <v>1990</v>
      </c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7"/>
      <c r="BD1807" s="408" t="s">
        <v>48</v>
      </c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96"/>
      <c r="BO1807" s="96"/>
      <c r="BP1807" s="97"/>
      <c r="BQ1807" s="440">
        <v>4218</v>
      </c>
      <c r="BR1807" s="96"/>
    </row>
    <row r="1808" spans="1:70" ht="61.5" customHeight="1" x14ac:dyDescent="0.2">
      <c r="A1808" s="499" t="s">
        <v>1011</v>
      </c>
      <c r="B1808" s="96"/>
      <c r="C1808" s="96"/>
      <c r="D1808" s="97"/>
      <c r="E1808" s="485">
        <v>75</v>
      </c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7"/>
      <c r="Q1808" s="408" t="s">
        <v>1165</v>
      </c>
      <c r="R1808" s="96"/>
      <c r="S1808" s="96"/>
      <c r="T1808" s="96"/>
      <c r="U1808" s="96"/>
      <c r="V1808" s="96"/>
      <c r="W1808" s="96"/>
      <c r="X1808" s="97"/>
      <c r="Y1808" s="498">
        <v>39655372</v>
      </c>
      <c r="Z1808" s="96"/>
      <c r="AA1808" s="96"/>
      <c r="AB1808" s="96"/>
      <c r="AC1808" s="96"/>
      <c r="AD1808" s="96"/>
      <c r="AE1808" s="96"/>
      <c r="AF1808" s="97"/>
      <c r="AG1808" s="408" t="s">
        <v>92</v>
      </c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7"/>
      <c r="AS1808" s="408" t="s">
        <v>2739</v>
      </c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7"/>
      <c r="BD1808" s="408" t="s">
        <v>48</v>
      </c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96"/>
      <c r="BO1808" s="96"/>
      <c r="BP1808" s="97"/>
      <c r="BQ1808" s="440">
        <v>8591.7900000000009</v>
      </c>
      <c r="BR1808" s="96"/>
    </row>
    <row r="1809" spans="1:70" ht="61.5" customHeight="1" x14ac:dyDescent="0.2">
      <c r="A1809" s="499" t="s">
        <v>1011</v>
      </c>
      <c r="B1809" s="96"/>
      <c r="C1809" s="96"/>
      <c r="D1809" s="97"/>
      <c r="E1809" s="485">
        <v>76</v>
      </c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7"/>
      <c r="Q1809" s="408" t="s">
        <v>74</v>
      </c>
      <c r="R1809" s="96"/>
      <c r="S1809" s="96"/>
      <c r="T1809" s="96"/>
      <c r="U1809" s="96"/>
      <c r="V1809" s="96"/>
      <c r="W1809" s="96"/>
      <c r="X1809" s="97"/>
      <c r="Y1809" s="498">
        <v>39795490</v>
      </c>
      <c r="Z1809" s="96"/>
      <c r="AA1809" s="96"/>
      <c r="AB1809" s="96"/>
      <c r="AC1809" s="96"/>
      <c r="AD1809" s="96"/>
      <c r="AE1809" s="96"/>
      <c r="AF1809" s="97"/>
      <c r="AG1809" s="408" t="s">
        <v>76</v>
      </c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7"/>
      <c r="AS1809" s="408" t="s">
        <v>2740</v>
      </c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7"/>
      <c r="BD1809" s="408" t="s">
        <v>48</v>
      </c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96"/>
      <c r="BO1809" s="96"/>
      <c r="BP1809" s="97"/>
      <c r="BQ1809" s="440">
        <v>161705.85999999999</v>
      </c>
      <c r="BR1809" s="96"/>
    </row>
    <row r="1810" spans="1:70" ht="61.5" customHeight="1" x14ac:dyDescent="0.2">
      <c r="A1810" s="499" t="s">
        <v>1015</v>
      </c>
      <c r="B1810" s="96"/>
      <c r="C1810" s="96"/>
      <c r="D1810" s="97"/>
      <c r="E1810" s="485">
        <v>78</v>
      </c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7"/>
      <c r="Q1810" s="408" t="s">
        <v>1856</v>
      </c>
      <c r="R1810" s="96"/>
      <c r="S1810" s="96"/>
      <c r="T1810" s="96"/>
      <c r="U1810" s="96"/>
      <c r="V1810" s="96"/>
      <c r="W1810" s="96"/>
      <c r="X1810" s="97"/>
      <c r="Y1810" s="498">
        <v>38316871</v>
      </c>
      <c r="Z1810" s="96"/>
      <c r="AA1810" s="96"/>
      <c r="AB1810" s="96"/>
      <c r="AC1810" s="96"/>
      <c r="AD1810" s="96"/>
      <c r="AE1810" s="96"/>
      <c r="AF1810" s="97"/>
      <c r="AG1810" s="408" t="s">
        <v>1857</v>
      </c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7"/>
      <c r="AS1810" s="408" t="s">
        <v>1954</v>
      </c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7"/>
      <c r="BD1810" s="408" t="s">
        <v>48</v>
      </c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96"/>
      <c r="BO1810" s="96"/>
      <c r="BP1810" s="97"/>
      <c r="BQ1810" s="451">
        <v>7600</v>
      </c>
      <c r="BR1810" s="78"/>
    </row>
    <row r="1811" spans="1:70" ht="61.5" customHeight="1" x14ac:dyDescent="0.2">
      <c r="A1811" s="499" t="s">
        <v>1015</v>
      </c>
      <c r="B1811" s="96"/>
      <c r="C1811" s="96"/>
      <c r="D1811" s="97"/>
      <c r="E1811" s="485">
        <v>79</v>
      </c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7"/>
      <c r="Q1811" s="408" t="s">
        <v>1856</v>
      </c>
      <c r="R1811" s="96"/>
      <c r="S1811" s="96"/>
      <c r="T1811" s="96"/>
      <c r="U1811" s="96"/>
      <c r="V1811" s="96"/>
      <c r="W1811" s="96"/>
      <c r="X1811" s="97"/>
      <c r="Y1811" s="498">
        <v>38316871</v>
      </c>
      <c r="Z1811" s="96"/>
      <c r="AA1811" s="96"/>
      <c r="AB1811" s="96"/>
      <c r="AC1811" s="96"/>
      <c r="AD1811" s="96"/>
      <c r="AE1811" s="96"/>
      <c r="AF1811" s="97"/>
      <c r="AG1811" s="408" t="s">
        <v>1857</v>
      </c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7"/>
      <c r="AS1811" s="408" t="s">
        <v>1991</v>
      </c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7"/>
      <c r="BD1811" s="408" t="s">
        <v>48</v>
      </c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96"/>
      <c r="BO1811" s="96"/>
      <c r="BP1811" s="96"/>
      <c r="BQ1811" s="405">
        <v>7600</v>
      </c>
      <c r="BR1811" s="235"/>
    </row>
    <row r="1812" spans="1:70" ht="61.5" customHeight="1" x14ac:dyDescent="0.2">
      <c r="A1812" s="499" t="s">
        <v>1015</v>
      </c>
      <c r="B1812" s="96"/>
      <c r="C1812" s="96"/>
      <c r="D1812" s="97"/>
      <c r="E1812" s="501">
        <v>1312993</v>
      </c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7"/>
      <c r="Q1812" s="408" t="s">
        <v>1925</v>
      </c>
      <c r="R1812" s="96"/>
      <c r="S1812" s="96"/>
      <c r="T1812" s="96"/>
      <c r="U1812" s="96"/>
      <c r="V1812" s="96"/>
      <c r="W1812" s="96"/>
      <c r="X1812" s="97"/>
      <c r="Y1812" s="498">
        <v>35810511</v>
      </c>
      <c r="Z1812" s="96"/>
      <c r="AA1812" s="96"/>
      <c r="AB1812" s="96"/>
      <c r="AC1812" s="96"/>
      <c r="AD1812" s="96"/>
      <c r="AE1812" s="96"/>
      <c r="AF1812" s="97"/>
      <c r="AG1812" s="408" t="s">
        <v>790</v>
      </c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7"/>
      <c r="AS1812" s="408" t="s">
        <v>1014</v>
      </c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7"/>
      <c r="BD1812" s="408" t="s">
        <v>48</v>
      </c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96"/>
      <c r="BO1812" s="96"/>
      <c r="BP1812" s="96"/>
      <c r="BQ1812" s="419">
        <v>19.5</v>
      </c>
      <c r="BR1812" s="235"/>
    </row>
    <row r="1813" spans="1:70" ht="61.5" customHeight="1" x14ac:dyDescent="0.2">
      <c r="A1813" s="499" t="s">
        <v>1017</v>
      </c>
      <c r="B1813" s="96"/>
      <c r="C1813" s="96"/>
      <c r="D1813" s="97"/>
      <c r="E1813" s="492">
        <v>106</v>
      </c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7"/>
      <c r="Q1813" s="408" t="s">
        <v>850</v>
      </c>
      <c r="R1813" s="96"/>
      <c r="S1813" s="96"/>
      <c r="T1813" s="96"/>
      <c r="U1813" s="96"/>
      <c r="V1813" s="96"/>
      <c r="W1813" s="96"/>
      <c r="X1813" s="97"/>
      <c r="Y1813" s="498">
        <v>39607381</v>
      </c>
      <c r="Z1813" s="96"/>
      <c r="AA1813" s="96"/>
      <c r="AB1813" s="96"/>
      <c r="AC1813" s="96"/>
      <c r="AD1813" s="96"/>
      <c r="AE1813" s="96"/>
      <c r="AF1813" s="97"/>
      <c r="AG1813" s="408" t="s">
        <v>110</v>
      </c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7"/>
      <c r="AS1813" s="408" t="s">
        <v>2520</v>
      </c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7"/>
      <c r="BD1813" s="408" t="s">
        <v>48</v>
      </c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96"/>
      <c r="BO1813" s="96"/>
      <c r="BP1813" s="96"/>
      <c r="BQ1813" s="405">
        <v>61661.45</v>
      </c>
      <c r="BR1813" s="235"/>
    </row>
    <row r="1814" spans="1:70" ht="61.5" customHeight="1" x14ac:dyDescent="0.2">
      <c r="A1814" s="499" t="s">
        <v>1017</v>
      </c>
      <c r="B1814" s="96"/>
      <c r="C1814" s="96"/>
      <c r="D1814" s="97"/>
      <c r="E1814" s="492">
        <v>111</v>
      </c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7"/>
      <c r="Q1814" s="408" t="s">
        <v>884</v>
      </c>
      <c r="R1814" s="96"/>
      <c r="S1814" s="96"/>
      <c r="T1814" s="96"/>
      <c r="U1814" s="96"/>
      <c r="V1814" s="96"/>
      <c r="W1814" s="96"/>
      <c r="X1814" s="97"/>
      <c r="Y1814" s="498">
        <v>39614425</v>
      </c>
      <c r="Z1814" s="96"/>
      <c r="AA1814" s="96"/>
      <c r="AB1814" s="96"/>
      <c r="AC1814" s="96"/>
      <c r="AD1814" s="96"/>
      <c r="AE1814" s="96"/>
      <c r="AF1814" s="97"/>
      <c r="AG1814" s="408" t="s">
        <v>577</v>
      </c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7"/>
      <c r="AS1814" s="408" t="s">
        <v>2521</v>
      </c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7"/>
      <c r="BD1814" s="408" t="s">
        <v>48</v>
      </c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96"/>
      <c r="BO1814" s="96"/>
      <c r="BP1814" s="96"/>
      <c r="BQ1814" s="405">
        <v>70827.009999999995</v>
      </c>
      <c r="BR1814" s="235"/>
    </row>
    <row r="1815" spans="1:70" ht="61.5" customHeight="1" x14ac:dyDescent="0.2">
      <c r="A1815" s="499" t="s">
        <v>1017</v>
      </c>
      <c r="B1815" s="96"/>
      <c r="C1815" s="96"/>
      <c r="D1815" s="97"/>
      <c r="E1815" s="485">
        <v>95</v>
      </c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7"/>
      <c r="Q1815" s="408" t="s">
        <v>74</v>
      </c>
      <c r="R1815" s="96"/>
      <c r="S1815" s="96"/>
      <c r="T1815" s="96"/>
      <c r="U1815" s="96"/>
      <c r="V1815" s="96"/>
      <c r="W1815" s="96"/>
      <c r="X1815" s="97"/>
      <c r="Y1815" s="498">
        <v>39795490</v>
      </c>
      <c r="Z1815" s="96"/>
      <c r="AA1815" s="96"/>
      <c r="AB1815" s="96"/>
      <c r="AC1815" s="96"/>
      <c r="AD1815" s="96"/>
      <c r="AE1815" s="96"/>
      <c r="AF1815" s="97"/>
      <c r="AG1815" s="408" t="s">
        <v>76</v>
      </c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7"/>
      <c r="AS1815" s="408" t="s">
        <v>2741</v>
      </c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7"/>
      <c r="BD1815" s="408" t="s">
        <v>48</v>
      </c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96"/>
      <c r="BO1815" s="96"/>
      <c r="BP1815" s="96"/>
      <c r="BQ1815" s="405">
        <v>7379.88</v>
      </c>
      <c r="BR1815" s="235"/>
    </row>
    <row r="1816" spans="1:70" ht="61.5" customHeight="1" x14ac:dyDescent="0.2">
      <c r="A1816" s="499" t="s">
        <v>1017</v>
      </c>
      <c r="B1816" s="96"/>
      <c r="C1816" s="96"/>
      <c r="D1816" s="97"/>
      <c r="E1816" s="492">
        <v>100</v>
      </c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7"/>
      <c r="Q1816" s="408" t="s">
        <v>1165</v>
      </c>
      <c r="R1816" s="96"/>
      <c r="S1816" s="96"/>
      <c r="T1816" s="96"/>
      <c r="U1816" s="96"/>
      <c r="V1816" s="96"/>
      <c r="W1816" s="96"/>
      <c r="X1816" s="97"/>
      <c r="Y1816" s="498">
        <v>39655372</v>
      </c>
      <c r="Z1816" s="96"/>
      <c r="AA1816" s="96"/>
      <c r="AB1816" s="96"/>
      <c r="AC1816" s="96"/>
      <c r="AD1816" s="96"/>
      <c r="AE1816" s="96"/>
      <c r="AF1816" s="97"/>
      <c r="AG1816" s="408" t="s">
        <v>92</v>
      </c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7"/>
      <c r="AS1816" s="408" t="s">
        <v>2742</v>
      </c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7"/>
      <c r="BD1816" s="408" t="s">
        <v>48</v>
      </c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96"/>
      <c r="BO1816" s="96"/>
      <c r="BP1816" s="96"/>
      <c r="BQ1816" s="405">
        <v>50160.14</v>
      </c>
      <c r="BR1816" s="235"/>
    </row>
    <row r="1817" spans="1:70" ht="61.5" customHeight="1" x14ac:dyDescent="0.2">
      <c r="A1817" s="499" t="s">
        <v>1017</v>
      </c>
      <c r="B1817" s="96"/>
      <c r="C1817" s="96"/>
      <c r="D1817" s="97"/>
      <c r="E1817" s="485">
        <v>94</v>
      </c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7"/>
      <c r="Q1817" s="408" t="s">
        <v>1168</v>
      </c>
      <c r="R1817" s="96"/>
      <c r="S1817" s="96"/>
      <c r="T1817" s="96"/>
      <c r="U1817" s="96"/>
      <c r="V1817" s="96"/>
      <c r="W1817" s="96"/>
      <c r="X1817" s="97"/>
      <c r="Y1817" s="498">
        <v>41146881</v>
      </c>
      <c r="Z1817" s="96"/>
      <c r="AA1817" s="96"/>
      <c r="AB1817" s="96"/>
      <c r="AC1817" s="96"/>
      <c r="AD1817" s="96"/>
      <c r="AE1817" s="96"/>
      <c r="AF1817" s="97"/>
      <c r="AG1817" s="408" t="s">
        <v>157</v>
      </c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7"/>
      <c r="AS1817" s="408" t="s">
        <v>1992</v>
      </c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7"/>
      <c r="BD1817" s="408" t="s">
        <v>48</v>
      </c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96"/>
      <c r="BO1817" s="96"/>
      <c r="BP1817" s="96"/>
      <c r="BQ1817" s="405">
        <v>73599</v>
      </c>
      <c r="BR1817" s="235"/>
    </row>
    <row r="1818" spans="1:70" ht="61.5" customHeight="1" x14ac:dyDescent="0.2">
      <c r="A1818" s="502">
        <v>44082</v>
      </c>
      <c r="B1818" s="96"/>
      <c r="C1818" s="96"/>
      <c r="D1818" s="97"/>
      <c r="E1818" s="485">
        <v>87</v>
      </c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7"/>
      <c r="Q1818" s="408" t="s">
        <v>798</v>
      </c>
      <c r="R1818" s="96"/>
      <c r="S1818" s="96"/>
      <c r="T1818" s="96"/>
      <c r="U1818" s="96"/>
      <c r="V1818" s="96"/>
      <c r="W1818" s="96"/>
      <c r="X1818" s="97"/>
      <c r="Y1818" s="498">
        <v>37975298</v>
      </c>
      <c r="Z1818" s="96"/>
      <c r="AA1818" s="96"/>
      <c r="AB1818" s="96"/>
      <c r="AC1818" s="96"/>
      <c r="AD1818" s="96"/>
      <c r="AE1818" s="96"/>
      <c r="AF1818" s="97"/>
      <c r="AG1818" s="408" t="s">
        <v>799</v>
      </c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7"/>
      <c r="AS1818" s="408" t="s">
        <v>1993</v>
      </c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7"/>
      <c r="BD1818" s="408" t="s">
        <v>48</v>
      </c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96"/>
      <c r="BO1818" s="96"/>
      <c r="BP1818" s="96"/>
      <c r="BQ1818" s="419">
        <v>14153.28</v>
      </c>
      <c r="BR1818" s="235"/>
    </row>
    <row r="1819" spans="1:70" ht="61.5" customHeight="1" x14ac:dyDescent="0.2">
      <c r="A1819" s="502">
        <v>44095</v>
      </c>
      <c r="B1819" s="96"/>
      <c r="C1819" s="96"/>
      <c r="D1819" s="97"/>
      <c r="E1819" s="485">
        <v>144</v>
      </c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7"/>
      <c r="Q1819" s="408" t="s">
        <v>798</v>
      </c>
      <c r="R1819" s="96"/>
      <c r="S1819" s="96"/>
      <c r="T1819" s="96"/>
      <c r="U1819" s="96"/>
      <c r="V1819" s="96"/>
      <c r="W1819" s="96"/>
      <c r="X1819" s="97"/>
      <c r="Y1819" s="498">
        <v>37975298</v>
      </c>
      <c r="Z1819" s="96"/>
      <c r="AA1819" s="96"/>
      <c r="AB1819" s="96"/>
      <c r="AC1819" s="96"/>
      <c r="AD1819" s="96"/>
      <c r="AE1819" s="96"/>
      <c r="AF1819" s="97"/>
      <c r="AG1819" s="408" t="s">
        <v>799</v>
      </c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7"/>
      <c r="AS1819" s="408" t="s">
        <v>1985</v>
      </c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7"/>
      <c r="BD1819" s="408" t="s">
        <v>48</v>
      </c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96"/>
      <c r="BO1819" s="96"/>
      <c r="BP1819" s="96"/>
      <c r="BQ1819" s="419">
        <v>1749.39</v>
      </c>
      <c r="BR1819" s="235"/>
    </row>
    <row r="1820" spans="1:70" ht="61.5" customHeight="1" x14ac:dyDescent="0.2">
      <c r="A1820" s="499" t="s">
        <v>1017</v>
      </c>
      <c r="B1820" s="96"/>
      <c r="C1820" s="96"/>
      <c r="D1820" s="97"/>
      <c r="E1820" s="485">
        <v>86</v>
      </c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7"/>
      <c r="Q1820" s="408" t="s">
        <v>1845</v>
      </c>
      <c r="R1820" s="96"/>
      <c r="S1820" s="96"/>
      <c r="T1820" s="96"/>
      <c r="U1820" s="96"/>
      <c r="V1820" s="96"/>
      <c r="W1820" s="96"/>
      <c r="X1820" s="97"/>
      <c r="Y1820" s="498">
        <v>37975298</v>
      </c>
      <c r="Z1820" s="96"/>
      <c r="AA1820" s="96"/>
      <c r="AB1820" s="96"/>
      <c r="AC1820" s="96"/>
      <c r="AD1820" s="96"/>
      <c r="AE1820" s="96"/>
      <c r="AF1820" s="97"/>
      <c r="AG1820" s="408" t="s">
        <v>807</v>
      </c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7"/>
      <c r="AS1820" s="408" t="s">
        <v>1994</v>
      </c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7"/>
      <c r="BD1820" s="408" t="s">
        <v>48</v>
      </c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96"/>
      <c r="BO1820" s="96"/>
      <c r="BP1820" s="96"/>
      <c r="BQ1820" s="405">
        <v>169839.63</v>
      </c>
      <c r="BR1820" s="235"/>
    </row>
    <row r="1821" spans="1:70" ht="61.5" customHeight="1" x14ac:dyDescent="0.2">
      <c r="A1821" s="499" t="s">
        <v>1017</v>
      </c>
      <c r="B1821" s="96"/>
      <c r="C1821" s="96"/>
      <c r="D1821" s="97"/>
      <c r="E1821" s="492">
        <v>120</v>
      </c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7"/>
      <c r="Q1821" s="408" t="s">
        <v>1789</v>
      </c>
      <c r="R1821" s="96"/>
      <c r="S1821" s="96"/>
      <c r="T1821" s="96"/>
      <c r="U1821" s="96"/>
      <c r="V1821" s="96"/>
      <c r="W1821" s="96"/>
      <c r="X1821" s="97"/>
      <c r="Y1821" s="498">
        <v>39027454</v>
      </c>
      <c r="Z1821" s="96"/>
      <c r="AA1821" s="96"/>
      <c r="AB1821" s="96"/>
      <c r="AC1821" s="96"/>
      <c r="AD1821" s="96"/>
      <c r="AE1821" s="96"/>
      <c r="AF1821" s="97"/>
      <c r="AG1821" s="408" t="s">
        <v>1790</v>
      </c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7"/>
      <c r="AS1821" s="408" t="s">
        <v>1995</v>
      </c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7"/>
      <c r="BD1821" s="408" t="s">
        <v>48</v>
      </c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96"/>
      <c r="BO1821" s="96"/>
      <c r="BP1821" s="96"/>
      <c r="BQ1821" s="405">
        <v>37983.120000000003</v>
      </c>
      <c r="BR1821" s="235"/>
    </row>
    <row r="1822" spans="1:70" ht="61.5" customHeight="1" x14ac:dyDescent="0.2">
      <c r="A1822" s="499" t="s">
        <v>1017</v>
      </c>
      <c r="B1822" s="96"/>
      <c r="C1822" s="96"/>
      <c r="D1822" s="97"/>
      <c r="E1822" s="485">
        <v>85</v>
      </c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7"/>
      <c r="Q1822" s="408" t="s">
        <v>805</v>
      </c>
      <c r="R1822" s="96"/>
      <c r="S1822" s="96"/>
      <c r="T1822" s="96"/>
      <c r="U1822" s="96"/>
      <c r="V1822" s="96"/>
      <c r="W1822" s="96"/>
      <c r="X1822" s="97"/>
      <c r="Y1822" s="498">
        <v>39467012</v>
      </c>
      <c r="Z1822" s="96"/>
      <c r="AA1822" s="96"/>
      <c r="AB1822" s="96"/>
      <c r="AC1822" s="96"/>
      <c r="AD1822" s="96"/>
      <c r="AE1822" s="96"/>
      <c r="AF1822" s="97"/>
      <c r="AG1822" s="408" t="s">
        <v>807</v>
      </c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7"/>
      <c r="AS1822" s="408" t="s">
        <v>1996</v>
      </c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7"/>
      <c r="BD1822" s="408" t="s">
        <v>48</v>
      </c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96"/>
      <c r="BO1822" s="96"/>
      <c r="BP1822" s="96"/>
      <c r="BQ1822" s="405">
        <v>207123.49</v>
      </c>
      <c r="BR1822" s="235"/>
    </row>
    <row r="1823" spans="1:70" ht="61.5" customHeight="1" x14ac:dyDescent="0.2">
      <c r="A1823" s="499" t="s">
        <v>1017</v>
      </c>
      <c r="B1823" s="96"/>
      <c r="C1823" s="96"/>
      <c r="D1823" s="97"/>
      <c r="E1823" s="492">
        <v>113</v>
      </c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7"/>
      <c r="Q1823" s="408" t="s">
        <v>127</v>
      </c>
      <c r="R1823" s="96"/>
      <c r="S1823" s="96"/>
      <c r="T1823" s="96"/>
      <c r="U1823" s="96"/>
      <c r="V1823" s="96"/>
      <c r="W1823" s="96"/>
      <c r="X1823" s="97"/>
      <c r="Y1823" s="498">
        <v>39438699</v>
      </c>
      <c r="Z1823" s="96"/>
      <c r="AA1823" s="96"/>
      <c r="AB1823" s="96"/>
      <c r="AC1823" s="96"/>
      <c r="AD1823" s="96"/>
      <c r="AE1823" s="96"/>
      <c r="AF1823" s="97"/>
      <c r="AG1823" s="408" t="s">
        <v>128</v>
      </c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7"/>
      <c r="AS1823" s="408" t="s">
        <v>2424</v>
      </c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7"/>
      <c r="BD1823" s="408" t="s">
        <v>48</v>
      </c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96"/>
      <c r="BO1823" s="96"/>
      <c r="BP1823" s="96"/>
      <c r="BQ1823" s="405">
        <v>44948.33</v>
      </c>
      <c r="BR1823" s="235"/>
    </row>
    <row r="1824" spans="1:70" ht="61.5" customHeight="1" x14ac:dyDescent="0.2">
      <c r="A1824" s="499" t="s">
        <v>1017</v>
      </c>
      <c r="B1824" s="96"/>
      <c r="C1824" s="96"/>
      <c r="D1824" s="97"/>
      <c r="E1824" s="492">
        <v>119</v>
      </c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7"/>
      <c r="Q1824" s="408" t="s">
        <v>953</v>
      </c>
      <c r="R1824" s="96"/>
      <c r="S1824" s="96"/>
      <c r="T1824" s="96"/>
      <c r="U1824" s="96"/>
      <c r="V1824" s="96"/>
      <c r="W1824" s="96"/>
      <c r="X1824" s="97"/>
      <c r="Y1824" s="498"/>
      <c r="Z1824" s="96"/>
      <c r="AA1824" s="96"/>
      <c r="AB1824" s="96"/>
      <c r="AC1824" s="96"/>
      <c r="AD1824" s="96"/>
      <c r="AE1824" s="96"/>
      <c r="AF1824" s="97"/>
      <c r="AG1824" s="408" t="s">
        <v>954</v>
      </c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7"/>
      <c r="AS1824" s="408" t="s">
        <v>1997</v>
      </c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7"/>
      <c r="BD1824" s="408" t="s">
        <v>48</v>
      </c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96"/>
      <c r="BO1824" s="96"/>
      <c r="BP1824" s="96"/>
      <c r="BQ1824" s="405">
        <v>9500</v>
      </c>
      <c r="BR1824" s="235"/>
    </row>
    <row r="1825" spans="1:70" ht="61.5" customHeight="1" x14ac:dyDescent="0.2">
      <c r="A1825" s="499" t="s">
        <v>1017</v>
      </c>
      <c r="B1825" s="96"/>
      <c r="C1825" s="96"/>
      <c r="D1825" s="97"/>
      <c r="E1825" s="492">
        <v>121</v>
      </c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7"/>
      <c r="Q1825" s="408" t="s">
        <v>1789</v>
      </c>
      <c r="R1825" s="96"/>
      <c r="S1825" s="96"/>
      <c r="T1825" s="96"/>
      <c r="U1825" s="96"/>
      <c r="V1825" s="96"/>
      <c r="W1825" s="96"/>
      <c r="X1825" s="97"/>
      <c r="Y1825" s="498">
        <v>39027454</v>
      </c>
      <c r="Z1825" s="96"/>
      <c r="AA1825" s="96"/>
      <c r="AB1825" s="96"/>
      <c r="AC1825" s="96"/>
      <c r="AD1825" s="96"/>
      <c r="AE1825" s="96"/>
      <c r="AF1825" s="97"/>
      <c r="AG1825" s="408" t="s">
        <v>1790</v>
      </c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7"/>
      <c r="AS1825" s="408" t="s">
        <v>1998</v>
      </c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7"/>
      <c r="BD1825" s="408" t="s">
        <v>48</v>
      </c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96"/>
      <c r="BO1825" s="96"/>
      <c r="BP1825" s="96"/>
      <c r="BQ1825" s="405">
        <v>37983.120000000003</v>
      </c>
      <c r="BR1825" s="235"/>
    </row>
    <row r="1826" spans="1:70" ht="61.5" customHeight="1" x14ac:dyDescent="0.2">
      <c r="A1826" s="499" t="s">
        <v>1017</v>
      </c>
      <c r="B1826" s="96"/>
      <c r="C1826" s="96"/>
      <c r="D1826" s="97"/>
      <c r="E1826" s="492">
        <v>125</v>
      </c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7"/>
      <c r="Q1826" s="408" t="s">
        <v>926</v>
      </c>
      <c r="R1826" s="96"/>
      <c r="S1826" s="96"/>
      <c r="T1826" s="96"/>
      <c r="U1826" s="96"/>
      <c r="V1826" s="96"/>
      <c r="W1826" s="96"/>
      <c r="X1826" s="97"/>
      <c r="Y1826" s="498">
        <v>37117315</v>
      </c>
      <c r="Z1826" s="96"/>
      <c r="AA1826" s="96"/>
      <c r="AB1826" s="96"/>
      <c r="AC1826" s="96"/>
      <c r="AD1826" s="96"/>
      <c r="AE1826" s="96"/>
      <c r="AF1826" s="97"/>
      <c r="AG1826" s="408" t="s">
        <v>928</v>
      </c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7"/>
      <c r="AS1826" s="408" t="s">
        <v>1999</v>
      </c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7"/>
      <c r="BD1826" s="408" t="s">
        <v>48</v>
      </c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96"/>
      <c r="BO1826" s="96"/>
      <c r="BP1826" s="96"/>
      <c r="BQ1826" s="405">
        <v>13100</v>
      </c>
      <c r="BR1826" s="235"/>
    </row>
    <row r="1827" spans="1:70" ht="61.5" customHeight="1" x14ac:dyDescent="0.2">
      <c r="A1827" s="499" t="s">
        <v>1017</v>
      </c>
      <c r="B1827" s="96"/>
      <c r="C1827" s="96"/>
      <c r="D1827" s="97"/>
      <c r="E1827" s="492">
        <v>126</v>
      </c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7"/>
      <c r="Q1827" s="408" t="s">
        <v>1819</v>
      </c>
      <c r="R1827" s="96"/>
      <c r="S1827" s="96"/>
      <c r="T1827" s="96"/>
      <c r="U1827" s="96"/>
      <c r="V1827" s="96"/>
      <c r="W1827" s="96"/>
      <c r="X1827" s="97"/>
      <c r="Y1827" s="498">
        <v>34539587</v>
      </c>
      <c r="Z1827" s="96"/>
      <c r="AA1827" s="96"/>
      <c r="AB1827" s="96"/>
      <c r="AC1827" s="96"/>
      <c r="AD1827" s="96"/>
      <c r="AE1827" s="96"/>
      <c r="AF1827" s="97"/>
      <c r="AG1827" s="408" t="s">
        <v>1820</v>
      </c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7"/>
      <c r="AS1827" s="408" t="s">
        <v>2000</v>
      </c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7"/>
      <c r="BD1827" s="408" t="s">
        <v>48</v>
      </c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96"/>
      <c r="BO1827" s="96"/>
      <c r="BP1827" s="96"/>
      <c r="BQ1827" s="405">
        <v>3431.03</v>
      </c>
      <c r="BR1827" s="235"/>
    </row>
    <row r="1828" spans="1:70" ht="61.5" customHeight="1" x14ac:dyDescent="0.2">
      <c r="A1828" s="499" t="s">
        <v>1017</v>
      </c>
      <c r="B1828" s="96"/>
      <c r="C1828" s="96"/>
      <c r="D1828" s="97"/>
      <c r="E1828" s="492">
        <v>105</v>
      </c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7"/>
      <c r="Q1828" s="408" t="s">
        <v>1172</v>
      </c>
      <c r="R1828" s="96"/>
      <c r="S1828" s="96"/>
      <c r="T1828" s="96"/>
      <c r="U1828" s="96"/>
      <c r="V1828" s="96"/>
      <c r="W1828" s="96"/>
      <c r="X1828" s="97"/>
      <c r="Y1828" s="498">
        <v>26029188</v>
      </c>
      <c r="Z1828" s="96"/>
      <c r="AA1828" s="96"/>
      <c r="AB1828" s="96"/>
      <c r="AC1828" s="96"/>
      <c r="AD1828" s="96"/>
      <c r="AE1828" s="96"/>
      <c r="AF1828" s="97"/>
      <c r="AG1828" s="408" t="s">
        <v>1173</v>
      </c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7"/>
      <c r="AS1828" s="408" t="s">
        <v>2743</v>
      </c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7"/>
      <c r="BD1828" s="408" t="s">
        <v>48</v>
      </c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96"/>
      <c r="BO1828" s="96"/>
      <c r="BP1828" s="96"/>
      <c r="BQ1828" s="405">
        <v>59388.21</v>
      </c>
      <c r="BR1828" s="235"/>
    </row>
    <row r="1829" spans="1:70" ht="61.5" customHeight="1" x14ac:dyDescent="0.2">
      <c r="A1829" s="499" t="s">
        <v>1017</v>
      </c>
      <c r="B1829" s="96"/>
      <c r="C1829" s="96"/>
      <c r="D1829" s="97"/>
      <c r="E1829" s="492">
        <v>101</v>
      </c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7"/>
      <c r="Q1829" s="408" t="s">
        <v>844</v>
      </c>
      <c r="R1829" s="96"/>
      <c r="S1829" s="96"/>
      <c r="T1829" s="96"/>
      <c r="U1829" s="96"/>
      <c r="V1829" s="96"/>
      <c r="W1829" s="96"/>
      <c r="X1829" s="97"/>
      <c r="Y1829" s="498">
        <v>39495516</v>
      </c>
      <c r="Z1829" s="96"/>
      <c r="AA1829" s="96"/>
      <c r="AB1829" s="96"/>
      <c r="AC1829" s="96"/>
      <c r="AD1829" s="96"/>
      <c r="AE1829" s="96"/>
      <c r="AF1829" s="97"/>
      <c r="AG1829" s="408" t="s">
        <v>846</v>
      </c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7"/>
      <c r="AS1829" s="408" t="s">
        <v>2522</v>
      </c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7"/>
      <c r="BD1829" s="408" t="s">
        <v>48</v>
      </c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96"/>
      <c r="BO1829" s="96"/>
      <c r="BP1829" s="96"/>
      <c r="BQ1829" s="405">
        <v>21855</v>
      </c>
      <c r="BR1829" s="235"/>
    </row>
    <row r="1830" spans="1:70" ht="61.5" customHeight="1" x14ac:dyDescent="0.2">
      <c r="A1830" s="499" t="s">
        <v>1017</v>
      </c>
      <c r="B1830" s="96"/>
      <c r="C1830" s="96"/>
      <c r="D1830" s="97"/>
      <c r="E1830" s="485">
        <v>90</v>
      </c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7"/>
      <c r="Q1830" s="408" t="s">
        <v>840</v>
      </c>
      <c r="R1830" s="96"/>
      <c r="S1830" s="96"/>
      <c r="T1830" s="96"/>
      <c r="U1830" s="96"/>
      <c r="V1830" s="96"/>
      <c r="W1830" s="96"/>
      <c r="X1830" s="97"/>
      <c r="Y1830" s="498">
        <v>26090791</v>
      </c>
      <c r="Z1830" s="96"/>
      <c r="AA1830" s="96"/>
      <c r="AB1830" s="96"/>
      <c r="AC1830" s="96"/>
      <c r="AD1830" s="96"/>
      <c r="AE1830" s="96"/>
      <c r="AF1830" s="97"/>
      <c r="AG1830" s="408" t="s">
        <v>113</v>
      </c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7"/>
      <c r="AS1830" s="408" t="s">
        <v>2425</v>
      </c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7"/>
      <c r="BD1830" s="408" t="s">
        <v>48</v>
      </c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96"/>
      <c r="BO1830" s="96"/>
      <c r="BP1830" s="96"/>
      <c r="BQ1830" s="419">
        <v>820.62</v>
      </c>
      <c r="BR1830" s="235"/>
    </row>
    <row r="1831" spans="1:70" ht="61.5" customHeight="1" x14ac:dyDescent="0.2">
      <c r="A1831" s="499" t="s">
        <v>1017</v>
      </c>
      <c r="B1831" s="96"/>
      <c r="C1831" s="96"/>
      <c r="D1831" s="97"/>
      <c r="E1831" s="492">
        <v>112</v>
      </c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7"/>
      <c r="Q1831" s="408" t="s">
        <v>125</v>
      </c>
      <c r="R1831" s="96"/>
      <c r="S1831" s="96"/>
      <c r="T1831" s="96"/>
      <c r="U1831" s="96"/>
      <c r="V1831" s="96"/>
      <c r="W1831" s="96"/>
      <c r="X1831" s="97"/>
      <c r="Y1831" s="498">
        <v>39740347</v>
      </c>
      <c r="Z1831" s="96"/>
      <c r="AA1831" s="96"/>
      <c r="AB1831" s="96"/>
      <c r="AC1831" s="96"/>
      <c r="AD1831" s="96"/>
      <c r="AE1831" s="96"/>
      <c r="AF1831" s="97"/>
      <c r="AG1831" s="408" t="s">
        <v>855</v>
      </c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7"/>
      <c r="AS1831" s="408" t="s">
        <v>2523</v>
      </c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7"/>
      <c r="BD1831" s="408" t="s">
        <v>48</v>
      </c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96"/>
      <c r="BO1831" s="96"/>
      <c r="BP1831" s="96"/>
      <c r="BQ1831" s="405">
        <v>53699.03</v>
      </c>
      <c r="BR1831" s="235"/>
    </row>
    <row r="1832" spans="1:70" ht="61.5" customHeight="1" x14ac:dyDescent="0.2">
      <c r="A1832" s="499" t="s">
        <v>1017</v>
      </c>
      <c r="B1832" s="96"/>
      <c r="C1832" s="96"/>
      <c r="D1832" s="97"/>
      <c r="E1832" s="492">
        <v>123</v>
      </c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7"/>
      <c r="Q1832" s="408" t="s">
        <v>918</v>
      </c>
      <c r="R1832" s="96"/>
      <c r="S1832" s="96"/>
      <c r="T1832" s="96"/>
      <c r="U1832" s="96"/>
      <c r="V1832" s="96"/>
      <c r="W1832" s="96"/>
      <c r="X1832" s="97"/>
      <c r="Y1832" s="498">
        <v>40695518</v>
      </c>
      <c r="Z1832" s="96"/>
      <c r="AA1832" s="96"/>
      <c r="AB1832" s="96"/>
      <c r="AC1832" s="96"/>
      <c r="AD1832" s="96"/>
      <c r="AE1832" s="96"/>
      <c r="AF1832" s="97"/>
      <c r="AG1832" s="408" t="s">
        <v>920</v>
      </c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7"/>
      <c r="AS1832" s="408" t="s">
        <v>2001</v>
      </c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7"/>
      <c r="BD1832" s="408" t="s">
        <v>48</v>
      </c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96"/>
      <c r="BO1832" s="96"/>
      <c r="BP1832" s="96"/>
      <c r="BQ1832" s="405">
        <v>38294.26</v>
      </c>
      <c r="BR1832" s="235"/>
    </row>
    <row r="1833" spans="1:70" ht="61.5" customHeight="1" x14ac:dyDescent="0.2">
      <c r="A1833" s="499" t="s">
        <v>1017</v>
      </c>
      <c r="B1833" s="96"/>
      <c r="C1833" s="96"/>
      <c r="D1833" s="97"/>
      <c r="E1833" s="485">
        <v>80</v>
      </c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7"/>
      <c r="Q1833" s="408" t="s">
        <v>2002</v>
      </c>
      <c r="R1833" s="96"/>
      <c r="S1833" s="96"/>
      <c r="T1833" s="96"/>
      <c r="U1833" s="96"/>
      <c r="V1833" s="96"/>
      <c r="W1833" s="96"/>
      <c r="X1833" s="97"/>
      <c r="Y1833" s="498">
        <v>37567646</v>
      </c>
      <c r="Z1833" s="96"/>
      <c r="AA1833" s="96"/>
      <c r="AB1833" s="96"/>
      <c r="AC1833" s="96"/>
      <c r="AD1833" s="96"/>
      <c r="AE1833" s="96"/>
      <c r="AF1833" s="97"/>
      <c r="AG1833" s="408" t="s">
        <v>807</v>
      </c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7"/>
      <c r="AS1833" s="408" t="s">
        <v>2003</v>
      </c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7"/>
      <c r="BD1833" s="408" t="s">
        <v>48</v>
      </c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96"/>
      <c r="BO1833" s="96"/>
      <c r="BP1833" s="96"/>
      <c r="BQ1833" s="419">
        <v>660</v>
      </c>
      <c r="BR1833" s="235"/>
    </row>
    <row r="1834" spans="1:70" ht="61.5" customHeight="1" x14ac:dyDescent="0.2">
      <c r="A1834" s="499" t="s">
        <v>1017</v>
      </c>
      <c r="B1834" s="96"/>
      <c r="C1834" s="96"/>
      <c r="D1834" s="97"/>
      <c r="E1834" s="492">
        <v>109</v>
      </c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7"/>
      <c r="Q1834" s="408" t="s">
        <v>1178</v>
      </c>
      <c r="R1834" s="96"/>
      <c r="S1834" s="96"/>
      <c r="T1834" s="96"/>
      <c r="U1834" s="96"/>
      <c r="V1834" s="96"/>
      <c r="W1834" s="96"/>
      <c r="X1834" s="97"/>
      <c r="Y1834" s="498">
        <v>39154804</v>
      </c>
      <c r="Z1834" s="96"/>
      <c r="AA1834" s="96"/>
      <c r="AB1834" s="96"/>
      <c r="AC1834" s="96"/>
      <c r="AD1834" s="96"/>
      <c r="AE1834" s="96"/>
      <c r="AF1834" s="97"/>
      <c r="AG1834" s="408" t="s">
        <v>96</v>
      </c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7"/>
      <c r="AS1834" s="408" t="s">
        <v>2744</v>
      </c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7"/>
      <c r="BD1834" s="408" t="s">
        <v>48</v>
      </c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96"/>
      <c r="BO1834" s="96"/>
      <c r="BP1834" s="96"/>
      <c r="BQ1834" s="405">
        <v>100191.82</v>
      </c>
      <c r="BR1834" s="235"/>
    </row>
    <row r="1835" spans="1:70" ht="61.5" customHeight="1" x14ac:dyDescent="0.2">
      <c r="A1835" s="499" t="s">
        <v>1017</v>
      </c>
      <c r="B1835" s="96"/>
      <c r="C1835" s="96"/>
      <c r="D1835" s="97"/>
      <c r="E1835" s="492">
        <v>102</v>
      </c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7"/>
      <c r="Q1835" s="408" t="s">
        <v>98</v>
      </c>
      <c r="R1835" s="96"/>
      <c r="S1835" s="96"/>
      <c r="T1835" s="96"/>
      <c r="U1835" s="96"/>
      <c r="V1835" s="96"/>
      <c r="W1835" s="96"/>
      <c r="X1835" s="97"/>
      <c r="Y1835" s="498">
        <v>39697790</v>
      </c>
      <c r="Z1835" s="96"/>
      <c r="AA1835" s="96"/>
      <c r="AB1835" s="96"/>
      <c r="AC1835" s="96"/>
      <c r="AD1835" s="96"/>
      <c r="AE1835" s="96"/>
      <c r="AF1835" s="97"/>
      <c r="AG1835" s="408" t="s">
        <v>99</v>
      </c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7"/>
      <c r="AS1835" s="408" t="s">
        <v>2745</v>
      </c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7"/>
      <c r="BD1835" s="408" t="s">
        <v>48</v>
      </c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96"/>
      <c r="BO1835" s="96"/>
      <c r="BP1835" s="96"/>
      <c r="BQ1835" s="405">
        <v>55614.75</v>
      </c>
      <c r="BR1835" s="235"/>
    </row>
    <row r="1836" spans="1:70" ht="61.5" customHeight="1" x14ac:dyDescent="0.2">
      <c r="A1836" s="499" t="s">
        <v>1017</v>
      </c>
      <c r="B1836" s="96"/>
      <c r="C1836" s="96"/>
      <c r="D1836" s="97"/>
      <c r="E1836" s="485">
        <v>98</v>
      </c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7"/>
      <c r="Q1836" s="408" t="s">
        <v>886</v>
      </c>
      <c r="R1836" s="96"/>
      <c r="S1836" s="96"/>
      <c r="T1836" s="96"/>
      <c r="U1836" s="96"/>
      <c r="V1836" s="96"/>
      <c r="W1836" s="96"/>
      <c r="X1836" s="97"/>
      <c r="Y1836" s="498">
        <v>39950317</v>
      </c>
      <c r="Z1836" s="96"/>
      <c r="AA1836" s="96"/>
      <c r="AB1836" s="96"/>
      <c r="AC1836" s="96"/>
      <c r="AD1836" s="96"/>
      <c r="AE1836" s="96"/>
      <c r="AF1836" s="97"/>
      <c r="AG1836" s="408" t="s">
        <v>85</v>
      </c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7"/>
      <c r="AS1836" s="408" t="s">
        <v>2524</v>
      </c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7"/>
      <c r="BD1836" s="408" t="s">
        <v>48</v>
      </c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96"/>
      <c r="BO1836" s="96"/>
      <c r="BP1836" s="96"/>
      <c r="BQ1836" s="405">
        <v>50511.55</v>
      </c>
      <c r="BR1836" s="235"/>
    </row>
    <row r="1837" spans="1:70" ht="61.5" customHeight="1" x14ac:dyDescent="0.2">
      <c r="A1837" s="499" t="s">
        <v>1017</v>
      </c>
      <c r="B1837" s="96"/>
      <c r="C1837" s="96"/>
      <c r="D1837" s="97"/>
      <c r="E1837" s="485">
        <v>92</v>
      </c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7"/>
      <c r="Q1837" s="408" t="s">
        <v>1166</v>
      </c>
      <c r="R1837" s="96"/>
      <c r="S1837" s="96"/>
      <c r="T1837" s="96"/>
      <c r="U1837" s="96"/>
      <c r="V1837" s="96"/>
      <c r="W1837" s="96"/>
      <c r="X1837" s="97"/>
      <c r="Y1837" s="498">
        <v>39508645</v>
      </c>
      <c r="Z1837" s="96"/>
      <c r="AA1837" s="96"/>
      <c r="AB1837" s="96"/>
      <c r="AC1837" s="96"/>
      <c r="AD1837" s="96"/>
      <c r="AE1837" s="96"/>
      <c r="AF1837" s="97"/>
      <c r="AG1837" s="408" t="s">
        <v>1167</v>
      </c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7"/>
      <c r="AS1837" s="408" t="s">
        <v>2525</v>
      </c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7"/>
      <c r="BD1837" s="408" t="s">
        <v>48</v>
      </c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96"/>
      <c r="BO1837" s="96"/>
      <c r="BP1837" s="96"/>
      <c r="BQ1837" s="405">
        <v>76517.47</v>
      </c>
      <c r="BR1837" s="235"/>
    </row>
    <row r="1838" spans="1:70" ht="61.5" customHeight="1" x14ac:dyDescent="0.2">
      <c r="A1838" s="499" t="s">
        <v>1017</v>
      </c>
      <c r="B1838" s="96"/>
      <c r="C1838" s="96"/>
      <c r="D1838" s="97"/>
      <c r="E1838" s="492">
        <v>117</v>
      </c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7"/>
      <c r="Q1838" s="408" t="s">
        <v>1170</v>
      </c>
      <c r="R1838" s="96"/>
      <c r="S1838" s="96"/>
      <c r="T1838" s="96"/>
      <c r="U1838" s="96"/>
      <c r="V1838" s="96"/>
      <c r="W1838" s="96"/>
      <c r="X1838" s="97"/>
      <c r="Y1838" s="498">
        <v>39742680</v>
      </c>
      <c r="Z1838" s="96"/>
      <c r="AA1838" s="96"/>
      <c r="AB1838" s="96"/>
      <c r="AC1838" s="96"/>
      <c r="AD1838" s="96"/>
      <c r="AE1838" s="96"/>
      <c r="AF1838" s="97"/>
      <c r="AG1838" s="408" t="s">
        <v>1171</v>
      </c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7"/>
      <c r="AS1838" s="408" t="s">
        <v>2426</v>
      </c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7"/>
      <c r="BD1838" s="408" t="s">
        <v>48</v>
      </c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96"/>
      <c r="BO1838" s="96"/>
      <c r="BP1838" s="96"/>
      <c r="BQ1838" s="405">
        <v>66097.679999999993</v>
      </c>
      <c r="BR1838" s="235"/>
    </row>
    <row r="1839" spans="1:70" ht="61.5" customHeight="1" x14ac:dyDescent="0.2">
      <c r="A1839" s="499" t="s">
        <v>1017</v>
      </c>
      <c r="B1839" s="96"/>
      <c r="C1839" s="96"/>
      <c r="D1839" s="97"/>
      <c r="E1839" s="485">
        <v>91</v>
      </c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7"/>
      <c r="Q1839" s="408" t="s">
        <v>859</v>
      </c>
      <c r="R1839" s="96"/>
      <c r="S1839" s="96"/>
      <c r="T1839" s="96"/>
      <c r="U1839" s="96"/>
      <c r="V1839" s="96"/>
      <c r="W1839" s="96"/>
      <c r="X1839" s="97"/>
      <c r="Y1839" s="498">
        <v>39545645</v>
      </c>
      <c r="Z1839" s="96"/>
      <c r="AA1839" s="96"/>
      <c r="AB1839" s="96"/>
      <c r="AC1839" s="96"/>
      <c r="AD1839" s="96"/>
      <c r="AE1839" s="96"/>
      <c r="AF1839" s="97"/>
      <c r="AG1839" s="408" t="s">
        <v>132</v>
      </c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7"/>
      <c r="AS1839" s="408" t="s">
        <v>2526</v>
      </c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7"/>
      <c r="BD1839" s="408" t="s">
        <v>48</v>
      </c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96"/>
      <c r="BO1839" s="96"/>
      <c r="BP1839" s="96"/>
      <c r="BQ1839" s="405">
        <v>4938.5600000000004</v>
      </c>
      <c r="BR1839" s="235"/>
    </row>
    <row r="1840" spans="1:70" ht="61.5" customHeight="1" x14ac:dyDescent="0.2">
      <c r="A1840" s="499" t="s">
        <v>1017</v>
      </c>
      <c r="B1840" s="96"/>
      <c r="C1840" s="96"/>
      <c r="D1840" s="97"/>
      <c r="E1840" s="492">
        <v>127</v>
      </c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7"/>
      <c r="Q1840" s="408" t="s">
        <v>1796</v>
      </c>
      <c r="R1840" s="96"/>
      <c r="S1840" s="96"/>
      <c r="T1840" s="96"/>
      <c r="U1840" s="96"/>
      <c r="V1840" s="96"/>
      <c r="W1840" s="96"/>
      <c r="X1840" s="97"/>
      <c r="Y1840" s="498">
        <v>31316718</v>
      </c>
      <c r="Z1840" s="96"/>
      <c r="AA1840" s="96"/>
      <c r="AB1840" s="96"/>
      <c r="AC1840" s="96"/>
      <c r="AD1840" s="96"/>
      <c r="AE1840" s="96"/>
      <c r="AF1840" s="97"/>
      <c r="AG1840" s="408" t="s">
        <v>1797</v>
      </c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7"/>
      <c r="AS1840" s="408" t="s">
        <v>2004</v>
      </c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7"/>
      <c r="BD1840" s="408" t="s">
        <v>48</v>
      </c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96"/>
      <c r="BO1840" s="96"/>
      <c r="BP1840" s="96"/>
      <c r="BQ1840" s="419">
        <v>348</v>
      </c>
      <c r="BR1840" s="235"/>
    </row>
    <row r="1841" spans="1:70" ht="61.5" customHeight="1" x14ac:dyDescent="0.2">
      <c r="A1841" s="499" t="s">
        <v>1017</v>
      </c>
      <c r="B1841" s="96"/>
      <c r="C1841" s="96"/>
      <c r="D1841" s="97"/>
      <c r="E1841" s="492">
        <v>108</v>
      </c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7"/>
      <c r="Q1841" s="408" t="s">
        <v>115</v>
      </c>
      <c r="R1841" s="96"/>
      <c r="S1841" s="96"/>
      <c r="T1841" s="96"/>
      <c r="U1841" s="96"/>
      <c r="V1841" s="96"/>
      <c r="W1841" s="96"/>
      <c r="X1841" s="97"/>
      <c r="Y1841" s="498">
        <v>39757256</v>
      </c>
      <c r="Z1841" s="96"/>
      <c r="AA1841" s="96"/>
      <c r="AB1841" s="96"/>
      <c r="AC1841" s="96"/>
      <c r="AD1841" s="96"/>
      <c r="AE1841" s="96"/>
      <c r="AF1841" s="97"/>
      <c r="AG1841" s="408" t="s">
        <v>116</v>
      </c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7"/>
      <c r="AS1841" s="408" t="s">
        <v>2746</v>
      </c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7"/>
      <c r="BD1841" s="408" t="s">
        <v>48</v>
      </c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96"/>
      <c r="BO1841" s="96"/>
      <c r="BP1841" s="96"/>
      <c r="BQ1841" s="405">
        <v>58201.11</v>
      </c>
      <c r="BR1841" s="235"/>
    </row>
    <row r="1842" spans="1:70" ht="61.5" customHeight="1" x14ac:dyDescent="0.2">
      <c r="A1842" s="499" t="s">
        <v>1017</v>
      </c>
      <c r="B1842" s="96"/>
      <c r="C1842" s="96"/>
      <c r="D1842" s="97"/>
      <c r="E1842" s="492">
        <v>122</v>
      </c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7"/>
      <c r="Q1842" s="408" t="s">
        <v>1789</v>
      </c>
      <c r="R1842" s="96"/>
      <c r="S1842" s="96"/>
      <c r="T1842" s="96"/>
      <c r="U1842" s="96"/>
      <c r="V1842" s="96"/>
      <c r="W1842" s="96"/>
      <c r="X1842" s="97"/>
      <c r="Y1842" s="498">
        <v>39027454</v>
      </c>
      <c r="Z1842" s="96"/>
      <c r="AA1842" s="96"/>
      <c r="AB1842" s="96"/>
      <c r="AC1842" s="96"/>
      <c r="AD1842" s="96"/>
      <c r="AE1842" s="96"/>
      <c r="AF1842" s="97"/>
      <c r="AG1842" s="408" t="s">
        <v>1790</v>
      </c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7"/>
      <c r="AS1842" s="408" t="s">
        <v>2005</v>
      </c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7"/>
      <c r="BD1842" s="408" t="s">
        <v>48</v>
      </c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96"/>
      <c r="BO1842" s="96"/>
      <c r="BP1842" s="96"/>
      <c r="BQ1842" s="405">
        <v>37983.120000000003</v>
      </c>
      <c r="BR1842" s="235"/>
    </row>
    <row r="1843" spans="1:70" ht="61.5" customHeight="1" x14ac:dyDescent="0.2">
      <c r="A1843" s="499" t="s">
        <v>1017</v>
      </c>
      <c r="B1843" s="96"/>
      <c r="C1843" s="96"/>
      <c r="D1843" s="97"/>
      <c r="E1843" s="485">
        <v>96</v>
      </c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7"/>
      <c r="Q1843" s="408" t="s">
        <v>1179</v>
      </c>
      <c r="R1843" s="96"/>
      <c r="S1843" s="96"/>
      <c r="T1843" s="96"/>
      <c r="U1843" s="96"/>
      <c r="V1843" s="96"/>
      <c r="W1843" s="96"/>
      <c r="X1843" s="97"/>
      <c r="Y1843" s="498">
        <v>39645186</v>
      </c>
      <c r="Z1843" s="96"/>
      <c r="AA1843" s="96"/>
      <c r="AB1843" s="96"/>
      <c r="AC1843" s="96"/>
      <c r="AD1843" s="96"/>
      <c r="AE1843" s="96"/>
      <c r="AF1843" s="97"/>
      <c r="AG1843" s="408" t="s">
        <v>1180</v>
      </c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7"/>
      <c r="AS1843" s="408" t="s">
        <v>2747</v>
      </c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7"/>
      <c r="BD1843" s="408" t="s">
        <v>48</v>
      </c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96"/>
      <c r="BO1843" s="96"/>
      <c r="BP1843" s="96"/>
      <c r="BQ1843" s="405">
        <v>56539.360000000001</v>
      </c>
      <c r="BR1843" s="235"/>
    </row>
    <row r="1844" spans="1:70" ht="61.5" customHeight="1" x14ac:dyDescent="0.2">
      <c r="A1844" s="499" t="s">
        <v>1017</v>
      </c>
      <c r="B1844" s="96"/>
      <c r="C1844" s="96"/>
      <c r="D1844" s="97"/>
      <c r="E1844" s="492">
        <v>118</v>
      </c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7"/>
      <c r="Q1844" s="408" t="s">
        <v>1814</v>
      </c>
      <c r="R1844" s="96"/>
      <c r="S1844" s="96"/>
      <c r="T1844" s="96"/>
      <c r="U1844" s="96"/>
      <c r="V1844" s="96"/>
      <c r="W1844" s="96"/>
      <c r="X1844" s="97"/>
      <c r="Y1844" s="498">
        <v>40037502</v>
      </c>
      <c r="Z1844" s="96"/>
      <c r="AA1844" s="96"/>
      <c r="AB1844" s="96"/>
      <c r="AC1844" s="96"/>
      <c r="AD1844" s="96"/>
      <c r="AE1844" s="96"/>
      <c r="AF1844" s="97"/>
      <c r="AG1844" s="408" t="s">
        <v>1815</v>
      </c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7"/>
      <c r="AS1844" s="408" t="s">
        <v>2006</v>
      </c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7"/>
      <c r="BD1844" s="408" t="s">
        <v>48</v>
      </c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96"/>
      <c r="BO1844" s="96"/>
      <c r="BP1844" s="96"/>
      <c r="BQ1844" s="405">
        <v>147800</v>
      </c>
      <c r="BR1844" s="235"/>
    </row>
    <row r="1845" spans="1:70" ht="61.5" customHeight="1" x14ac:dyDescent="0.2">
      <c r="A1845" s="499" t="s">
        <v>1017</v>
      </c>
      <c r="B1845" s="96"/>
      <c r="C1845" s="96"/>
      <c r="D1845" s="97"/>
      <c r="E1845" s="492">
        <v>115</v>
      </c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7"/>
      <c r="Q1845" s="408" t="s">
        <v>873</v>
      </c>
      <c r="R1845" s="96"/>
      <c r="S1845" s="96"/>
      <c r="T1845" s="96"/>
      <c r="U1845" s="96"/>
      <c r="V1845" s="96"/>
      <c r="W1845" s="96"/>
      <c r="X1845" s="97"/>
      <c r="Y1845" s="498">
        <v>39602603</v>
      </c>
      <c r="Z1845" s="96"/>
      <c r="AA1845" s="96"/>
      <c r="AB1845" s="96"/>
      <c r="AC1845" s="96"/>
      <c r="AD1845" s="96"/>
      <c r="AE1845" s="96"/>
      <c r="AF1845" s="97"/>
      <c r="AG1845" s="408" t="s">
        <v>875</v>
      </c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7"/>
      <c r="AS1845" s="408" t="s">
        <v>2748</v>
      </c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7"/>
      <c r="BD1845" s="408" t="s">
        <v>48</v>
      </c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96"/>
      <c r="BO1845" s="96"/>
      <c r="BP1845" s="96"/>
      <c r="BQ1845" s="405">
        <v>65043.48</v>
      </c>
      <c r="BR1845" s="235"/>
    </row>
    <row r="1846" spans="1:70" ht="61.5" customHeight="1" x14ac:dyDescent="0.2">
      <c r="A1846" s="499" t="s">
        <v>1017</v>
      </c>
      <c r="B1846" s="96"/>
      <c r="C1846" s="96"/>
      <c r="D1846" s="97"/>
      <c r="E1846" s="492">
        <v>107</v>
      </c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7"/>
      <c r="Q1846" s="408" t="s">
        <v>840</v>
      </c>
      <c r="R1846" s="96"/>
      <c r="S1846" s="96"/>
      <c r="T1846" s="96"/>
      <c r="U1846" s="96"/>
      <c r="V1846" s="96"/>
      <c r="W1846" s="96"/>
      <c r="X1846" s="97"/>
      <c r="Y1846" s="498">
        <v>26090791</v>
      </c>
      <c r="Z1846" s="96"/>
      <c r="AA1846" s="96"/>
      <c r="AB1846" s="96"/>
      <c r="AC1846" s="96"/>
      <c r="AD1846" s="96"/>
      <c r="AE1846" s="96"/>
      <c r="AF1846" s="97"/>
      <c r="AG1846" s="408" t="s">
        <v>113</v>
      </c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7"/>
      <c r="AS1846" s="408" t="s">
        <v>2427</v>
      </c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7"/>
      <c r="BD1846" s="408" t="s">
        <v>48</v>
      </c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96"/>
      <c r="BO1846" s="96"/>
      <c r="BP1846" s="96"/>
      <c r="BQ1846" s="405">
        <v>50320</v>
      </c>
      <c r="BR1846" s="235"/>
    </row>
    <row r="1847" spans="1:70" ht="61.5" customHeight="1" x14ac:dyDescent="0.2">
      <c r="A1847" s="499" t="s">
        <v>1017</v>
      </c>
      <c r="B1847" s="96"/>
      <c r="C1847" s="96"/>
      <c r="D1847" s="97"/>
      <c r="E1847" s="485">
        <v>84</v>
      </c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7"/>
      <c r="Q1847" s="408" t="s">
        <v>1925</v>
      </c>
      <c r="R1847" s="96"/>
      <c r="S1847" s="96"/>
      <c r="T1847" s="96"/>
      <c r="U1847" s="96"/>
      <c r="V1847" s="96"/>
      <c r="W1847" s="96"/>
      <c r="X1847" s="97"/>
      <c r="Y1847" s="498">
        <v>35810511</v>
      </c>
      <c r="Z1847" s="96"/>
      <c r="AA1847" s="96"/>
      <c r="AB1847" s="96"/>
      <c r="AC1847" s="96"/>
      <c r="AD1847" s="96"/>
      <c r="AE1847" s="96"/>
      <c r="AF1847" s="97"/>
      <c r="AG1847" s="408" t="s">
        <v>790</v>
      </c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7"/>
      <c r="AS1847" s="408" t="s">
        <v>2007</v>
      </c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7"/>
      <c r="BD1847" s="408" t="s">
        <v>48</v>
      </c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96"/>
      <c r="BO1847" s="96"/>
      <c r="BP1847" s="96"/>
      <c r="BQ1847" s="405">
        <v>7339.38</v>
      </c>
      <c r="BR1847" s="235"/>
    </row>
    <row r="1848" spans="1:70" ht="61.5" customHeight="1" x14ac:dyDescent="0.2">
      <c r="A1848" s="499" t="s">
        <v>1017</v>
      </c>
      <c r="B1848" s="96"/>
      <c r="C1848" s="96"/>
      <c r="D1848" s="97"/>
      <c r="E1848" s="485">
        <v>88</v>
      </c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7"/>
      <c r="Q1848" s="408" t="s">
        <v>805</v>
      </c>
      <c r="R1848" s="96"/>
      <c r="S1848" s="96"/>
      <c r="T1848" s="96"/>
      <c r="U1848" s="96"/>
      <c r="V1848" s="96"/>
      <c r="W1848" s="96"/>
      <c r="X1848" s="97"/>
      <c r="Y1848" s="498">
        <v>39467012</v>
      </c>
      <c r="Z1848" s="96"/>
      <c r="AA1848" s="96"/>
      <c r="AB1848" s="96"/>
      <c r="AC1848" s="96"/>
      <c r="AD1848" s="96"/>
      <c r="AE1848" s="96"/>
      <c r="AF1848" s="97"/>
      <c r="AG1848" s="408" t="s">
        <v>807</v>
      </c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7"/>
      <c r="AS1848" s="408" t="s">
        <v>2008</v>
      </c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7"/>
      <c r="BD1848" s="408" t="s">
        <v>48</v>
      </c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96"/>
      <c r="BO1848" s="96"/>
      <c r="BP1848" s="96"/>
      <c r="BQ1848" s="405">
        <v>15311.56</v>
      </c>
      <c r="BR1848" s="235"/>
    </row>
    <row r="1849" spans="1:70" ht="61.5" customHeight="1" x14ac:dyDescent="0.2">
      <c r="A1849" s="499" t="s">
        <v>1017</v>
      </c>
      <c r="B1849" s="96"/>
      <c r="C1849" s="96"/>
      <c r="D1849" s="97"/>
      <c r="E1849" s="492">
        <v>104</v>
      </c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7"/>
      <c r="Q1849" s="408" t="s">
        <v>103</v>
      </c>
      <c r="R1849" s="96"/>
      <c r="S1849" s="96"/>
      <c r="T1849" s="96"/>
      <c r="U1849" s="96"/>
      <c r="V1849" s="96"/>
      <c r="W1849" s="96"/>
      <c r="X1849" s="97"/>
      <c r="Y1849" s="498">
        <v>39702118</v>
      </c>
      <c r="Z1849" s="96"/>
      <c r="AA1849" s="96"/>
      <c r="AB1849" s="96"/>
      <c r="AC1849" s="96"/>
      <c r="AD1849" s="96"/>
      <c r="AE1849" s="96"/>
      <c r="AF1849" s="97"/>
      <c r="AG1849" s="408" t="s">
        <v>104</v>
      </c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7"/>
      <c r="AS1849" s="408" t="s">
        <v>2749</v>
      </c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7"/>
      <c r="BD1849" s="408" t="s">
        <v>48</v>
      </c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96"/>
      <c r="BO1849" s="96"/>
      <c r="BP1849" s="96"/>
      <c r="BQ1849" s="405">
        <v>78302.14</v>
      </c>
      <c r="BR1849" s="235"/>
    </row>
    <row r="1850" spans="1:70" ht="61.5" customHeight="1" x14ac:dyDescent="0.2">
      <c r="A1850" s="499" t="s">
        <v>1017</v>
      </c>
      <c r="B1850" s="96"/>
      <c r="C1850" s="96"/>
      <c r="D1850" s="97"/>
      <c r="E1850" s="492">
        <v>114</v>
      </c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7"/>
      <c r="Q1850" s="408" t="s">
        <v>859</v>
      </c>
      <c r="R1850" s="96"/>
      <c r="S1850" s="96"/>
      <c r="T1850" s="96"/>
      <c r="U1850" s="96"/>
      <c r="V1850" s="96"/>
      <c r="W1850" s="96"/>
      <c r="X1850" s="97"/>
      <c r="Y1850" s="498">
        <v>39545645</v>
      </c>
      <c r="Z1850" s="96"/>
      <c r="AA1850" s="96"/>
      <c r="AB1850" s="96"/>
      <c r="AC1850" s="96"/>
      <c r="AD1850" s="96"/>
      <c r="AE1850" s="96"/>
      <c r="AF1850" s="97"/>
      <c r="AG1850" s="408" t="s">
        <v>132</v>
      </c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7"/>
      <c r="AS1850" s="408" t="s">
        <v>2527</v>
      </c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7"/>
      <c r="BD1850" s="408" t="s">
        <v>48</v>
      </c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96"/>
      <c r="BO1850" s="96"/>
      <c r="BP1850" s="96"/>
      <c r="BQ1850" s="405">
        <v>52368.97</v>
      </c>
      <c r="BR1850" s="235"/>
    </row>
    <row r="1851" spans="1:70" ht="61.5" customHeight="1" x14ac:dyDescent="0.2">
      <c r="A1851" s="499" t="s">
        <v>1017</v>
      </c>
      <c r="B1851" s="96"/>
      <c r="C1851" s="96"/>
      <c r="D1851" s="97"/>
      <c r="E1851" s="485">
        <v>97</v>
      </c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7"/>
      <c r="Q1851" s="408" t="s">
        <v>81</v>
      </c>
      <c r="R1851" s="96"/>
      <c r="S1851" s="96"/>
      <c r="T1851" s="96"/>
      <c r="U1851" s="96"/>
      <c r="V1851" s="96"/>
      <c r="W1851" s="96"/>
      <c r="X1851" s="97"/>
      <c r="Y1851" s="498">
        <v>39682762</v>
      </c>
      <c r="Z1851" s="96"/>
      <c r="AA1851" s="96"/>
      <c r="AB1851" s="96"/>
      <c r="AC1851" s="96"/>
      <c r="AD1851" s="96"/>
      <c r="AE1851" s="96"/>
      <c r="AF1851" s="97"/>
      <c r="AG1851" s="408" t="s">
        <v>1164</v>
      </c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7"/>
      <c r="AS1851" s="408" t="s">
        <v>2750</v>
      </c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7"/>
      <c r="BD1851" s="408" t="s">
        <v>48</v>
      </c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96"/>
      <c r="BO1851" s="96"/>
      <c r="BP1851" s="96"/>
      <c r="BQ1851" s="405">
        <v>58875.6</v>
      </c>
      <c r="BR1851" s="235"/>
    </row>
    <row r="1852" spans="1:70" ht="61.5" customHeight="1" x14ac:dyDescent="0.2">
      <c r="A1852" s="499" t="s">
        <v>1017</v>
      </c>
      <c r="B1852" s="96"/>
      <c r="C1852" s="96"/>
      <c r="D1852" s="97"/>
      <c r="E1852" s="492">
        <v>124</v>
      </c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7"/>
      <c r="Q1852" s="408" t="s">
        <v>918</v>
      </c>
      <c r="R1852" s="96"/>
      <c r="S1852" s="96"/>
      <c r="T1852" s="96"/>
      <c r="U1852" s="96"/>
      <c r="V1852" s="96"/>
      <c r="W1852" s="96"/>
      <c r="X1852" s="97"/>
      <c r="Y1852" s="498">
        <v>40695518</v>
      </c>
      <c r="Z1852" s="96"/>
      <c r="AA1852" s="96"/>
      <c r="AB1852" s="96"/>
      <c r="AC1852" s="96"/>
      <c r="AD1852" s="96"/>
      <c r="AE1852" s="96"/>
      <c r="AF1852" s="97"/>
      <c r="AG1852" s="408" t="s">
        <v>920</v>
      </c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7"/>
      <c r="AS1852" s="408" t="s">
        <v>2009</v>
      </c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7"/>
      <c r="BD1852" s="408" t="s">
        <v>48</v>
      </c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96"/>
      <c r="BO1852" s="96"/>
      <c r="BP1852" s="96"/>
      <c r="BQ1852" s="405">
        <v>11441.11</v>
      </c>
      <c r="BR1852" s="235"/>
    </row>
    <row r="1853" spans="1:70" ht="61.5" customHeight="1" x14ac:dyDescent="0.2">
      <c r="A1853" s="499" t="s">
        <v>1017</v>
      </c>
      <c r="B1853" s="96"/>
      <c r="C1853" s="96"/>
      <c r="D1853" s="97"/>
      <c r="E1853" s="492">
        <v>103</v>
      </c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7"/>
      <c r="Q1853" s="408" t="s">
        <v>848</v>
      </c>
      <c r="R1853" s="96"/>
      <c r="S1853" s="96"/>
      <c r="T1853" s="96"/>
      <c r="U1853" s="96"/>
      <c r="V1853" s="96"/>
      <c r="W1853" s="96"/>
      <c r="X1853" s="97"/>
      <c r="Y1853" s="498">
        <v>39825996</v>
      </c>
      <c r="Z1853" s="96"/>
      <c r="AA1853" s="96"/>
      <c r="AB1853" s="96"/>
      <c r="AC1853" s="96"/>
      <c r="AD1853" s="96"/>
      <c r="AE1853" s="96"/>
      <c r="AF1853" s="97"/>
      <c r="AG1853" s="408" t="s">
        <v>102</v>
      </c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7"/>
      <c r="AS1853" s="408" t="s">
        <v>2751</v>
      </c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7"/>
      <c r="BD1853" s="408" t="s">
        <v>48</v>
      </c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96"/>
      <c r="BO1853" s="96"/>
      <c r="BP1853" s="96"/>
      <c r="BQ1853" s="405">
        <v>56104.22</v>
      </c>
      <c r="BR1853" s="235"/>
    </row>
    <row r="1854" spans="1:70" ht="61.5" customHeight="1" x14ac:dyDescent="0.2">
      <c r="A1854" s="499" t="s">
        <v>1017</v>
      </c>
      <c r="B1854" s="96"/>
      <c r="C1854" s="96"/>
      <c r="D1854" s="97"/>
      <c r="E1854" s="492">
        <v>110</v>
      </c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7"/>
      <c r="Q1854" s="408" t="s">
        <v>118</v>
      </c>
      <c r="R1854" s="96"/>
      <c r="S1854" s="96"/>
      <c r="T1854" s="96"/>
      <c r="U1854" s="96"/>
      <c r="V1854" s="96"/>
      <c r="W1854" s="96"/>
      <c r="X1854" s="97"/>
      <c r="Y1854" s="498">
        <v>39587135</v>
      </c>
      <c r="Z1854" s="96"/>
      <c r="AA1854" s="96"/>
      <c r="AB1854" s="96"/>
      <c r="AC1854" s="96"/>
      <c r="AD1854" s="96"/>
      <c r="AE1854" s="96"/>
      <c r="AF1854" s="97"/>
      <c r="AG1854" s="408" t="s">
        <v>893</v>
      </c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7"/>
      <c r="AS1854" s="408" t="s">
        <v>2752</v>
      </c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7"/>
      <c r="BD1854" s="408" t="s">
        <v>48</v>
      </c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96"/>
      <c r="BO1854" s="96"/>
      <c r="BP1854" s="96"/>
      <c r="BQ1854" s="405">
        <v>54999.11</v>
      </c>
      <c r="BR1854" s="235"/>
    </row>
    <row r="1855" spans="1:70" ht="61.5" customHeight="1" x14ac:dyDescent="0.2">
      <c r="A1855" s="499" t="s">
        <v>1017</v>
      </c>
      <c r="B1855" s="96"/>
      <c r="C1855" s="96"/>
      <c r="D1855" s="97"/>
      <c r="E1855" s="485">
        <v>93</v>
      </c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7"/>
      <c r="Q1855" s="408" t="s">
        <v>1174</v>
      </c>
      <c r="R1855" s="96"/>
      <c r="S1855" s="96"/>
      <c r="T1855" s="96"/>
      <c r="U1855" s="96"/>
      <c r="V1855" s="96"/>
      <c r="W1855" s="96"/>
      <c r="X1855" s="97"/>
      <c r="Y1855" s="498">
        <v>39402400</v>
      </c>
      <c r="Z1855" s="96"/>
      <c r="AA1855" s="96"/>
      <c r="AB1855" s="96"/>
      <c r="AC1855" s="96"/>
      <c r="AD1855" s="96"/>
      <c r="AE1855" s="96"/>
      <c r="AF1855" s="97"/>
      <c r="AG1855" s="408" t="s">
        <v>1175</v>
      </c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7"/>
      <c r="AS1855" s="408" t="s">
        <v>2528</v>
      </c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7"/>
      <c r="BD1855" s="408" t="s">
        <v>48</v>
      </c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96"/>
      <c r="BO1855" s="96"/>
      <c r="BP1855" s="96"/>
      <c r="BQ1855" s="405">
        <v>44706.3</v>
      </c>
      <c r="BR1855" s="235"/>
    </row>
    <row r="1856" spans="1:70" ht="61.5" customHeight="1" x14ac:dyDescent="0.2">
      <c r="A1856" s="499" t="s">
        <v>1017</v>
      </c>
      <c r="B1856" s="96"/>
      <c r="C1856" s="96"/>
      <c r="D1856" s="97"/>
      <c r="E1856" s="492">
        <v>116</v>
      </c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7"/>
      <c r="Q1856" s="408" t="s">
        <v>138</v>
      </c>
      <c r="R1856" s="96"/>
      <c r="S1856" s="96"/>
      <c r="T1856" s="96"/>
      <c r="U1856" s="96"/>
      <c r="V1856" s="96"/>
      <c r="W1856" s="96"/>
      <c r="X1856" s="97"/>
      <c r="Y1856" s="498">
        <v>39692702</v>
      </c>
      <c r="Z1856" s="96"/>
      <c r="AA1856" s="96"/>
      <c r="AB1856" s="96"/>
      <c r="AC1856" s="96"/>
      <c r="AD1856" s="96"/>
      <c r="AE1856" s="96"/>
      <c r="AF1856" s="97"/>
      <c r="AG1856" s="408" t="s">
        <v>139</v>
      </c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7"/>
      <c r="AS1856" s="408" t="s">
        <v>2753</v>
      </c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7"/>
      <c r="BD1856" s="408" t="s">
        <v>48</v>
      </c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96"/>
      <c r="BO1856" s="96"/>
      <c r="BP1856" s="96"/>
      <c r="BQ1856" s="405">
        <v>69314</v>
      </c>
      <c r="BR1856" s="235"/>
    </row>
    <row r="1857" spans="1:70" ht="61.5" customHeight="1" x14ac:dyDescent="0.2">
      <c r="A1857" s="499" t="s">
        <v>2010</v>
      </c>
      <c r="B1857" s="96"/>
      <c r="C1857" s="96"/>
      <c r="D1857" s="97"/>
      <c r="E1857" s="501">
        <v>1327426</v>
      </c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7"/>
      <c r="Q1857" s="408" t="s">
        <v>1925</v>
      </c>
      <c r="R1857" s="96"/>
      <c r="S1857" s="96"/>
      <c r="T1857" s="96"/>
      <c r="U1857" s="96"/>
      <c r="V1857" s="96"/>
      <c r="W1857" s="96"/>
      <c r="X1857" s="97"/>
      <c r="Y1857" s="498">
        <v>35810511</v>
      </c>
      <c r="Z1857" s="96"/>
      <c r="AA1857" s="96"/>
      <c r="AB1857" s="96"/>
      <c r="AC1857" s="96"/>
      <c r="AD1857" s="96"/>
      <c r="AE1857" s="96"/>
      <c r="AF1857" s="97"/>
      <c r="AG1857" s="408" t="s">
        <v>790</v>
      </c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7"/>
      <c r="AS1857" s="408" t="s">
        <v>1014</v>
      </c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7"/>
      <c r="BD1857" s="408" t="s">
        <v>48</v>
      </c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96"/>
      <c r="BO1857" s="96"/>
      <c r="BP1857" s="96"/>
      <c r="BQ1857" s="419">
        <v>218</v>
      </c>
      <c r="BR1857" s="235"/>
    </row>
    <row r="1858" spans="1:70" ht="61.5" customHeight="1" x14ac:dyDescent="0.2">
      <c r="A1858" s="499" t="s">
        <v>2010</v>
      </c>
      <c r="B1858" s="96"/>
      <c r="C1858" s="96"/>
      <c r="D1858" s="97"/>
      <c r="E1858" s="492">
        <v>128</v>
      </c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7"/>
      <c r="Q1858" s="408" t="s">
        <v>865</v>
      </c>
      <c r="R1858" s="96"/>
      <c r="S1858" s="96"/>
      <c r="T1858" s="96"/>
      <c r="U1858" s="96"/>
      <c r="V1858" s="96"/>
      <c r="W1858" s="96"/>
      <c r="X1858" s="97"/>
      <c r="Y1858" s="498">
        <v>39434317</v>
      </c>
      <c r="Z1858" s="96"/>
      <c r="AA1858" s="96"/>
      <c r="AB1858" s="96"/>
      <c r="AC1858" s="96"/>
      <c r="AD1858" s="96"/>
      <c r="AE1858" s="96"/>
      <c r="AF1858" s="97"/>
      <c r="AG1858" s="408" t="s">
        <v>867</v>
      </c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7"/>
      <c r="AS1858" s="408" t="s">
        <v>2754</v>
      </c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7"/>
      <c r="BD1858" s="408" t="s">
        <v>48</v>
      </c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96"/>
      <c r="BO1858" s="96"/>
      <c r="BP1858" s="96"/>
      <c r="BQ1858" s="405">
        <v>60951.29</v>
      </c>
      <c r="BR1858" s="235"/>
    </row>
    <row r="1859" spans="1:70" ht="61.5" customHeight="1" x14ac:dyDescent="0.2">
      <c r="A1859" s="499" t="s">
        <v>2011</v>
      </c>
      <c r="B1859" s="96"/>
      <c r="C1859" s="96"/>
      <c r="D1859" s="97"/>
      <c r="E1859" s="501">
        <v>1337894</v>
      </c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7"/>
      <c r="Q1859" s="408" t="s">
        <v>1925</v>
      </c>
      <c r="R1859" s="96"/>
      <c r="S1859" s="96"/>
      <c r="T1859" s="96"/>
      <c r="U1859" s="96"/>
      <c r="V1859" s="96"/>
      <c r="W1859" s="96"/>
      <c r="X1859" s="97"/>
      <c r="Y1859" s="498">
        <v>35810511</v>
      </c>
      <c r="Z1859" s="96"/>
      <c r="AA1859" s="96"/>
      <c r="AB1859" s="96"/>
      <c r="AC1859" s="96"/>
      <c r="AD1859" s="96"/>
      <c r="AE1859" s="96"/>
      <c r="AF1859" s="97"/>
      <c r="AG1859" s="408" t="s">
        <v>790</v>
      </c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7"/>
      <c r="AS1859" s="408" t="s">
        <v>1014</v>
      </c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7"/>
      <c r="BD1859" s="408" t="s">
        <v>48</v>
      </c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96"/>
      <c r="BO1859" s="96"/>
      <c r="BP1859" s="96"/>
      <c r="BQ1859" s="419">
        <v>5</v>
      </c>
      <c r="BR1859" s="235"/>
    </row>
    <row r="1860" spans="1:70" ht="61.5" customHeight="1" x14ac:dyDescent="0.2">
      <c r="A1860" s="499" t="s">
        <v>2012</v>
      </c>
      <c r="B1860" s="96"/>
      <c r="C1860" s="96"/>
      <c r="D1860" s="97"/>
      <c r="E1860" s="492">
        <v>129</v>
      </c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7"/>
      <c r="Q1860" s="408" t="s">
        <v>895</v>
      </c>
      <c r="R1860" s="96"/>
      <c r="S1860" s="96"/>
      <c r="T1860" s="96"/>
      <c r="U1860" s="96"/>
      <c r="V1860" s="96"/>
      <c r="W1860" s="96"/>
      <c r="X1860" s="97"/>
      <c r="Y1860" s="498"/>
      <c r="Z1860" s="96"/>
      <c r="AA1860" s="96"/>
      <c r="AB1860" s="96"/>
      <c r="AC1860" s="96"/>
      <c r="AD1860" s="96"/>
      <c r="AE1860" s="96"/>
      <c r="AF1860" s="97"/>
      <c r="AG1860" s="408" t="s">
        <v>896</v>
      </c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7"/>
      <c r="AS1860" s="408" t="s">
        <v>2013</v>
      </c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7"/>
      <c r="BD1860" s="408" t="s">
        <v>48</v>
      </c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96"/>
      <c r="BO1860" s="96"/>
      <c r="BP1860" s="96"/>
      <c r="BQ1860" s="405">
        <v>24000</v>
      </c>
      <c r="BR1860" s="235"/>
    </row>
    <row r="1861" spans="1:70" ht="61.5" customHeight="1" x14ac:dyDescent="0.2">
      <c r="A1861" s="499" t="s">
        <v>2012</v>
      </c>
      <c r="B1861" s="96"/>
      <c r="C1861" s="96"/>
      <c r="D1861" s="97"/>
      <c r="E1861" s="492">
        <v>134</v>
      </c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7"/>
      <c r="Q1861" s="408" t="s">
        <v>1178</v>
      </c>
      <c r="R1861" s="96"/>
      <c r="S1861" s="96"/>
      <c r="T1861" s="96"/>
      <c r="U1861" s="96"/>
      <c r="V1861" s="96"/>
      <c r="W1861" s="96"/>
      <c r="X1861" s="97"/>
      <c r="Y1861" s="498">
        <v>39154804</v>
      </c>
      <c r="Z1861" s="96"/>
      <c r="AA1861" s="96"/>
      <c r="AB1861" s="96"/>
      <c r="AC1861" s="96"/>
      <c r="AD1861" s="96"/>
      <c r="AE1861" s="96"/>
      <c r="AF1861" s="97"/>
      <c r="AG1861" s="408" t="s">
        <v>96</v>
      </c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7"/>
      <c r="AS1861" s="408" t="s">
        <v>2755</v>
      </c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7"/>
      <c r="BD1861" s="408" t="s">
        <v>48</v>
      </c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96"/>
      <c r="BO1861" s="96"/>
      <c r="BP1861" s="96"/>
      <c r="BQ1861" s="405">
        <v>14279.36</v>
      </c>
      <c r="BR1861" s="235"/>
    </row>
    <row r="1862" spans="1:70" ht="61.5" customHeight="1" x14ac:dyDescent="0.2">
      <c r="A1862" s="499" t="s">
        <v>2012</v>
      </c>
      <c r="B1862" s="96"/>
      <c r="C1862" s="96"/>
      <c r="D1862" s="97"/>
      <c r="E1862" s="492">
        <v>131</v>
      </c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7"/>
      <c r="Q1862" s="408" t="s">
        <v>1819</v>
      </c>
      <c r="R1862" s="96"/>
      <c r="S1862" s="96"/>
      <c r="T1862" s="96"/>
      <c r="U1862" s="96"/>
      <c r="V1862" s="96"/>
      <c r="W1862" s="96"/>
      <c r="X1862" s="97"/>
      <c r="Y1862" s="498">
        <v>34539587</v>
      </c>
      <c r="Z1862" s="96"/>
      <c r="AA1862" s="96"/>
      <c r="AB1862" s="96"/>
      <c r="AC1862" s="96"/>
      <c r="AD1862" s="96"/>
      <c r="AE1862" s="96"/>
      <c r="AF1862" s="97"/>
      <c r="AG1862" s="408" t="s">
        <v>1820</v>
      </c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7"/>
      <c r="AS1862" s="408" t="s">
        <v>2014</v>
      </c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7"/>
      <c r="BD1862" s="408" t="s">
        <v>48</v>
      </c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96"/>
      <c r="BO1862" s="96"/>
      <c r="BP1862" s="96"/>
      <c r="BQ1862" s="405">
        <v>5760</v>
      </c>
      <c r="BR1862" s="235"/>
    </row>
    <row r="1863" spans="1:70" ht="61.5" customHeight="1" x14ac:dyDescent="0.2">
      <c r="A1863" s="499" t="s">
        <v>2012</v>
      </c>
      <c r="B1863" s="96"/>
      <c r="C1863" s="96"/>
      <c r="D1863" s="97"/>
      <c r="E1863" s="492">
        <v>133</v>
      </c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7"/>
      <c r="Q1863" s="408" t="s">
        <v>1819</v>
      </c>
      <c r="R1863" s="96"/>
      <c r="S1863" s="96"/>
      <c r="T1863" s="96"/>
      <c r="U1863" s="96"/>
      <c r="V1863" s="96"/>
      <c r="W1863" s="96"/>
      <c r="X1863" s="97"/>
      <c r="Y1863" s="498">
        <v>34539587</v>
      </c>
      <c r="Z1863" s="96"/>
      <c r="AA1863" s="96"/>
      <c r="AB1863" s="96"/>
      <c r="AC1863" s="96"/>
      <c r="AD1863" s="96"/>
      <c r="AE1863" s="96"/>
      <c r="AF1863" s="97"/>
      <c r="AG1863" s="408" t="s">
        <v>1820</v>
      </c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7"/>
      <c r="AS1863" s="408" t="s">
        <v>2015</v>
      </c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7"/>
      <c r="BD1863" s="408" t="s">
        <v>48</v>
      </c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96"/>
      <c r="BO1863" s="96"/>
      <c r="BP1863" s="96"/>
      <c r="BQ1863" s="405">
        <v>11244.82</v>
      </c>
      <c r="BR1863" s="235"/>
    </row>
    <row r="1864" spans="1:70" ht="61.5" customHeight="1" x14ac:dyDescent="0.2">
      <c r="A1864" s="499" t="s">
        <v>2012</v>
      </c>
      <c r="B1864" s="96"/>
      <c r="C1864" s="96"/>
      <c r="D1864" s="97"/>
      <c r="E1864" s="492">
        <v>135</v>
      </c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7"/>
      <c r="Q1864" s="408" t="s">
        <v>1806</v>
      </c>
      <c r="R1864" s="96"/>
      <c r="S1864" s="96"/>
      <c r="T1864" s="96"/>
      <c r="U1864" s="96"/>
      <c r="V1864" s="96"/>
      <c r="W1864" s="96"/>
      <c r="X1864" s="97"/>
      <c r="Y1864" s="500">
        <v>308146</v>
      </c>
      <c r="Z1864" s="96"/>
      <c r="AA1864" s="96"/>
      <c r="AB1864" s="96"/>
      <c r="AC1864" s="96"/>
      <c r="AD1864" s="96"/>
      <c r="AE1864" s="96"/>
      <c r="AF1864" s="97"/>
      <c r="AG1864" s="408" t="s">
        <v>1807</v>
      </c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7"/>
      <c r="AS1864" s="408" t="s">
        <v>2016</v>
      </c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7"/>
      <c r="BD1864" s="408" t="s">
        <v>48</v>
      </c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96"/>
      <c r="BO1864" s="96"/>
      <c r="BP1864" s="96"/>
      <c r="BQ1864" s="405">
        <v>38539.68</v>
      </c>
      <c r="BR1864" s="235"/>
    </row>
    <row r="1865" spans="1:70" ht="61.5" customHeight="1" x14ac:dyDescent="0.2">
      <c r="A1865" s="468" t="s">
        <v>2012</v>
      </c>
      <c r="B1865" s="85"/>
      <c r="C1865" s="85"/>
      <c r="D1865" s="86"/>
      <c r="E1865" s="492">
        <v>132</v>
      </c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7"/>
      <c r="Q1865" s="486" t="s">
        <v>1819</v>
      </c>
      <c r="R1865" s="85"/>
      <c r="S1865" s="85"/>
      <c r="T1865" s="85"/>
      <c r="U1865" s="85"/>
      <c r="V1865" s="85"/>
      <c r="W1865" s="85"/>
      <c r="X1865" s="86"/>
      <c r="Y1865" s="487">
        <v>34539587</v>
      </c>
      <c r="Z1865" s="85"/>
      <c r="AA1865" s="85"/>
      <c r="AB1865" s="85"/>
      <c r="AC1865" s="85"/>
      <c r="AD1865" s="85"/>
      <c r="AE1865" s="85"/>
      <c r="AF1865" s="86"/>
      <c r="AG1865" s="486" t="s">
        <v>1820</v>
      </c>
      <c r="AH1865" s="85"/>
      <c r="AI1865" s="85"/>
      <c r="AJ1865" s="85"/>
      <c r="AK1865" s="85"/>
      <c r="AL1865" s="85"/>
      <c r="AM1865" s="85"/>
      <c r="AN1865" s="85"/>
      <c r="AO1865" s="85"/>
      <c r="AP1865" s="85"/>
      <c r="AQ1865" s="85"/>
      <c r="AR1865" s="86"/>
      <c r="AS1865" s="486" t="s">
        <v>2017</v>
      </c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6"/>
      <c r="BD1865" s="486" t="s">
        <v>48</v>
      </c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333"/>
      <c r="BQ1865" s="405">
        <v>50520</v>
      </c>
      <c r="BR1865" s="235"/>
    </row>
    <row r="1866" spans="1:70" ht="61.5" customHeight="1" x14ac:dyDescent="0.2">
      <c r="A1866" s="468" t="s">
        <v>2012</v>
      </c>
      <c r="B1866" s="85"/>
      <c r="C1866" s="85"/>
      <c r="D1866" s="86"/>
      <c r="E1866" s="492">
        <v>130</v>
      </c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7"/>
      <c r="Q1866" s="486" t="s">
        <v>947</v>
      </c>
      <c r="R1866" s="85"/>
      <c r="S1866" s="85"/>
      <c r="T1866" s="85"/>
      <c r="U1866" s="85"/>
      <c r="V1866" s="85"/>
      <c r="W1866" s="85"/>
      <c r="X1866" s="86"/>
      <c r="Y1866" s="487">
        <v>31055823</v>
      </c>
      <c r="Z1866" s="85"/>
      <c r="AA1866" s="85"/>
      <c r="AB1866" s="85"/>
      <c r="AC1866" s="85"/>
      <c r="AD1866" s="85"/>
      <c r="AE1866" s="85"/>
      <c r="AF1866" s="86"/>
      <c r="AG1866" s="486" t="s">
        <v>949</v>
      </c>
      <c r="AH1866" s="85"/>
      <c r="AI1866" s="85"/>
      <c r="AJ1866" s="85"/>
      <c r="AK1866" s="85"/>
      <c r="AL1866" s="85"/>
      <c r="AM1866" s="85"/>
      <c r="AN1866" s="85"/>
      <c r="AO1866" s="85"/>
      <c r="AP1866" s="85"/>
      <c r="AQ1866" s="85"/>
      <c r="AR1866" s="86"/>
      <c r="AS1866" s="486" t="s">
        <v>2018</v>
      </c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6"/>
      <c r="BD1866" s="486" t="s">
        <v>48</v>
      </c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333"/>
      <c r="BQ1866" s="405">
        <v>1464</v>
      </c>
      <c r="BR1866" s="235"/>
    </row>
    <row r="1867" spans="1:70" ht="61.5" customHeight="1" x14ac:dyDescent="0.2">
      <c r="A1867" s="468" t="s">
        <v>1753</v>
      </c>
      <c r="B1867" s="85"/>
      <c r="C1867" s="85"/>
      <c r="D1867" s="86"/>
      <c r="E1867" s="501">
        <v>1375217</v>
      </c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7"/>
      <c r="Q1867" s="486" t="s">
        <v>1925</v>
      </c>
      <c r="R1867" s="85"/>
      <c r="S1867" s="85"/>
      <c r="T1867" s="85"/>
      <c r="U1867" s="85"/>
      <c r="V1867" s="85"/>
      <c r="W1867" s="85"/>
      <c r="X1867" s="86"/>
      <c r="Y1867" s="487">
        <v>35810511</v>
      </c>
      <c r="Z1867" s="85"/>
      <c r="AA1867" s="85"/>
      <c r="AB1867" s="85"/>
      <c r="AC1867" s="85"/>
      <c r="AD1867" s="85"/>
      <c r="AE1867" s="85"/>
      <c r="AF1867" s="86"/>
      <c r="AG1867" s="486" t="s">
        <v>790</v>
      </c>
      <c r="AH1867" s="85"/>
      <c r="AI1867" s="85"/>
      <c r="AJ1867" s="85"/>
      <c r="AK1867" s="85"/>
      <c r="AL1867" s="85"/>
      <c r="AM1867" s="85"/>
      <c r="AN1867" s="85"/>
      <c r="AO1867" s="85"/>
      <c r="AP1867" s="85"/>
      <c r="AQ1867" s="85"/>
      <c r="AR1867" s="86"/>
      <c r="AS1867" s="486" t="s">
        <v>1032</v>
      </c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6"/>
      <c r="BD1867" s="486" t="s">
        <v>48</v>
      </c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333"/>
      <c r="BQ1867" s="419">
        <v>90</v>
      </c>
      <c r="BR1867" s="235"/>
    </row>
    <row r="1868" spans="1:70" ht="61.5" customHeight="1" x14ac:dyDescent="0.2">
      <c r="A1868" s="468" t="s">
        <v>1753</v>
      </c>
      <c r="B1868" s="85"/>
      <c r="C1868" s="85"/>
      <c r="D1868" s="86"/>
      <c r="E1868" s="492">
        <v>154</v>
      </c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7"/>
      <c r="Q1868" s="486" t="s">
        <v>865</v>
      </c>
      <c r="R1868" s="85"/>
      <c r="S1868" s="85"/>
      <c r="T1868" s="85"/>
      <c r="U1868" s="85"/>
      <c r="V1868" s="85"/>
      <c r="W1868" s="85"/>
      <c r="X1868" s="86"/>
      <c r="Y1868" s="487">
        <v>39434317</v>
      </c>
      <c r="Z1868" s="85"/>
      <c r="AA1868" s="85"/>
      <c r="AB1868" s="85"/>
      <c r="AC1868" s="85"/>
      <c r="AD1868" s="85"/>
      <c r="AE1868" s="85"/>
      <c r="AF1868" s="86"/>
      <c r="AG1868" s="486" t="s">
        <v>867</v>
      </c>
      <c r="AH1868" s="85"/>
      <c r="AI1868" s="85"/>
      <c r="AJ1868" s="85"/>
      <c r="AK1868" s="85"/>
      <c r="AL1868" s="85"/>
      <c r="AM1868" s="85"/>
      <c r="AN1868" s="85"/>
      <c r="AO1868" s="85"/>
      <c r="AP1868" s="85"/>
      <c r="AQ1868" s="85"/>
      <c r="AR1868" s="86"/>
      <c r="AS1868" s="486" t="s">
        <v>2756</v>
      </c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6"/>
      <c r="BD1868" s="486" t="s">
        <v>48</v>
      </c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333"/>
      <c r="BQ1868" s="405">
        <v>25000</v>
      </c>
      <c r="BR1868" s="235"/>
    </row>
    <row r="1869" spans="1:70" ht="61.5" customHeight="1" x14ac:dyDescent="0.2">
      <c r="A1869" s="468" t="s">
        <v>1753</v>
      </c>
      <c r="B1869" s="85"/>
      <c r="C1869" s="85"/>
      <c r="D1869" s="86"/>
      <c r="E1869" s="492">
        <v>169</v>
      </c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7"/>
      <c r="Q1869" s="486" t="s">
        <v>1170</v>
      </c>
      <c r="R1869" s="85"/>
      <c r="S1869" s="85"/>
      <c r="T1869" s="85"/>
      <c r="U1869" s="85"/>
      <c r="V1869" s="85"/>
      <c r="W1869" s="85"/>
      <c r="X1869" s="86"/>
      <c r="Y1869" s="487">
        <v>39742680</v>
      </c>
      <c r="Z1869" s="85"/>
      <c r="AA1869" s="85"/>
      <c r="AB1869" s="85"/>
      <c r="AC1869" s="85"/>
      <c r="AD1869" s="85"/>
      <c r="AE1869" s="85"/>
      <c r="AF1869" s="86"/>
      <c r="AG1869" s="486" t="s">
        <v>1171</v>
      </c>
      <c r="AH1869" s="85"/>
      <c r="AI1869" s="85"/>
      <c r="AJ1869" s="85"/>
      <c r="AK1869" s="85"/>
      <c r="AL1869" s="85"/>
      <c r="AM1869" s="85"/>
      <c r="AN1869" s="85"/>
      <c r="AO1869" s="85"/>
      <c r="AP1869" s="85"/>
      <c r="AQ1869" s="85"/>
      <c r="AR1869" s="86"/>
      <c r="AS1869" s="486" t="s">
        <v>2428</v>
      </c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6"/>
      <c r="BD1869" s="486" t="s">
        <v>48</v>
      </c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333"/>
      <c r="BQ1869" s="405">
        <v>16002</v>
      </c>
      <c r="BR1869" s="235"/>
    </row>
    <row r="1870" spans="1:70" ht="61.5" customHeight="1" x14ac:dyDescent="0.2">
      <c r="A1870" s="468" t="s">
        <v>1753</v>
      </c>
      <c r="B1870" s="85"/>
      <c r="C1870" s="85"/>
      <c r="D1870" s="86"/>
      <c r="E1870" s="492">
        <v>156</v>
      </c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7"/>
      <c r="Q1870" s="486" t="s">
        <v>98</v>
      </c>
      <c r="R1870" s="85"/>
      <c r="S1870" s="85"/>
      <c r="T1870" s="85"/>
      <c r="U1870" s="85"/>
      <c r="V1870" s="85"/>
      <c r="W1870" s="85"/>
      <c r="X1870" s="86"/>
      <c r="Y1870" s="487">
        <v>39697790</v>
      </c>
      <c r="Z1870" s="85"/>
      <c r="AA1870" s="85"/>
      <c r="AB1870" s="85"/>
      <c r="AC1870" s="85"/>
      <c r="AD1870" s="85"/>
      <c r="AE1870" s="85"/>
      <c r="AF1870" s="86"/>
      <c r="AG1870" s="486" t="s">
        <v>99</v>
      </c>
      <c r="AH1870" s="85"/>
      <c r="AI1870" s="85"/>
      <c r="AJ1870" s="85"/>
      <c r="AK1870" s="85"/>
      <c r="AL1870" s="85"/>
      <c r="AM1870" s="85"/>
      <c r="AN1870" s="85"/>
      <c r="AO1870" s="85"/>
      <c r="AP1870" s="85"/>
      <c r="AQ1870" s="85"/>
      <c r="AR1870" s="86"/>
      <c r="AS1870" s="486" t="s">
        <v>2757</v>
      </c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6"/>
      <c r="BD1870" s="486" t="s">
        <v>48</v>
      </c>
      <c r="BE1870" s="85"/>
      <c r="BF1870" s="85"/>
      <c r="BG1870" s="85"/>
      <c r="BH1870" s="85"/>
      <c r="BI1870" s="85"/>
      <c r="BJ1870" s="85"/>
      <c r="BK1870" s="85"/>
      <c r="BL1870" s="85"/>
      <c r="BM1870" s="85"/>
      <c r="BN1870" s="85"/>
      <c r="BO1870" s="85"/>
      <c r="BP1870" s="333"/>
      <c r="BQ1870" s="405">
        <v>16226.82</v>
      </c>
      <c r="BR1870" s="235"/>
    </row>
    <row r="1871" spans="1:70" ht="61.5" customHeight="1" x14ac:dyDescent="0.2">
      <c r="A1871" s="468" t="s">
        <v>1753</v>
      </c>
      <c r="B1871" s="85"/>
      <c r="C1871" s="85"/>
      <c r="D1871" s="86"/>
      <c r="E1871" s="492">
        <v>147</v>
      </c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7"/>
      <c r="Q1871" s="486" t="s">
        <v>1174</v>
      </c>
      <c r="R1871" s="85"/>
      <c r="S1871" s="85"/>
      <c r="T1871" s="85"/>
      <c r="U1871" s="85"/>
      <c r="V1871" s="85"/>
      <c r="W1871" s="85"/>
      <c r="X1871" s="86"/>
      <c r="Y1871" s="487">
        <v>39402400</v>
      </c>
      <c r="Z1871" s="85"/>
      <c r="AA1871" s="85"/>
      <c r="AB1871" s="85"/>
      <c r="AC1871" s="85"/>
      <c r="AD1871" s="85"/>
      <c r="AE1871" s="85"/>
      <c r="AF1871" s="86"/>
      <c r="AG1871" s="486" t="s">
        <v>1175</v>
      </c>
      <c r="AH1871" s="85"/>
      <c r="AI1871" s="85"/>
      <c r="AJ1871" s="85"/>
      <c r="AK1871" s="85"/>
      <c r="AL1871" s="85"/>
      <c r="AM1871" s="85"/>
      <c r="AN1871" s="85"/>
      <c r="AO1871" s="85"/>
      <c r="AP1871" s="85"/>
      <c r="AQ1871" s="85"/>
      <c r="AR1871" s="86"/>
      <c r="AS1871" s="486" t="s">
        <v>2529</v>
      </c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6"/>
      <c r="BD1871" s="486" t="s">
        <v>48</v>
      </c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333"/>
      <c r="BQ1871" s="405">
        <v>7754.15</v>
      </c>
      <c r="BR1871" s="235"/>
    </row>
    <row r="1872" spans="1:70" ht="61.5" customHeight="1" x14ac:dyDescent="0.2">
      <c r="A1872" s="468" t="s">
        <v>1753</v>
      </c>
      <c r="B1872" s="85"/>
      <c r="C1872" s="85"/>
      <c r="D1872" s="86"/>
      <c r="E1872" s="492">
        <v>171</v>
      </c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7"/>
      <c r="Q1872" s="486" t="s">
        <v>74</v>
      </c>
      <c r="R1872" s="85"/>
      <c r="S1872" s="85"/>
      <c r="T1872" s="85"/>
      <c r="U1872" s="85"/>
      <c r="V1872" s="85"/>
      <c r="W1872" s="85"/>
      <c r="X1872" s="86"/>
      <c r="Y1872" s="487">
        <v>39795490</v>
      </c>
      <c r="Z1872" s="85"/>
      <c r="AA1872" s="85"/>
      <c r="AB1872" s="85"/>
      <c r="AC1872" s="85"/>
      <c r="AD1872" s="85"/>
      <c r="AE1872" s="85"/>
      <c r="AF1872" s="86"/>
      <c r="AG1872" s="486" t="s">
        <v>76</v>
      </c>
      <c r="AH1872" s="85"/>
      <c r="AI1872" s="85"/>
      <c r="AJ1872" s="85"/>
      <c r="AK1872" s="85"/>
      <c r="AL1872" s="85"/>
      <c r="AM1872" s="85"/>
      <c r="AN1872" s="85"/>
      <c r="AO1872" s="85"/>
      <c r="AP1872" s="85"/>
      <c r="AQ1872" s="85"/>
      <c r="AR1872" s="86"/>
      <c r="AS1872" s="486" t="s">
        <v>2758</v>
      </c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6"/>
      <c r="BD1872" s="486" t="s">
        <v>48</v>
      </c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333"/>
      <c r="BQ1872" s="405">
        <v>23172</v>
      </c>
      <c r="BR1872" s="235"/>
    </row>
    <row r="1873" spans="1:70" ht="61.5" customHeight="1" x14ac:dyDescent="0.2">
      <c r="A1873" s="468" t="s">
        <v>1753</v>
      </c>
      <c r="B1873" s="85"/>
      <c r="C1873" s="85"/>
      <c r="D1873" s="86"/>
      <c r="E1873" s="492">
        <v>145</v>
      </c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7"/>
      <c r="Q1873" s="486" t="s">
        <v>1845</v>
      </c>
      <c r="R1873" s="85"/>
      <c r="S1873" s="85"/>
      <c r="T1873" s="85"/>
      <c r="U1873" s="85"/>
      <c r="V1873" s="85"/>
      <c r="W1873" s="85"/>
      <c r="X1873" s="86"/>
      <c r="Y1873" s="487">
        <v>37975298</v>
      </c>
      <c r="Z1873" s="85"/>
      <c r="AA1873" s="85"/>
      <c r="AB1873" s="85"/>
      <c r="AC1873" s="85"/>
      <c r="AD1873" s="85"/>
      <c r="AE1873" s="85"/>
      <c r="AF1873" s="86"/>
      <c r="AG1873" s="486" t="s">
        <v>807</v>
      </c>
      <c r="AH1873" s="85"/>
      <c r="AI1873" s="85"/>
      <c r="AJ1873" s="85"/>
      <c r="AK1873" s="85"/>
      <c r="AL1873" s="85"/>
      <c r="AM1873" s="85"/>
      <c r="AN1873" s="85"/>
      <c r="AO1873" s="85"/>
      <c r="AP1873" s="85"/>
      <c r="AQ1873" s="85"/>
      <c r="AR1873" s="86"/>
      <c r="AS1873" s="486" t="s">
        <v>2019</v>
      </c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6"/>
      <c r="BD1873" s="486" t="s">
        <v>48</v>
      </c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333"/>
      <c r="BQ1873" s="405">
        <v>20992.68</v>
      </c>
      <c r="BR1873" s="235"/>
    </row>
    <row r="1874" spans="1:70" ht="61.5" customHeight="1" x14ac:dyDescent="0.2">
      <c r="A1874" s="468" t="s">
        <v>1753</v>
      </c>
      <c r="B1874" s="85"/>
      <c r="C1874" s="85"/>
      <c r="D1874" s="86"/>
      <c r="E1874" s="492">
        <v>155</v>
      </c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7"/>
      <c r="Q1874" s="486" t="s">
        <v>1165</v>
      </c>
      <c r="R1874" s="85"/>
      <c r="S1874" s="85"/>
      <c r="T1874" s="85"/>
      <c r="U1874" s="85"/>
      <c r="V1874" s="85"/>
      <c r="W1874" s="85"/>
      <c r="X1874" s="86"/>
      <c r="Y1874" s="487">
        <v>39655372</v>
      </c>
      <c r="Z1874" s="85"/>
      <c r="AA1874" s="85"/>
      <c r="AB1874" s="85"/>
      <c r="AC1874" s="85"/>
      <c r="AD1874" s="85"/>
      <c r="AE1874" s="85"/>
      <c r="AF1874" s="86"/>
      <c r="AG1874" s="486" t="s">
        <v>92</v>
      </c>
      <c r="AH1874" s="85"/>
      <c r="AI1874" s="85"/>
      <c r="AJ1874" s="85"/>
      <c r="AK1874" s="85"/>
      <c r="AL1874" s="85"/>
      <c r="AM1874" s="85"/>
      <c r="AN1874" s="85"/>
      <c r="AO1874" s="85"/>
      <c r="AP1874" s="85"/>
      <c r="AQ1874" s="85"/>
      <c r="AR1874" s="86"/>
      <c r="AS1874" s="486" t="s">
        <v>2759</v>
      </c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6"/>
      <c r="BD1874" s="486" t="s">
        <v>48</v>
      </c>
      <c r="BE1874" s="85"/>
      <c r="BF1874" s="85"/>
      <c r="BG1874" s="85"/>
      <c r="BH1874" s="85"/>
      <c r="BI1874" s="85"/>
      <c r="BJ1874" s="85"/>
      <c r="BK1874" s="85"/>
      <c r="BL1874" s="85"/>
      <c r="BM1874" s="85"/>
      <c r="BN1874" s="85"/>
      <c r="BO1874" s="85"/>
      <c r="BP1874" s="333"/>
      <c r="BQ1874" s="405">
        <v>20132.53</v>
      </c>
      <c r="BR1874" s="235"/>
    </row>
    <row r="1875" spans="1:70" ht="61.5" customHeight="1" x14ac:dyDescent="0.2">
      <c r="A1875" s="514" t="s">
        <v>1753</v>
      </c>
      <c r="B1875" s="332"/>
      <c r="C1875" s="332"/>
      <c r="D1875" s="83"/>
      <c r="E1875" s="509">
        <v>162</v>
      </c>
      <c r="F1875" s="78"/>
      <c r="G1875" s="78"/>
      <c r="H1875" s="78"/>
      <c r="I1875" s="78"/>
      <c r="J1875" s="78"/>
      <c r="K1875" s="78"/>
      <c r="L1875" s="78"/>
      <c r="M1875" s="78"/>
      <c r="N1875" s="78"/>
      <c r="O1875" s="78"/>
      <c r="P1875" s="82"/>
      <c r="Q1875" s="510" t="s">
        <v>115</v>
      </c>
      <c r="R1875" s="332"/>
      <c r="S1875" s="332"/>
      <c r="T1875" s="332"/>
      <c r="U1875" s="332"/>
      <c r="V1875" s="332"/>
      <c r="W1875" s="332"/>
      <c r="X1875" s="83"/>
      <c r="Y1875" s="511">
        <v>39757256</v>
      </c>
      <c r="Z1875" s="332"/>
      <c r="AA1875" s="332"/>
      <c r="AB1875" s="332"/>
      <c r="AC1875" s="332"/>
      <c r="AD1875" s="332"/>
      <c r="AE1875" s="332"/>
      <c r="AF1875" s="83"/>
      <c r="AG1875" s="510" t="s">
        <v>116</v>
      </c>
      <c r="AH1875" s="332"/>
      <c r="AI1875" s="332"/>
      <c r="AJ1875" s="332"/>
      <c r="AK1875" s="332"/>
      <c r="AL1875" s="332"/>
      <c r="AM1875" s="332"/>
      <c r="AN1875" s="332"/>
      <c r="AO1875" s="332"/>
      <c r="AP1875" s="332"/>
      <c r="AQ1875" s="332"/>
      <c r="AR1875" s="83"/>
      <c r="AS1875" s="510" t="s">
        <v>2760</v>
      </c>
      <c r="AT1875" s="332"/>
      <c r="AU1875" s="332"/>
      <c r="AV1875" s="332"/>
      <c r="AW1875" s="332"/>
      <c r="AX1875" s="332"/>
      <c r="AY1875" s="332"/>
      <c r="AZ1875" s="332"/>
      <c r="BA1875" s="332"/>
      <c r="BB1875" s="332"/>
      <c r="BC1875" s="83"/>
      <c r="BD1875" s="510" t="s">
        <v>48</v>
      </c>
      <c r="BE1875" s="332"/>
      <c r="BF1875" s="332"/>
      <c r="BG1875" s="332"/>
      <c r="BH1875" s="332"/>
      <c r="BI1875" s="332"/>
      <c r="BJ1875" s="332"/>
      <c r="BK1875" s="332"/>
      <c r="BL1875" s="332"/>
      <c r="BM1875" s="332"/>
      <c r="BN1875" s="332"/>
      <c r="BO1875" s="332"/>
      <c r="BP1875" s="332"/>
      <c r="BQ1875" s="512">
        <v>357.17</v>
      </c>
      <c r="BR1875" s="513"/>
    </row>
    <row r="1876" spans="1:70" ht="61.5" customHeight="1" x14ac:dyDescent="0.2">
      <c r="A1876" s="384" t="s">
        <v>1753</v>
      </c>
      <c r="B1876" s="235"/>
      <c r="C1876" s="235"/>
      <c r="D1876" s="235"/>
      <c r="E1876" s="515">
        <v>157</v>
      </c>
      <c r="F1876" s="235"/>
      <c r="G1876" s="235"/>
      <c r="H1876" s="235"/>
      <c r="I1876" s="235"/>
      <c r="J1876" s="235"/>
      <c r="K1876" s="235"/>
      <c r="L1876" s="235"/>
      <c r="M1876" s="235"/>
      <c r="N1876" s="235"/>
      <c r="O1876" s="235"/>
      <c r="P1876" s="235"/>
      <c r="Q1876" s="384" t="s">
        <v>848</v>
      </c>
      <c r="R1876" s="235"/>
      <c r="S1876" s="235"/>
      <c r="T1876" s="235"/>
      <c r="U1876" s="235"/>
      <c r="V1876" s="235"/>
      <c r="W1876" s="235"/>
      <c r="X1876" s="235"/>
      <c r="Y1876" s="422">
        <v>39825996</v>
      </c>
      <c r="Z1876" s="235"/>
      <c r="AA1876" s="235"/>
      <c r="AB1876" s="235"/>
      <c r="AC1876" s="235"/>
      <c r="AD1876" s="235"/>
      <c r="AE1876" s="235"/>
      <c r="AF1876" s="235"/>
      <c r="AG1876" s="384" t="s">
        <v>102</v>
      </c>
      <c r="AH1876" s="235"/>
      <c r="AI1876" s="235"/>
      <c r="AJ1876" s="235"/>
      <c r="AK1876" s="235"/>
      <c r="AL1876" s="235"/>
      <c r="AM1876" s="235"/>
      <c r="AN1876" s="235"/>
      <c r="AO1876" s="235"/>
      <c r="AP1876" s="235"/>
      <c r="AQ1876" s="235"/>
      <c r="AR1876" s="235"/>
      <c r="AS1876" s="384" t="s">
        <v>2761</v>
      </c>
      <c r="AT1876" s="235"/>
      <c r="AU1876" s="235"/>
      <c r="AV1876" s="235"/>
      <c r="AW1876" s="235"/>
      <c r="AX1876" s="235"/>
      <c r="AY1876" s="235"/>
      <c r="AZ1876" s="235"/>
      <c r="BA1876" s="235"/>
      <c r="BB1876" s="235"/>
      <c r="BC1876" s="235"/>
      <c r="BD1876" s="384" t="s">
        <v>48</v>
      </c>
      <c r="BE1876" s="235"/>
      <c r="BF1876" s="235"/>
      <c r="BG1876" s="235"/>
      <c r="BH1876" s="235"/>
      <c r="BI1876" s="235"/>
      <c r="BJ1876" s="235"/>
      <c r="BK1876" s="235"/>
      <c r="BL1876" s="235"/>
      <c r="BM1876" s="235"/>
      <c r="BN1876" s="235"/>
      <c r="BO1876" s="235"/>
      <c r="BP1876" s="235"/>
      <c r="BQ1876" s="405">
        <v>8575.7000000000007</v>
      </c>
      <c r="BR1876" s="235"/>
    </row>
    <row r="1877" spans="1:70" ht="61.5" customHeight="1" x14ac:dyDescent="0.2">
      <c r="A1877" s="384" t="s">
        <v>1753</v>
      </c>
      <c r="B1877" s="235"/>
      <c r="C1877" s="235"/>
      <c r="D1877" s="235"/>
      <c r="E1877" s="515">
        <v>151</v>
      </c>
      <c r="F1877" s="235"/>
      <c r="G1877" s="235"/>
      <c r="H1877" s="235"/>
      <c r="I1877" s="235"/>
      <c r="J1877" s="235"/>
      <c r="K1877" s="235"/>
      <c r="L1877" s="235"/>
      <c r="M1877" s="235"/>
      <c r="N1877" s="235"/>
      <c r="O1877" s="235"/>
      <c r="P1877" s="235"/>
      <c r="Q1877" s="384" t="s">
        <v>1179</v>
      </c>
      <c r="R1877" s="235"/>
      <c r="S1877" s="235"/>
      <c r="T1877" s="235"/>
      <c r="U1877" s="235"/>
      <c r="V1877" s="235"/>
      <c r="W1877" s="235"/>
      <c r="X1877" s="235"/>
      <c r="Y1877" s="422">
        <v>39645186</v>
      </c>
      <c r="Z1877" s="235"/>
      <c r="AA1877" s="235"/>
      <c r="AB1877" s="235"/>
      <c r="AC1877" s="235"/>
      <c r="AD1877" s="235"/>
      <c r="AE1877" s="235"/>
      <c r="AF1877" s="235"/>
      <c r="AG1877" s="384" t="s">
        <v>1180</v>
      </c>
      <c r="AH1877" s="235"/>
      <c r="AI1877" s="235"/>
      <c r="AJ1877" s="235"/>
      <c r="AK1877" s="235"/>
      <c r="AL1877" s="235"/>
      <c r="AM1877" s="235"/>
      <c r="AN1877" s="235"/>
      <c r="AO1877" s="235"/>
      <c r="AP1877" s="235"/>
      <c r="AQ1877" s="235"/>
      <c r="AR1877" s="235"/>
      <c r="AS1877" s="384" t="s">
        <v>2762</v>
      </c>
      <c r="AT1877" s="235"/>
      <c r="AU1877" s="235"/>
      <c r="AV1877" s="235"/>
      <c r="AW1877" s="235"/>
      <c r="AX1877" s="235"/>
      <c r="AY1877" s="235"/>
      <c r="AZ1877" s="235"/>
      <c r="BA1877" s="235"/>
      <c r="BB1877" s="235"/>
      <c r="BC1877" s="235"/>
      <c r="BD1877" s="384" t="s">
        <v>48</v>
      </c>
      <c r="BE1877" s="235"/>
      <c r="BF1877" s="235"/>
      <c r="BG1877" s="235"/>
      <c r="BH1877" s="235"/>
      <c r="BI1877" s="235"/>
      <c r="BJ1877" s="235"/>
      <c r="BK1877" s="235"/>
      <c r="BL1877" s="235"/>
      <c r="BM1877" s="235"/>
      <c r="BN1877" s="235"/>
      <c r="BO1877" s="235"/>
      <c r="BP1877" s="235"/>
      <c r="BQ1877" s="405">
        <v>25000</v>
      </c>
      <c r="BR1877" s="235"/>
    </row>
    <row r="1878" spans="1:70" ht="61.5" customHeight="1" x14ac:dyDescent="0.2">
      <c r="A1878" s="384" t="s">
        <v>1753</v>
      </c>
      <c r="B1878" s="235"/>
      <c r="C1878" s="235"/>
      <c r="D1878" s="235"/>
      <c r="E1878" s="515">
        <v>168</v>
      </c>
      <c r="F1878" s="235"/>
      <c r="G1878" s="235"/>
      <c r="H1878" s="235"/>
      <c r="I1878" s="235"/>
      <c r="J1878" s="235"/>
      <c r="K1878" s="235"/>
      <c r="L1878" s="235"/>
      <c r="M1878" s="235"/>
      <c r="N1878" s="235"/>
      <c r="O1878" s="235"/>
      <c r="P1878" s="235"/>
      <c r="Q1878" s="384" t="s">
        <v>873</v>
      </c>
      <c r="R1878" s="235"/>
      <c r="S1878" s="235"/>
      <c r="T1878" s="235"/>
      <c r="U1878" s="235"/>
      <c r="V1878" s="235"/>
      <c r="W1878" s="235"/>
      <c r="X1878" s="235"/>
      <c r="Y1878" s="422">
        <v>39602603</v>
      </c>
      <c r="Z1878" s="235"/>
      <c r="AA1878" s="235"/>
      <c r="AB1878" s="235"/>
      <c r="AC1878" s="235"/>
      <c r="AD1878" s="235"/>
      <c r="AE1878" s="235"/>
      <c r="AF1878" s="235"/>
      <c r="AG1878" s="384" t="s">
        <v>875</v>
      </c>
      <c r="AH1878" s="235"/>
      <c r="AI1878" s="235"/>
      <c r="AJ1878" s="235"/>
      <c r="AK1878" s="235"/>
      <c r="AL1878" s="235"/>
      <c r="AM1878" s="235"/>
      <c r="AN1878" s="235"/>
      <c r="AO1878" s="235"/>
      <c r="AP1878" s="235"/>
      <c r="AQ1878" s="235"/>
      <c r="AR1878" s="235"/>
      <c r="AS1878" s="384" t="s">
        <v>2763</v>
      </c>
      <c r="AT1878" s="235"/>
      <c r="AU1878" s="235"/>
      <c r="AV1878" s="235"/>
      <c r="AW1878" s="235"/>
      <c r="AX1878" s="235"/>
      <c r="AY1878" s="235"/>
      <c r="AZ1878" s="235"/>
      <c r="BA1878" s="235"/>
      <c r="BB1878" s="235"/>
      <c r="BC1878" s="235"/>
      <c r="BD1878" s="384" t="s">
        <v>48</v>
      </c>
      <c r="BE1878" s="235"/>
      <c r="BF1878" s="235"/>
      <c r="BG1878" s="235"/>
      <c r="BH1878" s="235"/>
      <c r="BI1878" s="235"/>
      <c r="BJ1878" s="235"/>
      <c r="BK1878" s="235"/>
      <c r="BL1878" s="235"/>
      <c r="BM1878" s="235"/>
      <c r="BN1878" s="235"/>
      <c r="BO1878" s="235"/>
      <c r="BP1878" s="235"/>
      <c r="BQ1878" s="405">
        <v>10530</v>
      </c>
      <c r="BR1878" s="235"/>
    </row>
    <row r="1879" spans="1:70" ht="61.5" customHeight="1" x14ac:dyDescent="0.2">
      <c r="A1879" s="384" t="s">
        <v>1753</v>
      </c>
      <c r="B1879" s="235"/>
      <c r="C1879" s="235"/>
      <c r="D1879" s="235"/>
      <c r="E1879" s="515">
        <v>163</v>
      </c>
      <c r="F1879" s="235"/>
      <c r="G1879" s="235"/>
      <c r="H1879" s="235"/>
      <c r="I1879" s="235"/>
      <c r="J1879" s="235"/>
      <c r="K1879" s="235"/>
      <c r="L1879" s="235"/>
      <c r="M1879" s="235"/>
      <c r="N1879" s="235"/>
      <c r="O1879" s="235"/>
      <c r="P1879" s="235"/>
      <c r="Q1879" s="384" t="s">
        <v>118</v>
      </c>
      <c r="R1879" s="235"/>
      <c r="S1879" s="235"/>
      <c r="T1879" s="235"/>
      <c r="U1879" s="235"/>
      <c r="V1879" s="235"/>
      <c r="W1879" s="235"/>
      <c r="X1879" s="235"/>
      <c r="Y1879" s="422">
        <v>39587135</v>
      </c>
      <c r="Z1879" s="235"/>
      <c r="AA1879" s="235"/>
      <c r="AB1879" s="235"/>
      <c r="AC1879" s="235"/>
      <c r="AD1879" s="235"/>
      <c r="AE1879" s="235"/>
      <c r="AF1879" s="235"/>
      <c r="AG1879" s="384" t="s">
        <v>893</v>
      </c>
      <c r="AH1879" s="235"/>
      <c r="AI1879" s="235"/>
      <c r="AJ1879" s="235"/>
      <c r="AK1879" s="235"/>
      <c r="AL1879" s="235"/>
      <c r="AM1879" s="235"/>
      <c r="AN1879" s="235"/>
      <c r="AO1879" s="235"/>
      <c r="AP1879" s="235"/>
      <c r="AQ1879" s="235"/>
      <c r="AR1879" s="235"/>
      <c r="AS1879" s="384" t="s">
        <v>2764</v>
      </c>
      <c r="AT1879" s="235"/>
      <c r="AU1879" s="235"/>
      <c r="AV1879" s="235"/>
      <c r="AW1879" s="235"/>
      <c r="AX1879" s="235"/>
      <c r="AY1879" s="235"/>
      <c r="AZ1879" s="235"/>
      <c r="BA1879" s="235"/>
      <c r="BB1879" s="235"/>
      <c r="BC1879" s="235"/>
      <c r="BD1879" s="384" t="s">
        <v>48</v>
      </c>
      <c r="BE1879" s="235"/>
      <c r="BF1879" s="235"/>
      <c r="BG1879" s="235"/>
      <c r="BH1879" s="235"/>
      <c r="BI1879" s="235"/>
      <c r="BJ1879" s="235"/>
      <c r="BK1879" s="235"/>
      <c r="BL1879" s="235"/>
      <c r="BM1879" s="235"/>
      <c r="BN1879" s="235"/>
      <c r="BO1879" s="235"/>
      <c r="BP1879" s="235"/>
      <c r="BQ1879" s="405">
        <v>20000</v>
      </c>
      <c r="BR1879" s="235"/>
    </row>
    <row r="1880" spans="1:70" ht="61.5" customHeight="1" x14ac:dyDescent="0.2">
      <c r="A1880" s="384" t="s">
        <v>1753</v>
      </c>
      <c r="B1880" s="235"/>
      <c r="C1880" s="235"/>
      <c r="D1880" s="235"/>
      <c r="E1880" s="515">
        <v>165</v>
      </c>
      <c r="F1880" s="235"/>
      <c r="G1880" s="235"/>
      <c r="H1880" s="235"/>
      <c r="I1880" s="235"/>
      <c r="J1880" s="235"/>
      <c r="K1880" s="235"/>
      <c r="L1880" s="235"/>
      <c r="M1880" s="235"/>
      <c r="N1880" s="235"/>
      <c r="O1880" s="235"/>
      <c r="P1880" s="235"/>
      <c r="Q1880" s="384" t="s">
        <v>125</v>
      </c>
      <c r="R1880" s="235"/>
      <c r="S1880" s="235"/>
      <c r="T1880" s="235"/>
      <c r="U1880" s="235"/>
      <c r="V1880" s="235"/>
      <c r="W1880" s="235"/>
      <c r="X1880" s="235"/>
      <c r="Y1880" s="422">
        <v>39740347</v>
      </c>
      <c r="Z1880" s="235"/>
      <c r="AA1880" s="235"/>
      <c r="AB1880" s="235"/>
      <c r="AC1880" s="235"/>
      <c r="AD1880" s="235"/>
      <c r="AE1880" s="235"/>
      <c r="AF1880" s="235"/>
      <c r="AG1880" s="384" t="s">
        <v>855</v>
      </c>
      <c r="AH1880" s="235"/>
      <c r="AI1880" s="235"/>
      <c r="AJ1880" s="235"/>
      <c r="AK1880" s="235"/>
      <c r="AL1880" s="235"/>
      <c r="AM1880" s="235"/>
      <c r="AN1880" s="235"/>
      <c r="AO1880" s="235"/>
      <c r="AP1880" s="235"/>
      <c r="AQ1880" s="235"/>
      <c r="AR1880" s="235"/>
      <c r="AS1880" s="384" t="s">
        <v>2530</v>
      </c>
      <c r="AT1880" s="235"/>
      <c r="AU1880" s="235"/>
      <c r="AV1880" s="235"/>
      <c r="AW1880" s="235"/>
      <c r="AX1880" s="235"/>
      <c r="AY1880" s="235"/>
      <c r="AZ1880" s="235"/>
      <c r="BA1880" s="235"/>
      <c r="BB1880" s="235"/>
      <c r="BC1880" s="235"/>
      <c r="BD1880" s="384" t="s">
        <v>48</v>
      </c>
      <c r="BE1880" s="235"/>
      <c r="BF1880" s="235"/>
      <c r="BG1880" s="235"/>
      <c r="BH1880" s="235"/>
      <c r="BI1880" s="235"/>
      <c r="BJ1880" s="235"/>
      <c r="BK1880" s="235"/>
      <c r="BL1880" s="235"/>
      <c r="BM1880" s="235"/>
      <c r="BN1880" s="235"/>
      <c r="BO1880" s="235"/>
      <c r="BP1880" s="235"/>
      <c r="BQ1880" s="405">
        <v>10645.16</v>
      </c>
      <c r="BR1880" s="235"/>
    </row>
    <row r="1881" spans="1:70" ht="61.5" customHeight="1" x14ac:dyDescent="0.2">
      <c r="A1881" s="384" t="s">
        <v>1753</v>
      </c>
      <c r="B1881" s="235"/>
      <c r="C1881" s="235"/>
      <c r="D1881" s="235"/>
      <c r="E1881" s="515">
        <v>167</v>
      </c>
      <c r="F1881" s="235"/>
      <c r="G1881" s="235"/>
      <c r="H1881" s="235"/>
      <c r="I1881" s="235"/>
      <c r="J1881" s="235"/>
      <c r="K1881" s="235"/>
      <c r="L1881" s="235"/>
      <c r="M1881" s="235"/>
      <c r="N1881" s="235"/>
      <c r="O1881" s="235"/>
      <c r="P1881" s="235"/>
      <c r="Q1881" s="384" t="s">
        <v>859</v>
      </c>
      <c r="R1881" s="235"/>
      <c r="S1881" s="235"/>
      <c r="T1881" s="235"/>
      <c r="U1881" s="235"/>
      <c r="V1881" s="235"/>
      <c r="W1881" s="235"/>
      <c r="X1881" s="235"/>
      <c r="Y1881" s="422">
        <v>39545645</v>
      </c>
      <c r="Z1881" s="235"/>
      <c r="AA1881" s="235"/>
      <c r="AB1881" s="235"/>
      <c r="AC1881" s="235"/>
      <c r="AD1881" s="235"/>
      <c r="AE1881" s="235"/>
      <c r="AF1881" s="235"/>
      <c r="AG1881" s="384" t="s">
        <v>132</v>
      </c>
      <c r="AH1881" s="235"/>
      <c r="AI1881" s="235"/>
      <c r="AJ1881" s="235"/>
      <c r="AK1881" s="235"/>
      <c r="AL1881" s="235"/>
      <c r="AM1881" s="235"/>
      <c r="AN1881" s="235"/>
      <c r="AO1881" s="235"/>
      <c r="AP1881" s="235"/>
      <c r="AQ1881" s="235"/>
      <c r="AR1881" s="235"/>
      <c r="AS1881" s="384" t="s">
        <v>2531</v>
      </c>
      <c r="AT1881" s="235"/>
      <c r="AU1881" s="235"/>
      <c r="AV1881" s="235"/>
      <c r="AW1881" s="235"/>
      <c r="AX1881" s="235"/>
      <c r="AY1881" s="235"/>
      <c r="AZ1881" s="235"/>
      <c r="BA1881" s="235"/>
      <c r="BB1881" s="235"/>
      <c r="BC1881" s="235"/>
      <c r="BD1881" s="384" t="s">
        <v>48</v>
      </c>
      <c r="BE1881" s="235"/>
      <c r="BF1881" s="235"/>
      <c r="BG1881" s="235"/>
      <c r="BH1881" s="235"/>
      <c r="BI1881" s="235"/>
      <c r="BJ1881" s="235"/>
      <c r="BK1881" s="235"/>
      <c r="BL1881" s="235"/>
      <c r="BM1881" s="235"/>
      <c r="BN1881" s="235"/>
      <c r="BO1881" s="235"/>
      <c r="BP1881" s="235"/>
      <c r="BQ1881" s="405">
        <v>14633.3</v>
      </c>
      <c r="BR1881" s="235"/>
    </row>
    <row r="1882" spans="1:70" ht="61.5" customHeight="1" x14ac:dyDescent="0.2">
      <c r="A1882" s="384" t="s">
        <v>1753</v>
      </c>
      <c r="B1882" s="235"/>
      <c r="C1882" s="235"/>
      <c r="D1882" s="235"/>
      <c r="E1882" s="515">
        <v>143</v>
      </c>
      <c r="F1882" s="235"/>
      <c r="G1882" s="235"/>
      <c r="H1882" s="235"/>
      <c r="I1882" s="235"/>
      <c r="J1882" s="235"/>
      <c r="K1882" s="235"/>
      <c r="L1882" s="235"/>
      <c r="M1882" s="235"/>
      <c r="N1882" s="235"/>
      <c r="O1882" s="235"/>
      <c r="P1882" s="235"/>
      <c r="Q1882" s="384" t="s">
        <v>1925</v>
      </c>
      <c r="R1882" s="235"/>
      <c r="S1882" s="235"/>
      <c r="T1882" s="235"/>
      <c r="U1882" s="235"/>
      <c r="V1882" s="235"/>
      <c r="W1882" s="235"/>
      <c r="X1882" s="235"/>
      <c r="Y1882" s="422">
        <v>35810511</v>
      </c>
      <c r="Z1882" s="235"/>
      <c r="AA1882" s="235"/>
      <c r="AB1882" s="235"/>
      <c r="AC1882" s="235"/>
      <c r="AD1882" s="235"/>
      <c r="AE1882" s="235"/>
      <c r="AF1882" s="235"/>
      <c r="AG1882" s="384" t="s">
        <v>790</v>
      </c>
      <c r="AH1882" s="235"/>
      <c r="AI1882" s="235"/>
      <c r="AJ1882" s="235"/>
      <c r="AK1882" s="235"/>
      <c r="AL1882" s="235"/>
      <c r="AM1882" s="235"/>
      <c r="AN1882" s="235"/>
      <c r="AO1882" s="235"/>
      <c r="AP1882" s="235"/>
      <c r="AQ1882" s="235"/>
      <c r="AR1882" s="235"/>
      <c r="AS1882" s="384" t="s">
        <v>2020</v>
      </c>
      <c r="AT1882" s="235"/>
      <c r="AU1882" s="235"/>
      <c r="AV1882" s="235"/>
      <c r="AW1882" s="235"/>
      <c r="AX1882" s="235"/>
      <c r="AY1882" s="235"/>
      <c r="AZ1882" s="235"/>
      <c r="BA1882" s="235"/>
      <c r="BB1882" s="235"/>
      <c r="BC1882" s="235"/>
      <c r="BD1882" s="384" t="s">
        <v>48</v>
      </c>
      <c r="BE1882" s="235"/>
      <c r="BF1882" s="235"/>
      <c r="BG1882" s="235"/>
      <c r="BH1882" s="235"/>
      <c r="BI1882" s="235"/>
      <c r="BJ1882" s="235"/>
      <c r="BK1882" s="235"/>
      <c r="BL1882" s="235"/>
      <c r="BM1882" s="235"/>
      <c r="BN1882" s="235"/>
      <c r="BO1882" s="235"/>
      <c r="BP1882" s="235"/>
      <c r="BQ1882" s="419">
        <v>938.83</v>
      </c>
      <c r="BR1882" s="235"/>
    </row>
    <row r="1883" spans="1:70" ht="61.5" customHeight="1" x14ac:dyDescent="0.2">
      <c r="A1883" s="384" t="s">
        <v>1753</v>
      </c>
      <c r="B1883" s="235"/>
      <c r="C1883" s="235"/>
      <c r="D1883" s="235"/>
      <c r="E1883" s="515">
        <v>159</v>
      </c>
      <c r="F1883" s="235"/>
      <c r="G1883" s="235"/>
      <c r="H1883" s="235"/>
      <c r="I1883" s="235"/>
      <c r="J1883" s="235"/>
      <c r="K1883" s="235"/>
      <c r="L1883" s="235"/>
      <c r="M1883" s="235"/>
      <c r="N1883" s="235"/>
      <c r="O1883" s="235"/>
      <c r="P1883" s="235"/>
      <c r="Q1883" s="384" t="s">
        <v>1172</v>
      </c>
      <c r="R1883" s="235"/>
      <c r="S1883" s="235"/>
      <c r="T1883" s="235"/>
      <c r="U1883" s="235"/>
      <c r="V1883" s="235"/>
      <c r="W1883" s="235"/>
      <c r="X1883" s="235"/>
      <c r="Y1883" s="422">
        <v>26029188</v>
      </c>
      <c r="Z1883" s="235"/>
      <c r="AA1883" s="235"/>
      <c r="AB1883" s="235"/>
      <c r="AC1883" s="235"/>
      <c r="AD1883" s="235"/>
      <c r="AE1883" s="235"/>
      <c r="AF1883" s="235"/>
      <c r="AG1883" s="384" t="s">
        <v>1173</v>
      </c>
      <c r="AH1883" s="235"/>
      <c r="AI1883" s="235"/>
      <c r="AJ1883" s="235"/>
      <c r="AK1883" s="235"/>
      <c r="AL1883" s="235"/>
      <c r="AM1883" s="235"/>
      <c r="AN1883" s="235"/>
      <c r="AO1883" s="235"/>
      <c r="AP1883" s="235"/>
      <c r="AQ1883" s="235"/>
      <c r="AR1883" s="235"/>
      <c r="AS1883" s="384" t="s">
        <v>2765</v>
      </c>
      <c r="AT1883" s="235"/>
      <c r="AU1883" s="235"/>
      <c r="AV1883" s="235"/>
      <c r="AW1883" s="235"/>
      <c r="AX1883" s="235"/>
      <c r="AY1883" s="235"/>
      <c r="AZ1883" s="235"/>
      <c r="BA1883" s="235"/>
      <c r="BB1883" s="235"/>
      <c r="BC1883" s="235"/>
      <c r="BD1883" s="384" t="s">
        <v>48</v>
      </c>
      <c r="BE1883" s="235"/>
      <c r="BF1883" s="235"/>
      <c r="BG1883" s="235"/>
      <c r="BH1883" s="235"/>
      <c r="BI1883" s="235"/>
      <c r="BJ1883" s="235"/>
      <c r="BK1883" s="235"/>
      <c r="BL1883" s="235"/>
      <c r="BM1883" s="235"/>
      <c r="BN1883" s="235"/>
      <c r="BO1883" s="235"/>
      <c r="BP1883" s="235"/>
      <c r="BQ1883" s="405">
        <v>16440</v>
      </c>
      <c r="BR1883" s="235"/>
    </row>
    <row r="1884" spans="1:70" ht="61.5" customHeight="1" x14ac:dyDescent="0.2">
      <c r="A1884" s="384" t="s">
        <v>1753</v>
      </c>
      <c r="B1884" s="235"/>
      <c r="C1884" s="235"/>
      <c r="D1884" s="235"/>
      <c r="E1884" s="515">
        <v>160</v>
      </c>
      <c r="F1884" s="235"/>
      <c r="G1884" s="235"/>
      <c r="H1884" s="235"/>
      <c r="I1884" s="235"/>
      <c r="J1884" s="235"/>
      <c r="K1884" s="235"/>
      <c r="L1884" s="235"/>
      <c r="M1884" s="235"/>
      <c r="N1884" s="235"/>
      <c r="O1884" s="235"/>
      <c r="P1884" s="235"/>
      <c r="Q1884" s="384" t="s">
        <v>850</v>
      </c>
      <c r="R1884" s="235"/>
      <c r="S1884" s="235"/>
      <c r="T1884" s="235"/>
      <c r="U1884" s="235"/>
      <c r="V1884" s="235"/>
      <c r="W1884" s="235"/>
      <c r="X1884" s="235"/>
      <c r="Y1884" s="422">
        <v>39607381</v>
      </c>
      <c r="Z1884" s="235"/>
      <c r="AA1884" s="235"/>
      <c r="AB1884" s="235"/>
      <c r="AC1884" s="235"/>
      <c r="AD1884" s="235"/>
      <c r="AE1884" s="235"/>
      <c r="AF1884" s="235"/>
      <c r="AG1884" s="384" t="s">
        <v>110</v>
      </c>
      <c r="AH1884" s="235"/>
      <c r="AI1884" s="235"/>
      <c r="AJ1884" s="235"/>
      <c r="AK1884" s="235"/>
      <c r="AL1884" s="235"/>
      <c r="AM1884" s="235"/>
      <c r="AN1884" s="235"/>
      <c r="AO1884" s="235"/>
      <c r="AP1884" s="235"/>
      <c r="AQ1884" s="235"/>
      <c r="AR1884" s="235"/>
      <c r="AS1884" s="384" t="s">
        <v>2532</v>
      </c>
      <c r="AT1884" s="235"/>
      <c r="AU1884" s="235"/>
      <c r="AV1884" s="235"/>
      <c r="AW1884" s="235"/>
      <c r="AX1884" s="235"/>
      <c r="AY1884" s="235"/>
      <c r="AZ1884" s="235"/>
      <c r="BA1884" s="235"/>
      <c r="BB1884" s="235"/>
      <c r="BC1884" s="235"/>
      <c r="BD1884" s="384" t="s">
        <v>48</v>
      </c>
      <c r="BE1884" s="235"/>
      <c r="BF1884" s="235"/>
      <c r="BG1884" s="235"/>
      <c r="BH1884" s="235"/>
      <c r="BI1884" s="235"/>
      <c r="BJ1884" s="235"/>
      <c r="BK1884" s="235"/>
      <c r="BL1884" s="235"/>
      <c r="BM1884" s="235"/>
      <c r="BN1884" s="235"/>
      <c r="BO1884" s="235"/>
      <c r="BP1884" s="235"/>
      <c r="BQ1884" s="405">
        <v>34058.9</v>
      </c>
      <c r="BR1884" s="235"/>
    </row>
    <row r="1885" spans="1:70" ht="61.5" customHeight="1" x14ac:dyDescent="0.2">
      <c r="A1885" s="384" t="s">
        <v>1753</v>
      </c>
      <c r="B1885" s="235"/>
      <c r="C1885" s="235"/>
      <c r="D1885" s="235"/>
      <c r="E1885" s="515">
        <v>158</v>
      </c>
      <c r="F1885" s="235"/>
      <c r="G1885" s="235"/>
      <c r="H1885" s="235"/>
      <c r="I1885" s="235"/>
      <c r="J1885" s="235"/>
      <c r="K1885" s="235"/>
      <c r="L1885" s="235"/>
      <c r="M1885" s="235"/>
      <c r="N1885" s="235"/>
      <c r="O1885" s="235"/>
      <c r="P1885" s="235"/>
      <c r="Q1885" s="384" t="s">
        <v>103</v>
      </c>
      <c r="R1885" s="235"/>
      <c r="S1885" s="235"/>
      <c r="T1885" s="235"/>
      <c r="U1885" s="235"/>
      <c r="V1885" s="235"/>
      <c r="W1885" s="235"/>
      <c r="X1885" s="235"/>
      <c r="Y1885" s="422">
        <v>39702118</v>
      </c>
      <c r="Z1885" s="235"/>
      <c r="AA1885" s="235"/>
      <c r="AB1885" s="235"/>
      <c r="AC1885" s="235"/>
      <c r="AD1885" s="235"/>
      <c r="AE1885" s="235"/>
      <c r="AF1885" s="235"/>
      <c r="AG1885" s="384" t="s">
        <v>104</v>
      </c>
      <c r="AH1885" s="235"/>
      <c r="AI1885" s="235"/>
      <c r="AJ1885" s="235"/>
      <c r="AK1885" s="235"/>
      <c r="AL1885" s="235"/>
      <c r="AM1885" s="235"/>
      <c r="AN1885" s="235"/>
      <c r="AO1885" s="235"/>
      <c r="AP1885" s="235"/>
      <c r="AQ1885" s="235"/>
      <c r="AR1885" s="235"/>
      <c r="AS1885" s="384" t="s">
        <v>2766</v>
      </c>
      <c r="AT1885" s="235"/>
      <c r="AU1885" s="235"/>
      <c r="AV1885" s="235"/>
      <c r="AW1885" s="235"/>
      <c r="AX1885" s="235"/>
      <c r="AY1885" s="235"/>
      <c r="AZ1885" s="235"/>
      <c r="BA1885" s="235"/>
      <c r="BB1885" s="235"/>
      <c r="BC1885" s="235"/>
      <c r="BD1885" s="384" t="s">
        <v>48</v>
      </c>
      <c r="BE1885" s="235"/>
      <c r="BF1885" s="235"/>
      <c r="BG1885" s="235"/>
      <c r="BH1885" s="235"/>
      <c r="BI1885" s="235"/>
      <c r="BJ1885" s="235"/>
      <c r="BK1885" s="235"/>
      <c r="BL1885" s="235"/>
      <c r="BM1885" s="235"/>
      <c r="BN1885" s="235"/>
      <c r="BO1885" s="235"/>
      <c r="BP1885" s="235"/>
      <c r="BQ1885" s="405">
        <v>10364.5</v>
      </c>
      <c r="BR1885" s="235"/>
    </row>
    <row r="1886" spans="1:70" ht="61.5" customHeight="1" x14ac:dyDescent="0.2">
      <c r="A1886" s="384" t="s">
        <v>1753</v>
      </c>
      <c r="B1886" s="235"/>
      <c r="C1886" s="235"/>
      <c r="D1886" s="235"/>
      <c r="E1886" s="515">
        <v>161</v>
      </c>
      <c r="F1886" s="235"/>
      <c r="G1886" s="235"/>
      <c r="H1886" s="235"/>
      <c r="I1886" s="235"/>
      <c r="J1886" s="235"/>
      <c r="K1886" s="235"/>
      <c r="L1886" s="235"/>
      <c r="M1886" s="235"/>
      <c r="N1886" s="235"/>
      <c r="O1886" s="235"/>
      <c r="P1886" s="235"/>
      <c r="Q1886" s="384" t="s">
        <v>840</v>
      </c>
      <c r="R1886" s="235"/>
      <c r="S1886" s="235"/>
      <c r="T1886" s="235"/>
      <c r="U1886" s="235"/>
      <c r="V1886" s="235"/>
      <c r="W1886" s="235"/>
      <c r="X1886" s="235"/>
      <c r="Y1886" s="422">
        <v>26090791</v>
      </c>
      <c r="Z1886" s="235"/>
      <c r="AA1886" s="235"/>
      <c r="AB1886" s="235"/>
      <c r="AC1886" s="235"/>
      <c r="AD1886" s="235"/>
      <c r="AE1886" s="235"/>
      <c r="AF1886" s="235"/>
      <c r="AG1886" s="384" t="s">
        <v>113</v>
      </c>
      <c r="AH1886" s="235"/>
      <c r="AI1886" s="235"/>
      <c r="AJ1886" s="235"/>
      <c r="AK1886" s="235"/>
      <c r="AL1886" s="235"/>
      <c r="AM1886" s="235"/>
      <c r="AN1886" s="235"/>
      <c r="AO1886" s="235"/>
      <c r="AP1886" s="235"/>
      <c r="AQ1886" s="235"/>
      <c r="AR1886" s="235"/>
      <c r="AS1886" s="384" t="s">
        <v>2429</v>
      </c>
      <c r="AT1886" s="235"/>
      <c r="AU1886" s="235"/>
      <c r="AV1886" s="235"/>
      <c r="AW1886" s="235"/>
      <c r="AX1886" s="235"/>
      <c r="AY1886" s="235"/>
      <c r="AZ1886" s="235"/>
      <c r="BA1886" s="235"/>
      <c r="BB1886" s="235"/>
      <c r="BC1886" s="235"/>
      <c r="BD1886" s="384" t="s">
        <v>48</v>
      </c>
      <c r="BE1886" s="235"/>
      <c r="BF1886" s="235"/>
      <c r="BG1886" s="235"/>
      <c r="BH1886" s="235"/>
      <c r="BI1886" s="235"/>
      <c r="BJ1886" s="235"/>
      <c r="BK1886" s="235"/>
      <c r="BL1886" s="235"/>
      <c r="BM1886" s="235"/>
      <c r="BN1886" s="235"/>
      <c r="BO1886" s="235"/>
      <c r="BP1886" s="235"/>
      <c r="BQ1886" s="405">
        <v>18367.36</v>
      </c>
      <c r="BR1886" s="235"/>
    </row>
    <row r="1887" spans="1:70" ht="61.5" customHeight="1" x14ac:dyDescent="0.2">
      <c r="A1887" s="384" t="s">
        <v>1753</v>
      </c>
      <c r="B1887" s="235"/>
      <c r="C1887" s="235"/>
      <c r="D1887" s="235"/>
      <c r="E1887" s="515">
        <v>166</v>
      </c>
      <c r="F1887" s="235"/>
      <c r="G1887" s="235"/>
      <c r="H1887" s="235"/>
      <c r="I1887" s="235"/>
      <c r="J1887" s="235"/>
      <c r="K1887" s="235"/>
      <c r="L1887" s="235"/>
      <c r="M1887" s="235"/>
      <c r="N1887" s="235"/>
      <c r="O1887" s="235"/>
      <c r="P1887" s="235"/>
      <c r="Q1887" s="384" t="s">
        <v>127</v>
      </c>
      <c r="R1887" s="235"/>
      <c r="S1887" s="235"/>
      <c r="T1887" s="235"/>
      <c r="U1887" s="235"/>
      <c r="V1887" s="235"/>
      <c r="W1887" s="235"/>
      <c r="X1887" s="235"/>
      <c r="Y1887" s="422">
        <v>39438699</v>
      </c>
      <c r="Z1887" s="235"/>
      <c r="AA1887" s="235"/>
      <c r="AB1887" s="235"/>
      <c r="AC1887" s="235"/>
      <c r="AD1887" s="235"/>
      <c r="AE1887" s="235"/>
      <c r="AF1887" s="235"/>
      <c r="AG1887" s="384" t="s">
        <v>128</v>
      </c>
      <c r="AH1887" s="235"/>
      <c r="AI1887" s="235"/>
      <c r="AJ1887" s="235"/>
      <c r="AK1887" s="235"/>
      <c r="AL1887" s="235"/>
      <c r="AM1887" s="235"/>
      <c r="AN1887" s="235"/>
      <c r="AO1887" s="235"/>
      <c r="AP1887" s="235"/>
      <c r="AQ1887" s="235"/>
      <c r="AR1887" s="235"/>
      <c r="AS1887" s="384" t="s">
        <v>2533</v>
      </c>
      <c r="AT1887" s="235"/>
      <c r="AU1887" s="235"/>
      <c r="AV1887" s="235"/>
      <c r="AW1887" s="235"/>
      <c r="AX1887" s="235"/>
      <c r="AY1887" s="235"/>
      <c r="AZ1887" s="235"/>
      <c r="BA1887" s="235"/>
      <c r="BB1887" s="235"/>
      <c r="BC1887" s="235"/>
      <c r="BD1887" s="384" t="s">
        <v>48</v>
      </c>
      <c r="BE1887" s="235"/>
      <c r="BF1887" s="235"/>
      <c r="BG1887" s="235"/>
      <c r="BH1887" s="235"/>
      <c r="BI1887" s="235"/>
      <c r="BJ1887" s="235"/>
      <c r="BK1887" s="235"/>
      <c r="BL1887" s="235"/>
      <c r="BM1887" s="235"/>
      <c r="BN1887" s="235"/>
      <c r="BO1887" s="235"/>
      <c r="BP1887" s="235"/>
      <c r="BQ1887" s="405">
        <v>20000</v>
      </c>
      <c r="BR1887" s="235"/>
    </row>
    <row r="1888" spans="1:70" ht="61.5" customHeight="1" x14ac:dyDescent="0.2">
      <c r="A1888" s="384" t="s">
        <v>1753</v>
      </c>
      <c r="B1888" s="235"/>
      <c r="C1888" s="235"/>
      <c r="D1888" s="235"/>
      <c r="E1888" s="515">
        <v>146</v>
      </c>
      <c r="F1888" s="235"/>
      <c r="G1888" s="235"/>
      <c r="H1888" s="235"/>
      <c r="I1888" s="235"/>
      <c r="J1888" s="235"/>
      <c r="K1888" s="235"/>
      <c r="L1888" s="235"/>
      <c r="M1888" s="235"/>
      <c r="N1888" s="235"/>
      <c r="O1888" s="235"/>
      <c r="P1888" s="235"/>
      <c r="Q1888" s="384" t="s">
        <v>805</v>
      </c>
      <c r="R1888" s="235"/>
      <c r="S1888" s="235"/>
      <c r="T1888" s="235"/>
      <c r="U1888" s="235"/>
      <c r="V1888" s="235"/>
      <c r="W1888" s="235"/>
      <c r="X1888" s="235"/>
      <c r="Y1888" s="422">
        <v>39467012</v>
      </c>
      <c r="Z1888" s="235"/>
      <c r="AA1888" s="235"/>
      <c r="AB1888" s="235"/>
      <c r="AC1888" s="235"/>
      <c r="AD1888" s="235"/>
      <c r="AE1888" s="235"/>
      <c r="AF1888" s="235"/>
      <c r="AG1888" s="384" t="s">
        <v>807</v>
      </c>
      <c r="AH1888" s="235"/>
      <c r="AI1888" s="235"/>
      <c r="AJ1888" s="235"/>
      <c r="AK1888" s="235"/>
      <c r="AL1888" s="235"/>
      <c r="AM1888" s="235"/>
      <c r="AN1888" s="235"/>
      <c r="AO1888" s="235"/>
      <c r="AP1888" s="235"/>
      <c r="AQ1888" s="235"/>
      <c r="AR1888" s="235"/>
      <c r="AS1888" s="384" t="s">
        <v>2021</v>
      </c>
      <c r="AT1888" s="235"/>
      <c r="AU1888" s="235"/>
      <c r="AV1888" s="235"/>
      <c r="AW1888" s="235"/>
      <c r="AX1888" s="235"/>
      <c r="AY1888" s="235"/>
      <c r="AZ1888" s="235"/>
      <c r="BA1888" s="235"/>
      <c r="BB1888" s="235"/>
      <c r="BC1888" s="235"/>
      <c r="BD1888" s="384" t="s">
        <v>48</v>
      </c>
      <c r="BE1888" s="235"/>
      <c r="BF1888" s="235"/>
      <c r="BG1888" s="235"/>
      <c r="BH1888" s="235"/>
      <c r="BI1888" s="235"/>
      <c r="BJ1888" s="235"/>
      <c r="BK1888" s="235"/>
      <c r="BL1888" s="235"/>
      <c r="BM1888" s="235"/>
      <c r="BN1888" s="235"/>
      <c r="BO1888" s="235"/>
      <c r="BP1888" s="235"/>
      <c r="BQ1888" s="405">
        <v>25657.71</v>
      </c>
      <c r="BR1888" s="235"/>
    </row>
    <row r="1889" spans="1:70" ht="61.5" customHeight="1" x14ac:dyDescent="0.2">
      <c r="A1889" s="384" t="s">
        <v>1753</v>
      </c>
      <c r="B1889" s="235"/>
      <c r="C1889" s="235"/>
      <c r="D1889" s="235"/>
      <c r="E1889" s="515">
        <v>152</v>
      </c>
      <c r="F1889" s="235"/>
      <c r="G1889" s="235"/>
      <c r="H1889" s="235"/>
      <c r="I1889" s="235"/>
      <c r="J1889" s="235"/>
      <c r="K1889" s="235"/>
      <c r="L1889" s="235"/>
      <c r="M1889" s="235"/>
      <c r="N1889" s="235"/>
      <c r="O1889" s="235"/>
      <c r="P1889" s="235"/>
      <c r="Q1889" s="384" t="s">
        <v>81</v>
      </c>
      <c r="R1889" s="235"/>
      <c r="S1889" s="235"/>
      <c r="T1889" s="235"/>
      <c r="U1889" s="235"/>
      <c r="V1889" s="235"/>
      <c r="W1889" s="235"/>
      <c r="X1889" s="235"/>
      <c r="Y1889" s="422">
        <v>39682762</v>
      </c>
      <c r="Z1889" s="235"/>
      <c r="AA1889" s="235"/>
      <c r="AB1889" s="235"/>
      <c r="AC1889" s="235"/>
      <c r="AD1889" s="235"/>
      <c r="AE1889" s="235"/>
      <c r="AF1889" s="235"/>
      <c r="AG1889" s="384" t="s">
        <v>1164</v>
      </c>
      <c r="AH1889" s="235"/>
      <c r="AI1889" s="235"/>
      <c r="AJ1889" s="235"/>
      <c r="AK1889" s="235"/>
      <c r="AL1889" s="235"/>
      <c r="AM1889" s="235"/>
      <c r="AN1889" s="235"/>
      <c r="AO1889" s="235"/>
      <c r="AP1889" s="235"/>
      <c r="AQ1889" s="235"/>
      <c r="AR1889" s="235"/>
      <c r="AS1889" s="384" t="s">
        <v>2767</v>
      </c>
      <c r="AT1889" s="235"/>
      <c r="AU1889" s="235"/>
      <c r="AV1889" s="235"/>
      <c r="AW1889" s="235"/>
      <c r="AX1889" s="235"/>
      <c r="AY1889" s="235"/>
      <c r="AZ1889" s="235"/>
      <c r="BA1889" s="235"/>
      <c r="BB1889" s="235"/>
      <c r="BC1889" s="235"/>
      <c r="BD1889" s="384" t="s">
        <v>48</v>
      </c>
      <c r="BE1889" s="235"/>
      <c r="BF1889" s="235"/>
      <c r="BG1889" s="235"/>
      <c r="BH1889" s="235"/>
      <c r="BI1889" s="235"/>
      <c r="BJ1889" s="235"/>
      <c r="BK1889" s="235"/>
      <c r="BL1889" s="235"/>
      <c r="BM1889" s="235"/>
      <c r="BN1889" s="235"/>
      <c r="BO1889" s="235"/>
      <c r="BP1889" s="235"/>
      <c r="BQ1889" s="405">
        <v>9100</v>
      </c>
      <c r="BR1889" s="235"/>
    </row>
    <row r="1890" spans="1:70" ht="61.5" customHeight="1" x14ac:dyDescent="0.2">
      <c r="A1890" s="384" t="s">
        <v>1753</v>
      </c>
      <c r="B1890" s="235"/>
      <c r="C1890" s="235"/>
      <c r="D1890" s="235"/>
      <c r="E1890" s="515">
        <v>148</v>
      </c>
      <c r="F1890" s="235"/>
      <c r="G1890" s="235"/>
      <c r="H1890" s="235"/>
      <c r="I1890" s="235"/>
      <c r="J1890" s="235"/>
      <c r="K1890" s="235"/>
      <c r="L1890" s="235"/>
      <c r="M1890" s="235"/>
      <c r="N1890" s="235"/>
      <c r="O1890" s="235"/>
      <c r="P1890" s="235"/>
      <c r="Q1890" s="384" t="s">
        <v>2022</v>
      </c>
      <c r="R1890" s="235"/>
      <c r="S1890" s="235"/>
      <c r="T1890" s="235"/>
      <c r="U1890" s="235"/>
      <c r="V1890" s="235"/>
      <c r="W1890" s="235"/>
      <c r="X1890" s="235"/>
      <c r="Y1890" s="422"/>
      <c r="Z1890" s="235"/>
      <c r="AA1890" s="235"/>
      <c r="AB1890" s="235"/>
      <c r="AC1890" s="235"/>
      <c r="AD1890" s="235"/>
      <c r="AE1890" s="235"/>
      <c r="AF1890" s="235"/>
      <c r="AG1890" s="384" t="s">
        <v>2023</v>
      </c>
      <c r="AH1890" s="235"/>
      <c r="AI1890" s="235"/>
      <c r="AJ1890" s="235"/>
      <c r="AK1890" s="235"/>
      <c r="AL1890" s="235"/>
      <c r="AM1890" s="235"/>
      <c r="AN1890" s="235"/>
      <c r="AO1890" s="235"/>
      <c r="AP1890" s="235"/>
      <c r="AQ1890" s="235"/>
      <c r="AR1890" s="235"/>
      <c r="AS1890" s="384" t="s">
        <v>2024</v>
      </c>
      <c r="AT1890" s="235"/>
      <c r="AU1890" s="235"/>
      <c r="AV1890" s="235"/>
      <c r="AW1890" s="235"/>
      <c r="AX1890" s="235"/>
      <c r="AY1890" s="235"/>
      <c r="AZ1890" s="235"/>
      <c r="BA1890" s="235"/>
      <c r="BB1890" s="235"/>
      <c r="BC1890" s="235"/>
      <c r="BD1890" s="384" t="s">
        <v>48</v>
      </c>
      <c r="BE1890" s="235"/>
      <c r="BF1890" s="235"/>
      <c r="BG1890" s="235"/>
      <c r="BH1890" s="235"/>
      <c r="BI1890" s="235"/>
      <c r="BJ1890" s="235"/>
      <c r="BK1890" s="235"/>
      <c r="BL1890" s="235"/>
      <c r="BM1890" s="235"/>
      <c r="BN1890" s="235"/>
      <c r="BO1890" s="235"/>
      <c r="BP1890" s="235"/>
      <c r="BQ1890" s="405">
        <v>6670</v>
      </c>
      <c r="BR1890" s="235"/>
    </row>
    <row r="1891" spans="1:70" ht="61.5" customHeight="1" x14ac:dyDescent="0.2">
      <c r="A1891" s="384" t="s">
        <v>1753</v>
      </c>
      <c r="B1891" s="235"/>
      <c r="C1891" s="235"/>
      <c r="D1891" s="235"/>
      <c r="E1891" s="515">
        <v>149</v>
      </c>
      <c r="F1891" s="235"/>
      <c r="G1891" s="235"/>
      <c r="H1891" s="235"/>
      <c r="I1891" s="235"/>
      <c r="J1891" s="235"/>
      <c r="K1891" s="235"/>
      <c r="L1891" s="235"/>
      <c r="M1891" s="235"/>
      <c r="N1891" s="235"/>
      <c r="O1891" s="235"/>
      <c r="P1891" s="235"/>
      <c r="Q1891" s="384" t="s">
        <v>1174</v>
      </c>
      <c r="R1891" s="235"/>
      <c r="S1891" s="235"/>
      <c r="T1891" s="235"/>
      <c r="U1891" s="235"/>
      <c r="V1891" s="235"/>
      <c r="W1891" s="235"/>
      <c r="X1891" s="235"/>
      <c r="Y1891" s="422">
        <v>39402400</v>
      </c>
      <c r="Z1891" s="235"/>
      <c r="AA1891" s="235"/>
      <c r="AB1891" s="235"/>
      <c r="AC1891" s="235"/>
      <c r="AD1891" s="235"/>
      <c r="AE1891" s="235"/>
      <c r="AF1891" s="235"/>
      <c r="AG1891" s="384" t="s">
        <v>1175</v>
      </c>
      <c r="AH1891" s="235"/>
      <c r="AI1891" s="235"/>
      <c r="AJ1891" s="235"/>
      <c r="AK1891" s="235"/>
      <c r="AL1891" s="235"/>
      <c r="AM1891" s="235"/>
      <c r="AN1891" s="235"/>
      <c r="AO1891" s="235"/>
      <c r="AP1891" s="235"/>
      <c r="AQ1891" s="235"/>
      <c r="AR1891" s="235"/>
      <c r="AS1891" s="384" t="s">
        <v>2534</v>
      </c>
      <c r="AT1891" s="235"/>
      <c r="AU1891" s="235"/>
      <c r="AV1891" s="235"/>
      <c r="AW1891" s="235"/>
      <c r="AX1891" s="235"/>
      <c r="AY1891" s="235"/>
      <c r="AZ1891" s="235"/>
      <c r="BA1891" s="235"/>
      <c r="BB1891" s="235"/>
      <c r="BC1891" s="235"/>
      <c r="BD1891" s="384" t="s">
        <v>48</v>
      </c>
      <c r="BE1891" s="235"/>
      <c r="BF1891" s="235"/>
      <c r="BG1891" s="235"/>
      <c r="BH1891" s="235"/>
      <c r="BI1891" s="235"/>
      <c r="BJ1891" s="235"/>
      <c r="BK1891" s="235"/>
      <c r="BL1891" s="235"/>
      <c r="BM1891" s="235"/>
      <c r="BN1891" s="235"/>
      <c r="BO1891" s="235"/>
      <c r="BP1891" s="235"/>
      <c r="BQ1891" s="405">
        <v>22292.48</v>
      </c>
      <c r="BR1891" s="235"/>
    </row>
    <row r="1892" spans="1:70" ht="61.5" customHeight="1" x14ac:dyDescent="0.2">
      <c r="A1892" s="384" t="s">
        <v>1753</v>
      </c>
      <c r="B1892" s="235"/>
      <c r="C1892" s="235"/>
      <c r="D1892" s="235"/>
      <c r="E1892" s="515">
        <v>164</v>
      </c>
      <c r="F1892" s="235"/>
      <c r="G1892" s="235"/>
      <c r="H1892" s="235"/>
      <c r="I1892" s="235"/>
      <c r="J1892" s="235"/>
      <c r="K1892" s="235"/>
      <c r="L1892" s="235"/>
      <c r="M1892" s="235"/>
      <c r="N1892" s="235"/>
      <c r="O1892" s="235"/>
      <c r="P1892" s="235"/>
      <c r="Q1892" s="384" t="s">
        <v>884</v>
      </c>
      <c r="R1892" s="235"/>
      <c r="S1892" s="235"/>
      <c r="T1892" s="235"/>
      <c r="U1892" s="235"/>
      <c r="V1892" s="235"/>
      <c r="W1892" s="235"/>
      <c r="X1892" s="235"/>
      <c r="Y1892" s="422">
        <v>39614425</v>
      </c>
      <c r="Z1892" s="235"/>
      <c r="AA1892" s="235"/>
      <c r="AB1892" s="235"/>
      <c r="AC1892" s="235"/>
      <c r="AD1892" s="235"/>
      <c r="AE1892" s="235"/>
      <c r="AF1892" s="235"/>
      <c r="AG1892" s="384" t="s">
        <v>577</v>
      </c>
      <c r="AH1892" s="235"/>
      <c r="AI1892" s="235"/>
      <c r="AJ1892" s="235"/>
      <c r="AK1892" s="235"/>
      <c r="AL1892" s="235"/>
      <c r="AM1892" s="235"/>
      <c r="AN1892" s="235"/>
      <c r="AO1892" s="235"/>
      <c r="AP1892" s="235"/>
      <c r="AQ1892" s="235"/>
      <c r="AR1892" s="235"/>
      <c r="AS1892" s="384" t="s">
        <v>2535</v>
      </c>
      <c r="AT1892" s="235"/>
      <c r="AU1892" s="235"/>
      <c r="AV1892" s="235"/>
      <c r="AW1892" s="235"/>
      <c r="AX1892" s="235"/>
      <c r="AY1892" s="235"/>
      <c r="AZ1892" s="235"/>
      <c r="BA1892" s="235"/>
      <c r="BB1892" s="235"/>
      <c r="BC1892" s="235"/>
      <c r="BD1892" s="384" t="s">
        <v>48</v>
      </c>
      <c r="BE1892" s="235"/>
      <c r="BF1892" s="235"/>
      <c r="BG1892" s="235"/>
      <c r="BH1892" s="235"/>
      <c r="BI1892" s="235"/>
      <c r="BJ1892" s="235"/>
      <c r="BK1892" s="235"/>
      <c r="BL1892" s="235"/>
      <c r="BM1892" s="235"/>
      <c r="BN1892" s="235"/>
      <c r="BO1892" s="235"/>
      <c r="BP1892" s="235"/>
      <c r="BQ1892" s="405">
        <v>16747.740000000002</v>
      </c>
      <c r="BR1892" s="235"/>
    </row>
    <row r="1893" spans="1:70" ht="61.5" customHeight="1" x14ac:dyDescent="0.2">
      <c r="A1893" s="384" t="s">
        <v>1753</v>
      </c>
      <c r="B1893" s="235"/>
      <c r="C1893" s="235"/>
      <c r="D1893" s="235"/>
      <c r="E1893" s="515">
        <v>153</v>
      </c>
      <c r="F1893" s="235"/>
      <c r="G1893" s="235"/>
      <c r="H1893" s="235"/>
      <c r="I1893" s="235"/>
      <c r="J1893" s="235"/>
      <c r="K1893" s="235"/>
      <c r="L1893" s="235"/>
      <c r="M1893" s="235"/>
      <c r="N1893" s="235"/>
      <c r="O1893" s="235"/>
      <c r="P1893" s="235"/>
      <c r="Q1893" s="384" t="s">
        <v>886</v>
      </c>
      <c r="R1893" s="235"/>
      <c r="S1893" s="235"/>
      <c r="T1893" s="235"/>
      <c r="U1893" s="235"/>
      <c r="V1893" s="235"/>
      <c r="W1893" s="235"/>
      <c r="X1893" s="235"/>
      <c r="Y1893" s="422">
        <v>39950317</v>
      </c>
      <c r="Z1893" s="235"/>
      <c r="AA1893" s="235"/>
      <c r="AB1893" s="235"/>
      <c r="AC1893" s="235"/>
      <c r="AD1893" s="235"/>
      <c r="AE1893" s="235"/>
      <c r="AF1893" s="235"/>
      <c r="AG1893" s="384" t="s">
        <v>85</v>
      </c>
      <c r="AH1893" s="235"/>
      <c r="AI1893" s="235"/>
      <c r="AJ1893" s="235"/>
      <c r="AK1893" s="235"/>
      <c r="AL1893" s="235"/>
      <c r="AM1893" s="235"/>
      <c r="AN1893" s="235"/>
      <c r="AO1893" s="235"/>
      <c r="AP1893" s="235"/>
      <c r="AQ1893" s="235"/>
      <c r="AR1893" s="235"/>
      <c r="AS1893" s="384" t="s">
        <v>2536</v>
      </c>
      <c r="AT1893" s="235"/>
      <c r="AU1893" s="235"/>
      <c r="AV1893" s="235"/>
      <c r="AW1893" s="235"/>
      <c r="AX1893" s="235"/>
      <c r="AY1893" s="235"/>
      <c r="AZ1893" s="235"/>
      <c r="BA1893" s="235"/>
      <c r="BB1893" s="235"/>
      <c r="BC1893" s="235"/>
      <c r="BD1893" s="384" t="s">
        <v>48</v>
      </c>
      <c r="BE1893" s="235"/>
      <c r="BF1893" s="235"/>
      <c r="BG1893" s="235"/>
      <c r="BH1893" s="235"/>
      <c r="BI1893" s="235"/>
      <c r="BJ1893" s="235"/>
      <c r="BK1893" s="235"/>
      <c r="BL1893" s="235"/>
      <c r="BM1893" s="235"/>
      <c r="BN1893" s="235"/>
      <c r="BO1893" s="235"/>
      <c r="BP1893" s="235"/>
      <c r="BQ1893" s="405">
        <v>15480</v>
      </c>
      <c r="BR1893" s="235"/>
    </row>
    <row r="1894" spans="1:70" ht="61.5" customHeight="1" x14ac:dyDescent="0.2">
      <c r="A1894" s="384" t="s">
        <v>1020</v>
      </c>
      <c r="B1894" s="235"/>
      <c r="C1894" s="235"/>
      <c r="D1894" s="235"/>
      <c r="E1894" s="516">
        <v>1429808</v>
      </c>
      <c r="F1894" s="235"/>
      <c r="G1894" s="235"/>
      <c r="H1894" s="235"/>
      <c r="I1894" s="235"/>
      <c r="J1894" s="235"/>
      <c r="K1894" s="235"/>
      <c r="L1894" s="235"/>
      <c r="M1894" s="235"/>
      <c r="N1894" s="235"/>
      <c r="O1894" s="235"/>
      <c r="P1894" s="235"/>
      <c r="Q1894" s="384" t="s">
        <v>1925</v>
      </c>
      <c r="R1894" s="235"/>
      <c r="S1894" s="235"/>
      <c r="T1894" s="235"/>
      <c r="U1894" s="235"/>
      <c r="V1894" s="235"/>
      <c r="W1894" s="235"/>
      <c r="X1894" s="235"/>
      <c r="Y1894" s="422">
        <v>35810511</v>
      </c>
      <c r="Z1894" s="235"/>
      <c r="AA1894" s="235"/>
      <c r="AB1894" s="235"/>
      <c r="AC1894" s="235"/>
      <c r="AD1894" s="235"/>
      <c r="AE1894" s="235"/>
      <c r="AF1894" s="235"/>
      <c r="AG1894" s="384" t="s">
        <v>790</v>
      </c>
      <c r="AH1894" s="235"/>
      <c r="AI1894" s="235"/>
      <c r="AJ1894" s="235"/>
      <c r="AK1894" s="235"/>
      <c r="AL1894" s="235"/>
      <c r="AM1894" s="235"/>
      <c r="AN1894" s="235"/>
      <c r="AO1894" s="235"/>
      <c r="AP1894" s="235"/>
      <c r="AQ1894" s="235"/>
      <c r="AR1894" s="235"/>
      <c r="AS1894" s="384" t="s">
        <v>1022</v>
      </c>
      <c r="AT1894" s="235"/>
      <c r="AU1894" s="235"/>
      <c r="AV1894" s="235"/>
      <c r="AW1894" s="235"/>
      <c r="AX1894" s="235"/>
      <c r="AY1894" s="235"/>
      <c r="AZ1894" s="235"/>
      <c r="BA1894" s="235"/>
      <c r="BB1894" s="235"/>
      <c r="BC1894" s="235"/>
      <c r="BD1894" s="384" t="s">
        <v>48</v>
      </c>
      <c r="BE1894" s="235"/>
      <c r="BF1894" s="235"/>
      <c r="BG1894" s="235"/>
      <c r="BH1894" s="235"/>
      <c r="BI1894" s="235"/>
      <c r="BJ1894" s="235"/>
      <c r="BK1894" s="235"/>
      <c r="BL1894" s="235"/>
      <c r="BM1894" s="235"/>
      <c r="BN1894" s="235"/>
      <c r="BO1894" s="235"/>
      <c r="BP1894" s="235"/>
      <c r="BQ1894" s="419">
        <v>150</v>
      </c>
      <c r="BR1894" s="235"/>
    </row>
    <row r="1895" spans="1:70" ht="61.5" customHeight="1" x14ac:dyDescent="0.2">
      <c r="A1895" s="384" t="s">
        <v>1020</v>
      </c>
      <c r="B1895" s="235"/>
      <c r="C1895" s="235"/>
      <c r="D1895" s="235"/>
      <c r="E1895" s="516">
        <v>1429810</v>
      </c>
      <c r="F1895" s="235"/>
      <c r="G1895" s="235"/>
      <c r="H1895" s="235"/>
      <c r="I1895" s="235"/>
      <c r="J1895" s="235"/>
      <c r="K1895" s="235"/>
      <c r="L1895" s="235"/>
      <c r="M1895" s="235"/>
      <c r="N1895" s="235"/>
      <c r="O1895" s="235"/>
      <c r="P1895" s="235"/>
      <c r="Q1895" s="384" t="s">
        <v>1925</v>
      </c>
      <c r="R1895" s="235"/>
      <c r="S1895" s="235"/>
      <c r="T1895" s="235"/>
      <c r="U1895" s="235"/>
      <c r="V1895" s="235"/>
      <c r="W1895" s="235"/>
      <c r="X1895" s="235"/>
      <c r="Y1895" s="422">
        <v>35810511</v>
      </c>
      <c r="Z1895" s="235"/>
      <c r="AA1895" s="235"/>
      <c r="AB1895" s="235"/>
      <c r="AC1895" s="235"/>
      <c r="AD1895" s="235"/>
      <c r="AE1895" s="235"/>
      <c r="AF1895" s="235"/>
      <c r="AG1895" s="384" t="s">
        <v>790</v>
      </c>
      <c r="AH1895" s="235"/>
      <c r="AI1895" s="235"/>
      <c r="AJ1895" s="235"/>
      <c r="AK1895" s="235"/>
      <c r="AL1895" s="235"/>
      <c r="AM1895" s="235"/>
      <c r="AN1895" s="235"/>
      <c r="AO1895" s="235"/>
      <c r="AP1895" s="235"/>
      <c r="AQ1895" s="235"/>
      <c r="AR1895" s="235"/>
      <c r="AS1895" s="384" t="s">
        <v>1014</v>
      </c>
      <c r="AT1895" s="235"/>
      <c r="AU1895" s="235"/>
      <c r="AV1895" s="235"/>
      <c r="AW1895" s="235"/>
      <c r="AX1895" s="235"/>
      <c r="AY1895" s="235"/>
      <c r="AZ1895" s="235"/>
      <c r="BA1895" s="235"/>
      <c r="BB1895" s="235"/>
      <c r="BC1895" s="235"/>
      <c r="BD1895" s="384" t="s">
        <v>48</v>
      </c>
      <c r="BE1895" s="235"/>
      <c r="BF1895" s="235"/>
      <c r="BG1895" s="235"/>
      <c r="BH1895" s="235"/>
      <c r="BI1895" s="235"/>
      <c r="BJ1895" s="235"/>
      <c r="BK1895" s="235"/>
      <c r="BL1895" s="235"/>
      <c r="BM1895" s="235"/>
      <c r="BN1895" s="235"/>
      <c r="BO1895" s="235"/>
      <c r="BP1895" s="235"/>
      <c r="BQ1895" s="419">
        <v>115</v>
      </c>
      <c r="BR1895" s="235"/>
    </row>
    <row r="1896" spans="1:70" ht="61.5" customHeight="1" x14ac:dyDescent="0.2">
      <c r="A1896" s="384" t="s">
        <v>2025</v>
      </c>
      <c r="B1896" s="235"/>
      <c r="C1896" s="235"/>
      <c r="D1896" s="235"/>
      <c r="E1896" s="515">
        <v>179</v>
      </c>
      <c r="F1896" s="235"/>
      <c r="G1896" s="235"/>
      <c r="H1896" s="235"/>
      <c r="I1896" s="235"/>
      <c r="J1896" s="235"/>
      <c r="K1896" s="235"/>
      <c r="L1896" s="235"/>
      <c r="M1896" s="235"/>
      <c r="N1896" s="235"/>
      <c r="O1896" s="235"/>
      <c r="P1896" s="235"/>
      <c r="Q1896" s="384" t="s">
        <v>1988</v>
      </c>
      <c r="R1896" s="235"/>
      <c r="S1896" s="235"/>
      <c r="T1896" s="235"/>
      <c r="U1896" s="235"/>
      <c r="V1896" s="235"/>
      <c r="W1896" s="235"/>
      <c r="X1896" s="235"/>
      <c r="Y1896" s="422">
        <v>37855479</v>
      </c>
      <c r="Z1896" s="235"/>
      <c r="AA1896" s="235"/>
      <c r="AB1896" s="235"/>
      <c r="AC1896" s="235"/>
      <c r="AD1896" s="235"/>
      <c r="AE1896" s="235"/>
      <c r="AF1896" s="235"/>
      <c r="AG1896" s="384" t="s">
        <v>1989</v>
      </c>
      <c r="AH1896" s="235"/>
      <c r="AI1896" s="235"/>
      <c r="AJ1896" s="235"/>
      <c r="AK1896" s="235"/>
      <c r="AL1896" s="235"/>
      <c r="AM1896" s="235"/>
      <c r="AN1896" s="235"/>
      <c r="AO1896" s="235"/>
      <c r="AP1896" s="235"/>
      <c r="AQ1896" s="235"/>
      <c r="AR1896" s="235"/>
      <c r="AS1896" s="384" t="s">
        <v>2026</v>
      </c>
      <c r="AT1896" s="235"/>
      <c r="AU1896" s="235"/>
      <c r="AV1896" s="235"/>
      <c r="AW1896" s="235"/>
      <c r="AX1896" s="235"/>
      <c r="AY1896" s="235"/>
      <c r="AZ1896" s="235"/>
      <c r="BA1896" s="235"/>
      <c r="BB1896" s="235"/>
      <c r="BC1896" s="235"/>
      <c r="BD1896" s="384" t="s">
        <v>48</v>
      </c>
      <c r="BE1896" s="235"/>
      <c r="BF1896" s="235"/>
      <c r="BG1896" s="235"/>
      <c r="BH1896" s="235"/>
      <c r="BI1896" s="235"/>
      <c r="BJ1896" s="235"/>
      <c r="BK1896" s="235"/>
      <c r="BL1896" s="235"/>
      <c r="BM1896" s="235"/>
      <c r="BN1896" s="235"/>
      <c r="BO1896" s="235"/>
      <c r="BP1896" s="235"/>
      <c r="BQ1896" s="405">
        <v>4028</v>
      </c>
      <c r="BR1896" s="235"/>
    </row>
    <row r="1897" spans="1:70" ht="61.5" customHeight="1" x14ac:dyDescent="0.2">
      <c r="A1897" s="384" t="s">
        <v>2025</v>
      </c>
      <c r="B1897" s="235"/>
      <c r="C1897" s="235"/>
      <c r="D1897" s="235"/>
      <c r="E1897" s="515">
        <v>174</v>
      </c>
      <c r="F1897" s="235"/>
      <c r="G1897" s="235"/>
      <c r="H1897" s="235"/>
      <c r="I1897" s="235"/>
      <c r="J1897" s="235"/>
      <c r="K1897" s="235"/>
      <c r="L1897" s="235"/>
      <c r="M1897" s="235"/>
      <c r="N1897" s="235"/>
      <c r="O1897" s="235"/>
      <c r="P1897" s="235"/>
      <c r="Q1897" s="384" t="s">
        <v>848</v>
      </c>
      <c r="R1897" s="235"/>
      <c r="S1897" s="235"/>
      <c r="T1897" s="235"/>
      <c r="U1897" s="235"/>
      <c r="V1897" s="235"/>
      <c r="W1897" s="235"/>
      <c r="X1897" s="235"/>
      <c r="Y1897" s="422">
        <v>39825996</v>
      </c>
      <c r="Z1897" s="235"/>
      <c r="AA1897" s="235"/>
      <c r="AB1897" s="235"/>
      <c r="AC1897" s="235"/>
      <c r="AD1897" s="235"/>
      <c r="AE1897" s="235"/>
      <c r="AF1897" s="235"/>
      <c r="AG1897" s="384" t="s">
        <v>102</v>
      </c>
      <c r="AH1897" s="235"/>
      <c r="AI1897" s="235"/>
      <c r="AJ1897" s="235"/>
      <c r="AK1897" s="235"/>
      <c r="AL1897" s="235"/>
      <c r="AM1897" s="235"/>
      <c r="AN1897" s="235"/>
      <c r="AO1897" s="235"/>
      <c r="AP1897" s="235"/>
      <c r="AQ1897" s="235"/>
      <c r="AR1897" s="235"/>
      <c r="AS1897" s="384" t="s">
        <v>2768</v>
      </c>
      <c r="AT1897" s="235"/>
      <c r="AU1897" s="235"/>
      <c r="AV1897" s="235"/>
      <c r="AW1897" s="235"/>
      <c r="AX1897" s="235"/>
      <c r="AY1897" s="235"/>
      <c r="AZ1897" s="235"/>
      <c r="BA1897" s="235"/>
      <c r="BB1897" s="235"/>
      <c r="BC1897" s="235"/>
      <c r="BD1897" s="384" t="s">
        <v>48</v>
      </c>
      <c r="BE1897" s="235"/>
      <c r="BF1897" s="235"/>
      <c r="BG1897" s="235"/>
      <c r="BH1897" s="235"/>
      <c r="BI1897" s="235"/>
      <c r="BJ1897" s="235"/>
      <c r="BK1897" s="235"/>
      <c r="BL1897" s="235"/>
      <c r="BM1897" s="235"/>
      <c r="BN1897" s="235"/>
      <c r="BO1897" s="235"/>
      <c r="BP1897" s="235"/>
      <c r="BQ1897" s="405">
        <v>26721.22</v>
      </c>
      <c r="BR1897" s="235"/>
    </row>
    <row r="1898" spans="1:70" ht="61.5" customHeight="1" x14ac:dyDescent="0.2">
      <c r="A1898" s="384" t="s">
        <v>2025</v>
      </c>
      <c r="B1898" s="235"/>
      <c r="C1898" s="235"/>
      <c r="D1898" s="235"/>
      <c r="E1898" s="515">
        <v>178</v>
      </c>
      <c r="F1898" s="235"/>
      <c r="G1898" s="235"/>
      <c r="H1898" s="235"/>
      <c r="I1898" s="235"/>
      <c r="J1898" s="235"/>
      <c r="K1898" s="235"/>
      <c r="L1898" s="235"/>
      <c r="M1898" s="235"/>
      <c r="N1898" s="235"/>
      <c r="O1898" s="235"/>
      <c r="P1898" s="235"/>
      <c r="Q1898" s="384" t="s">
        <v>1932</v>
      </c>
      <c r="R1898" s="235"/>
      <c r="S1898" s="235"/>
      <c r="T1898" s="235"/>
      <c r="U1898" s="235"/>
      <c r="V1898" s="235"/>
      <c r="W1898" s="235"/>
      <c r="X1898" s="235"/>
      <c r="Y1898" s="422">
        <v>36469918</v>
      </c>
      <c r="Z1898" s="235"/>
      <c r="AA1898" s="235"/>
      <c r="AB1898" s="235"/>
      <c r="AC1898" s="235"/>
      <c r="AD1898" s="235"/>
      <c r="AE1898" s="235"/>
      <c r="AF1898" s="235"/>
      <c r="AG1898" s="384" t="s">
        <v>1933</v>
      </c>
      <c r="AH1898" s="235"/>
      <c r="AI1898" s="235"/>
      <c r="AJ1898" s="235"/>
      <c r="AK1898" s="235"/>
      <c r="AL1898" s="235"/>
      <c r="AM1898" s="235"/>
      <c r="AN1898" s="235"/>
      <c r="AO1898" s="235"/>
      <c r="AP1898" s="235"/>
      <c r="AQ1898" s="235"/>
      <c r="AR1898" s="235"/>
      <c r="AS1898" s="384" t="s">
        <v>2027</v>
      </c>
      <c r="AT1898" s="235"/>
      <c r="AU1898" s="235"/>
      <c r="AV1898" s="235"/>
      <c r="AW1898" s="235"/>
      <c r="AX1898" s="235"/>
      <c r="AY1898" s="235"/>
      <c r="AZ1898" s="235"/>
      <c r="BA1898" s="235"/>
      <c r="BB1898" s="235"/>
      <c r="BC1898" s="235"/>
      <c r="BD1898" s="384" t="s">
        <v>48</v>
      </c>
      <c r="BE1898" s="235"/>
      <c r="BF1898" s="235"/>
      <c r="BG1898" s="235"/>
      <c r="BH1898" s="235"/>
      <c r="BI1898" s="235"/>
      <c r="BJ1898" s="235"/>
      <c r="BK1898" s="235"/>
      <c r="BL1898" s="235"/>
      <c r="BM1898" s="235"/>
      <c r="BN1898" s="235"/>
      <c r="BO1898" s="235"/>
      <c r="BP1898" s="235"/>
      <c r="BQ1898" s="405">
        <v>32077</v>
      </c>
      <c r="BR1898" s="235"/>
    </row>
    <row r="1899" spans="1:70" ht="61.5" customHeight="1" x14ac:dyDescent="0.2">
      <c r="A1899" s="384" t="s">
        <v>2025</v>
      </c>
      <c r="B1899" s="235"/>
      <c r="C1899" s="235"/>
      <c r="D1899" s="235"/>
      <c r="E1899" s="515">
        <v>176</v>
      </c>
      <c r="F1899" s="235"/>
      <c r="G1899" s="235"/>
      <c r="H1899" s="235"/>
      <c r="I1899" s="235"/>
      <c r="J1899" s="235"/>
      <c r="K1899" s="235"/>
      <c r="L1899" s="235"/>
      <c r="M1899" s="235"/>
      <c r="N1899" s="235"/>
      <c r="O1899" s="235"/>
      <c r="P1899" s="235"/>
      <c r="Q1899" s="384" t="s">
        <v>905</v>
      </c>
      <c r="R1899" s="235"/>
      <c r="S1899" s="235"/>
      <c r="T1899" s="235"/>
      <c r="U1899" s="235"/>
      <c r="V1899" s="235"/>
      <c r="W1899" s="235"/>
      <c r="X1899" s="235"/>
      <c r="Y1899" s="422">
        <v>39720268</v>
      </c>
      <c r="Z1899" s="235"/>
      <c r="AA1899" s="235"/>
      <c r="AB1899" s="235"/>
      <c r="AC1899" s="235"/>
      <c r="AD1899" s="235"/>
      <c r="AE1899" s="235"/>
      <c r="AF1899" s="235"/>
      <c r="AG1899" s="384" t="s">
        <v>907</v>
      </c>
      <c r="AH1899" s="235"/>
      <c r="AI1899" s="235"/>
      <c r="AJ1899" s="235"/>
      <c r="AK1899" s="235"/>
      <c r="AL1899" s="235"/>
      <c r="AM1899" s="235"/>
      <c r="AN1899" s="235"/>
      <c r="AO1899" s="235"/>
      <c r="AP1899" s="235"/>
      <c r="AQ1899" s="235"/>
      <c r="AR1899" s="235"/>
      <c r="AS1899" s="384" t="s">
        <v>2028</v>
      </c>
      <c r="AT1899" s="235"/>
      <c r="AU1899" s="235"/>
      <c r="AV1899" s="235"/>
      <c r="AW1899" s="235"/>
      <c r="AX1899" s="235"/>
      <c r="AY1899" s="235"/>
      <c r="AZ1899" s="235"/>
      <c r="BA1899" s="235"/>
      <c r="BB1899" s="235"/>
      <c r="BC1899" s="235"/>
      <c r="BD1899" s="384" t="s">
        <v>48</v>
      </c>
      <c r="BE1899" s="235"/>
      <c r="BF1899" s="235"/>
      <c r="BG1899" s="235"/>
      <c r="BH1899" s="235"/>
      <c r="BI1899" s="235"/>
      <c r="BJ1899" s="235"/>
      <c r="BK1899" s="235"/>
      <c r="BL1899" s="235"/>
      <c r="BM1899" s="235"/>
      <c r="BN1899" s="235"/>
      <c r="BO1899" s="235"/>
      <c r="BP1899" s="235"/>
      <c r="BQ1899" s="405">
        <v>29400</v>
      </c>
      <c r="BR1899" s="235"/>
    </row>
    <row r="1900" spans="1:70" ht="61.5" customHeight="1" x14ac:dyDescent="0.2">
      <c r="A1900" s="384" t="s">
        <v>2025</v>
      </c>
      <c r="B1900" s="235"/>
      <c r="C1900" s="235"/>
      <c r="D1900" s="235"/>
      <c r="E1900" s="515">
        <v>175</v>
      </c>
      <c r="F1900" s="235"/>
      <c r="G1900" s="235"/>
      <c r="H1900" s="235"/>
      <c r="I1900" s="235"/>
      <c r="J1900" s="235"/>
      <c r="K1900" s="235"/>
      <c r="L1900" s="235"/>
      <c r="M1900" s="235"/>
      <c r="N1900" s="235"/>
      <c r="O1900" s="235"/>
      <c r="P1900" s="235"/>
      <c r="Q1900" s="384" t="s">
        <v>926</v>
      </c>
      <c r="R1900" s="235"/>
      <c r="S1900" s="235"/>
      <c r="T1900" s="235"/>
      <c r="U1900" s="235"/>
      <c r="V1900" s="235"/>
      <c r="W1900" s="235"/>
      <c r="X1900" s="235"/>
      <c r="Y1900" s="422">
        <v>37117315</v>
      </c>
      <c r="Z1900" s="235"/>
      <c r="AA1900" s="235"/>
      <c r="AB1900" s="235"/>
      <c r="AC1900" s="235"/>
      <c r="AD1900" s="235"/>
      <c r="AE1900" s="235"/>
      <c r="AF1900" s="235"/>
      <c r="AG1900" s="384" t="s">
        <v>928</v>
      </c>
      <c r="AH1900" s="235"/>
      <c r="AI1900" s="235"/>
      <c r="AJ1900" s="235"/>
      <c r="AK1900" s="235"/>
      <c r="AL1900" s="235"/>
      <c r="AM1900" s="235"/>
      <c r="AN1900" s="235"/>
      <c r="AO1900" s="235"/>
      <c r="AP1900" s="235"/>
      <c r="AQ1900" s="235"/>
      <c r="AR1900" s="235"/>
      <c r="AS1900" s="384" t="s">
        <v>2029</v>
      </c>
      <c r="AT1900" s="235"/>
      <c r="AU1900" s="235"/>
      <c r="AV1900" s="235"/>
      <c r="AW1900" s="235"/>
      <c r="AX1900" s="235"/>
      <c r="AY1900" s="235"/>
      <c r="AZ1900" s="235"/>
      <c r="BA1900" s="235"/>
      <c r="BB1900" s="235"/>
      <c r="BC1900" s="235"/>
      <c r="BD1900" s="384" t="s">
        <v>48</v>
      </c>
      <c r="BE1900" s="235"/>
      <c r="BF1900" s="235"/>
      <c r="BG1900" s="235"/>
      <c r="BH1900" s="235"/>
      <c r="BI1900" s="235"/>
      <c r="BJ1900" s="235"/>
      <c r="BK1900" s="235"/>
      <c r="BL1900" s="235"/>
      <c r="BM1900" s="235"/>
      <c r="BN1900" s="235"/>
      <c r="BO1900" s="235"/>
      <c r="BP1900" s="235"/>
      <c r="BQ1900" s="405">
        <v>14321</v>
      </c>
      <c r="BR1900" s="235"/>
    </row>
    <row r="1901" spans="1:70" ht="61.5" customHeight="1" x14ac:dyDescent="0.2">
      <c r="A1901" s="384" t="s">
        <v>2025</v>
      </c>
      <c r="B1901" s="235"/>
      <c r="C1901" s="235"/>
      <c r="D1901" s="235"/>
      <c r="E1901" s="515">
        <v>177</v>
      </c>
      <c r="F1901" s="235"/>
      <c r="G1901" s="235"/>
      <c r="H1901" s="235"/>
      <c r="I1901" s="235"/>
      <c r="J1901" s="235"/>
      <c r="K1901" s="235"/>
      <c r="L1901" s="235"/>
      <c r="M1901" s="235"/>
      <c r="N1901" s="235"/>
      <c r="O1901" s="235"/>
      <c r="P1901" s="235"/>
      <c r="Q1901" s="384" t="s">
        <v>2022</v>
      </c>
      <c r="R1901" s="235"/>
      <c r="S1901" s="235"/>
      <c r="T1901" s="235"/>
      <c r="U1901" s="235"/>
      <c r="V1901" s="235"/>
      <c r="W1901" s="235"/>
      <c r="X1901" s="235"/>
      <c r="Y1901" s="422"/>
      <c r="Z1901" s="235"/>
      <c r="AA1901" s="235"/>
      <c r="AB1901" s="235"/>
      <c r="AC1901" s="235"/>
      <c r="AD1901" s="235"/>
      <c r="AE1901" s="235"/>
      <c r="AF1901" s="235"/>
      <c r="AG1901" s="384" t="s">
        <v>2023</v>
      </c>
      <c r="AH1901" s="235"/>
      <c r="AI1901" s="235"/>
      <c r="AJ1901" s="235"/>
      <c r="AK1901" s="235"/>
      <c r="AL1901" s="235"/>
      <c r="AM1901" s="235"/>
      <c r="AN1901" s="235"/>
      <c r="AO1901" s="235"/>
      <c r="AP1901" s="235"/>
      <c r="AQ1901" s="235"/>
      <c r="AR1901" s="235"/>
      <c r="AS1901" s="384" t="s">
        <v>2030</v>
      </c>
      <c r="AT1901" s="235"/>
      <c r="AU1901" s="235"/>
      <c r="AV1901" s="235"/>
      <c r="AW1901" s="235"/>
      <c r="AX1901" s="235"/>
      <c r="AY1901" s="235"/>
      <c r="AZ1901" s="235"/>
      <c r="BA1901" s="235"/>
      <c r="BB1901" s="235"/>
      <c r="BC1901" s="235"/>
      <c r="BD1901" s="384" t="s">
        <v>48</v>
      </c>
      <c r="BE1901" s="235"/>
      <c r="BF1901" s="235"/>
      <c r="BG1901" s="235"/>
      <c r="BH1901" s="235"/>
      <c r="BI1901" s="235"/>
      <c r="BJ1901" s="235"/>
      <c r="BK1901" s="235"/>
      <c r="BL1901" s="235"/>
      <c r="BM1901" s="235"/>
      <c r="BN1901" s="235"/>
      <c r="BO1901" s="235"/>
      <c r="BP1901" s="235"/>
      <c r="BQ1901" s="405">
        <v>9368.44</v>
      </c>
      <c r="BR1901" s="235"/>
    </row>
    <row r="1902" spans="1:70" ht="61.5" customHeight="1" x14ac:dyDescent="0.2">
      <c r="A1902" s="384" t="s">
        <v>2025</v>
      </c>
      <c r="B1902" s="235"/>
      <c r="C1902" s="235"/>
      <c r="D1902" s="235"/>
      <c r="E1902" s="515">
        <v>173</v>
      </c>
      <c r="F1902" s="235"/>
      <c r="G1902" s="235"/>
      <c r="H1902" s="235"/>
      <c r="I1902" s="235"/>
      <c r="J1902" s="235"/>
      <c r="K1902" s="235"/>
      <c r="L1902" s="235"/>
      <c r="M1902" s="235"/>
      <c r="N1902" s="235"/>
      <c r="O1902" s="235"/>
      <c r="P1902" s="235"/>
      <c r="Q1902" s="384" t="s">
        <v>1166</v>
      </c>
      <c r="R1902" s="235"/>
      <c r="S1902" s="235"/>
      <c r="T1902" s="235"/>
      <c r="U1902" s="235"/>
      <c r="V1902" s="235"/>
      <c r="W1902" s="235"/>
      <c r="X1902" s="235"/>
      <c r="Y1902" s="422">
        <v>39508645</v>
      </c>
      <c r="Z1902" s="235"/>
      <c r="AA1902" s="235"/>
      <c r="AB1902" s="235"/>
      <c r="AC1902" s="235"/>
      <c r="AD1902" s="235"/>
      <c r="AE1902" s="235"/>
      <c r="AF1902" s="235"/>
      <c r="AG1902" s="384" t="s">
        <v>1271</v>
      </c>
      <c r="AH1902" s="235"/>
      <c r="AI1902" s="235"/>
      <c r="AJ1902" s="235"/>
      <c r="AK1902" s="235"/>
      <c r="AL1902" s="235"/>
      <c r="AM1902" s="235"/>
      <c r="AN1902" s="235"/>
      <c r="AO1902" s="235"/>
      <c r="AP1902" s="235"/>
      <c r="AQ1902" s="235"/>
      <c r="AR1902" s="235"/>
      <c r="AS1902" s="384" t="s">
        <v>2537</v>
      </c>
      <c r="AT1902" s="235"/>
      <c r="AU1902" s="235"/>
      <c r="AV1902" s="235"/>
      <c r="AW1902" s="235"/>
      <c r="AX1902" s="235"/>
      <c r="AY1902" s="235"/>
      <c r="AZ1902" s="235"/>
      <c r="BA1902" s="235"/>
      <c r="BB1902" s="235"/>
      <c r="BC1902" s="235"/>
      <c r="BD1902" s="384" t="s">
        <v>48</v>
      </c>
      <c r="BE1902" s="235"/>
      <c r="BF1902" s="235"/>
      <c r="BG1902" s="235"/>
      <c r="BH1902" s="235"/>
      <c r="BI1902" s="235"/>
      <c r="BJ1902" s="235"/>
      <c r="BK1902" s="235"/>
      <c r="BL1902" s="235"/>
      <c r="BM1902" s="235"/>
      <c r="BN1902" s="235"/>
      <c r="BO1902" s="235"/>
      <c r="BP1902" s="235"/>
      <c r="BQ1902" s="405">
        <v>11764.79</v>
      </c>
      <c r="BR1902" s="235"/>
    </row>
    <row r="1903" spans="1:70" ht="61.5" customHeight="1" x14ac:dyDescent="0.2">
      <c r="A1903" s="384" t="s">
        <v>2025</v>
      </c>
      <c r="B1903" s="235"/>
      <c r="C1903" s="235"/>
      <c r="D1903" s="235"/>
      <c r="E1903" s="515">
        <v>172</v>
      </c>
      <c r="F1903" s="235"/>
      <c r="G1903" s="235"/>
      <c r="H1903" s="235"/>
      <c r="I1903" s="235"/>
      <c r="J1903" s="235"/>
      <c r="K1903" s="235"/>
      <c r="L1903" s="235"/>
      <c r="M1903" s="235"/>
      <c r="N1903" s="235"/>
      <c r="O1903" s="235"/>
      <c r="P1903" s="235"/>
      <c r="Q1903" s="384" t="s">
        <v>850</v>
      </c>
      <c r="R1903" s="235"/>
      <c r="S1903" s="235"/>
      <c r="T1903" s="235"/>
      <c r="U1903" s="235"/>
      <c r="V1903" s="235"/>
      <c r="W1903" s="235"/>
      <c r="X1903" s="235"/>
      <c r="Y1903" s="422">
        <v>39607381</v>
      </c>
      <c r="Z1903" s="235"/>
      <c r="AA1903" s="235"/>
      <c r="AB1903" s="235"/>
      <c r="AC1903" s="235"/>
      <c r="AD1903" s="235"/>
      <c r="AE1903" s="235"/>
      <c r="AF1903" s="235"/>
      <c r="AG1903" s="384" t="s">
        <v>110</v>
      </c>
      <c r="AH1903" s="235"/>
      <c r="AI1903" s="235"/>
      <c r="AJ1903" s="235"/>
      <c r="AK1903" s="235"/>
      <c r="AL1903" s="235"/>
      <c r="AM1903" s="235"/>
      <c r="AN1903" s="235"/>
      <c r="AO1903" s="235"/>
      <c r="AP1903" s="235"/>
      <c r="AQ1903" s="235"/>
      <c r="AR1903" s="235"/>
      <c r="AS1903" s="384" t="s">
        <v>2538</v>
      </c>
      <c r="AT1903" s="235"/>
      <c r="AU1903" s="235"/>
      <c r="AV1903" s="235"/>
      <c r="AW1903" s="235"/>
      <c r="AX1903" s="235"/>
      <c r="AY1903" s="235"/>
      <c r="AZ1903" s="235"/>
      <c r="BA1903" s="235"/>
      <c r="BB1903" s="235"/>
      <c r="BC1903" s="235"/>
      <c r="BD1903" s="384" t="s">
        <v>48</v>
      </c>
      <c r="BE1903" s="235"/>
      <c r="BF1903" s="235"/>
      <c r="BG1903" s="235"/>
      <c r="BH1903" s="235"/>
      <c r="BI1903" s="235"/>
      <c r="BJ1903" s="235"/>
      <c r="BK1903" s="235"/>
      <c r="BL1903" s="235"/>
      <c r="BM1903" s="235"/>
      <c r="BN1903" s="235"/>
      <c r="BO1903" s="235"/>
      <c r="BP1903" s="235"/>
      <c r="BQ1903" s="405">
        <v>15429.19</v>
      </c>
      <c r="BR1903" s="235"/>
    </row>
    <row r="1904" spans="1:70" ht="61.5" customHeight="1" x14ac:dyDescent="0.2">
      <c r="A1904" s="384" t="s">
        <v>547</v>
      </c>
      <c r="B1904" s="235"/>
      <c r="C1904" s="235"/>
      <c r="D1904" s="235"/>
      <c r="E1904" s="516">
        <v>1502574</v>
      </c>
      <c r="F1904" s="235"/>
      <c r="G1904" s="235"/>
      <c r="H1904" s="235"/>
      <c r="I1904" s="235"/>
      <c r="J1904" s="235"/>
      <c r="K1904" s="235"/>
      <c r="L1904" s="235"/>
      <c r="M1904" s="235"/>
      <c r="N1904" s="235"/>
      <c r="O1904" s="235"/>
      <c r="P1904" s="235"/>
      <c r="Q1904" s="384" t="s">
        <v>1925</v>
      </c>
      <c r="R1904" s="235"/>
      <c r="S1904" s="235"/>
      <c r="T1904" s="235"/>
      <c r="U1904" s="235"/>
      <c r="V1904" s="235"/>
      <c r="W1904" s="235"/>
      <c r="X1904" s="235"/>
      <c r="Y1904" s="422">
        <v>35810511</v>
      </c>
      <c r="Z1904" s="235"/>
      <c r="AA1904" s="235"/>
      <c r="AB1904" s="235"/>
      <c r="AC1904" s="235"/>
      <c r="AD1904" s="235"/>
      <c r="AE1904" s="235"/>
      <c r="AF1904" s="235"/>
      <c r="AG1904" s="384" t="s">
        <v>790</v>
      </c>
      <c r="AH1904" s="235"/>
      <c r="AI1904" s="235"/>
      <c r="AJ1904" s="235"/>
      <c r="AK1904" s="235"/>
      <c r="AL1904" s="235"/>
      <c r="AM1904" s="235"/>
      <c r="AN1904" s="235"/>
      <c r="AO1904" s="235"/>
      <c r="AP1904" s="235"/>
      <c r="AQ1904" s="235"/>
      <c r="AR1904" s="235"/>
      <c r="AS1904" s="384" t="s">
        <v>1014</v>
      </c>
      <c r="AT1904" s="235"/>
      <c r="AU1904" s="235"/>
      <c r="AV1904" s="235"/>
      <c r="AW1904" s="235"/>
      <c r="AX1904" s="235"/>
      <c r="AY1904" s="235"/>
      <c r="AZ1904" s="235"/>
      <c r="BA1904" s="235"/>
      <c r="BB1904" s="235"/>
      <c r="BC1904" s="235"/>
      <c r="BD1904" s="384" t="s">
        <v>48</v>
      </c>
      <c r="BE1904" s="235"/>
      <c r="BF1904" s="235"/>
      <c r="BG1904" s="235"/>
      <c r="BH1904" s="235"/>
      <c r="BI1904" s="235"/>
      <c r="BJ1904" s="235"/>
      <c r="BK1904" s="235"/>
      <c r="BL1904" s="235"/>
      <c r="BM1904" s="235"/>
      <c r="BN1904" s="235"/>
      <c r="BO1904" s="235"/>
      <c r="BP1904" s="235"/>
      <c r="BQ1904" s="419">
        <v>32.5</v>
      </c>
      <c r="BR1904" s="235"/>
    </row>
    <row r="1905" spans="1:70" ht="61.5" customHeight="1" x14ac:dyDescent="0.2">
      <c r="A1905" s="384" t="s">
        <v>1299</v>
      </c>
      <c r="B1905" s="235"/>
      <c r="C1905" s="235"/>
      <c r="D1905" s="235"/>
      <c r="E1905" s="515">
        <v>181</v>
      </c>
      <c r="F1905" s="235"/>
      <c r="G1905" s="235"/>
      <c r="H1905" s="235"/>
      <c r="I1905" s="235"/>
      <c r="J1905" s="235"/>
      <c r="K1905" s="235"/>
      <c r="L1905" s="235"/>
      <c r="M1905" s="235"/>
      <c r="N1905" s="235"/>
      <c r="O1905" s="235"/>
      <c r="P1905" s="235"/>
      <c r="Q1905" s="384" t="s">
        <v>125</v>
      </c>
      <c r="R1905" s="235"/>
      <c r="S1905" s="235"/>
      <c r="T1905" s="235"/>
      <c r="U1905" s="235"/>
      <c r="V1905" s="235"/>
      <c r="W1905" s="235"/>
      <c r="X1905" s="235"/>
      <c r="Y1905" s="422">
        <v>39740347</v>
      </c>
      <c r="Z1905" s="235"/>
      <c r="AA1905" s="235"/>
      <c r="AB1905" s="235"/>
      <c r="AC1905" s="235"/>
      <c r="AD1905" s="235"/>
      <c r="AE1905" s="235"/>
      <c r="AF1905" s="235"/>
      <c r="AG1905" s="384" t="s">
        <v>855</v>
      </c>
      <c r="AH1905" s="235"/>
      <c r="AI1905" s="235"/>
      <c r="AJ1905" s="235"/>
      <c r="AK1905" s="235"/>
      <c r="AL1905" s="235"/>
      <c r="AM1905" s="235"/>
      <c r="AN1905" s="235"/>
      <c r="AO1905" s="235"/>
      <c r="AP1905" s="235"/>
      <c r="AQ1905" s="235"/>
      <c r="AR1905" s="235"/>
      <c r="AS1905" s="384" t="s">
        <v>2539</v>
      </c>
      <c r="AT1905" s="235"/>
      <c r="AU1905" s="235"/>
      <c r="AV1905" s="235"/>
      <c r="AW1905" s="235"/>
      <c r="AX1905" s="235"/>
      <c r="AY1905" s="235"/>
      <c r="AZ1905" s="235"/>
      <c r="BA1905" s="235"/>
      <c r="BB1905" s="235"/>
      <c r="BC1905" s="235"/>
      <c r="BD1905" s="384" t="s">
        <v>48</v>
      </c>
      <c r="BE1905" s="235"/>
      <c r="BF1905" s="235"/>
      <c r="BG1905" s="235"/>
      <c r="BH1905" s="235"/>
      <c r="BI1905" s="235"/>
      <c r="BJ1905" s="235"/>
      <c r="BK1905" s="235"/>
      <c r="BL1905" s="235"/>
      <c r="BM1905" s="235"/>
      <c r="BN1905" s="235"/>
      <c r="BO1905" s="235"/>
      <c r="BP1905" s="235"/>
      <c r="BQ1905" s="405">
        <v>8693.85</v>
      </c>
      <c r="BR1905" s="235"/>
    </row>
    <row r="1906" spans="1:70" ht="61.5" customHeight="1" x14ac:dyDescent="0.2">
      <c r="A1906" s="384" t="s">
        <v>1035</v>
      </c>
      <c r="B1906" s="235"/>
      <c r="C1906" s="235"/>
      <c r="D1906" s="235"/>
      <c r="E1906" s="515">
        <v>207</v>
      </c>
      <c r="F1906" s="235"/>
      <c r="G1906" s="235"/>
      <c r="H1906" s="235"/>
      <c r="I1906" s="235"/>
      <c r="J1906" s="235"/>
      <c r="K1906" s="235"/>
      <c r="L1906" s="235"/>
      <c r="M1906" s="235"/>
      <c r="N1906" s="235"/>
      <c r="O1906" s="235"/>
      <c r="P1906" s="235"/>
      <c r="Q1906" s="384" t="s">
        <v>1170</v>
      </c>
      <c r="R1906" s="235"/>
      <c r="S1906" s="235"/>
      <c r="T1906" s="235"/>
      <c r="U1906" s="235"/>
      <c r="V1906" s="235"/>
      <c r="W1906" s="235"/>
      <c r="X1906" s="235"/>
      <c r="Y1906" s="422">
        <v>39742680</v>
      </c>
      <c r="Z1906" s="235"/>
      <c r="AA1906" s="235"/>
      <c r="AB1906" s="235"/>
      <c r="AC1906" s="235"/>
      <c r="AD1906" s="235"/>
      <c r="AE1906" s="235"/>
      <c r="AF1906" s="235"/>
      <c r="AG1906" s="384" t="s">
        <v>1171</v>
      </c>
      <c r="AH1906" s="235"/>
      <c r="AI1906" s="235"/>
      <c r="AJ1906" s="235"/>
      <c r="AK1906" s="235"/>
      <c r="AL1906" s="235"/>
      <c r="AM1906" s="235"/>
      <c r="AN1906" s="235"/>
      <c r="AO1906" s="235"/>
      <c r="AP1906" s="235"/>
      <c r="AQ1906" s="235"/>
      <c r="AR1906" s="235"/>
      <c r="AS1906" s="384" t="s">
        <v>2430</v>
      </c>
      <c r="AT1906" s="235"/>
      <c r="AU1906" s="235"/>
      <c r="AV1906" s="235"/>
      <c r="AW1906" s="235"/>
      <c r="AX1906" s="235"/>
      <c r="AY1906" s="235"/>
      <c r="AZ1906" s="235"/>
      <c r="BA1906" s="235"/>
      <c r="BB1906" s="235"/>
      <c r="BC1906" s="235"/>
      <c r="BD1906" s="384" t="s">
        <v>48</v>
      </c>
      <c r="BE1906" s="235"/>
      <c r="BF1906" s="235"/>
      <c r="BG1906" s="235"/>
      <c r="BH1906" s="235"/>
      <c r="BI1906" s="235"/>
      <c r="BJ1906" s="235"/>
      <c r="BK1906" s="235"/>
      <c r="BL1906" s="235"/>
      <c r="BM1906" s="235"/>
      <c r="BN1906" s="235"/>
      <c r="BO1906" s="235"/>
      <c r="BP1906" s="235"/>
      <c r="BQ1906" s="405">
        <v>11880</v>
      </c>
      <c r="BR1906" s="235"/>
    </row>
    <row r="1907" spans="1:70" ht="61.5" customHeight="1" x14ac:dyDescent="0.2">
      <c r="A1907" s="384" t="s">
        <v>1035</v>
      </c>
      <c r="B1907" s="235"/>
      <c r="C1907" s="235"/>
      <c r="D1907" s="235"/>
      <c r="E1907" s="515">
        <v>183</v>
      </c>
      <c r="F1907" s="235"/>
      <c r="G1907" s="235"/>
      <c r="H1907" s="235"/>
      <c r="I1907" s="235"/>
      <c r="J1907" s="235"/>
      <c r="K1907" s="235"/>
      <c r="L1907" s="235"/>
      <c r="M1907" s="235"/>
      <c r="N1907" s="235"/>
      <c r="O1907" s="235"/>
      <c r="P1907" s="235"/>
      <c r="Q1907" s="384" t="s">
        <v>1174</v>
      </c>
      <c r="R1907" s="235"/>
      <c r="S1907" s="235"/>
      <c r="T1907" s="235"/>
      <c r="U1907" s="235"/>
      <c r="V1907" s="235"/>
      <c r="W1907" s="235"/>
      <c r="X1907" s="235"/>
      <c r="Y1907" s="422">
        <v>39402400</v>
      </c>
      <c r="Z1907" s="235"/>
      <c r="AA1907" s="235"/>
      <c r="AB1907" s="235"/>
      <c r="AC1907" s="235"/>
      <c r="AD1907" s="235"/>
      <c r="AE1907" s="235"/>
      <c r="AF1907" s="235"/>
      <c r="AG1907" s="384" t="s">
        <v>1175</v>
      </c>
      <c r="AH1907" s="235"/>
      <c r="AI1907" s="235"/>
      <c r="AJ1907" s="235"/>
      <c r="AK1907" s="235"/>
      <c r="AL1907" s="235"/>
      <c r="AM1907" s="235"/>
      <c r="AN1907" s="235"/>
      <c r="AO1907" s="235"/>
      <c r="AP1907" s="235"/>
      <c r="AQ1907" s="235"/>
      <c r="AR1907" s="235"/>
      <c r="AS1907" s="384" t="s">
        <v>2540</v>
      </c>
      <c r="AT1907" s="235"/>
      <c r="AU1907" s="235"/>
      <c r="AV1907" s="235"/>
      <c r="AW1907" s="235"/>
      <c r="AX1907" s="235"/>
      <c r="AY1907" s="235"/>
      <c r="AZ1907" s="235"/>
      <c r="BA1907" s="235"/>
      <c r="BB1907" s="235"/>
      <c r="BC1907" s="235"/>
      <c r="BD1907" s="384" t="s">
        <v>48</v>
      </c>
      <c r="BE1907" s="235"/>
      <c r="BF1907" s="235"/>
      <c r="BG1907" s="235"/>
      <c r="BH1907" s="235"/>
      <c r="BI1907" s="235"/>
      <c r="BJ1907" s="235"/>
      <c r="BK1907" s="235"/>
      <c r="BL1907" s="235"/>
      <c r="BM1907" s="235"/>
      <c r="BN1907" s="235"/>
      <c r="BO1907" s="235"/>
      <c r="BP1907" s="235"/>
      <c r="BQ1907" s="405">
        <v>5432.51</v>
      </c>
      <c r="BR1907" s="235"/>
    </row>
    <row r="1908" spans="1:70" ht="61.5" customHeight="1" x14ac:dyDescent="0.2">
      <c r="A1908" s="384" t="s">
        <v>1035</v>
      </c>
      <c r="B1908" s="235"/>
      <c r="C1908" s="235"/>
      <c r="D1908" s="235"/>
      <c r="E1908" s="515">
        <v>201</v>
      </c>
      <c r="F1908" s="235"/>
      <c r="G1908" s="235"/>
      <c r="H1908" s="235"/>
      <c r="I1908" s="235"/>
      <c r="J1908" s="235"/>
      <c r="K1908" s="235"/>
      <c r="L1908" s="235"/>
      <c r="M1908" s="235"/>
      <c r="N1908" s="235"/>
      <c r="O1908" s="235"/>
      <c r="P1908" s="235"/>
      <c r="Q1908" s="384" t="s">
        <v>884</v>
      </c>
      <c r="R1908" s="235"/>
      <c r="S1908" s="235"/>
      <c r="T1908" s="235"/>
      <c r="U1908" s="235"/>
      <c r="V1908" s="235"/>
      <c r="W1908" s="235"/>
      <c r="X1908" s="235"/>
      <c r="Y1908" s="422">
        <v>39614425</v>
      </c>
      <c r="Z1908" s="235"/>
      <c r="AA1908" s="235"/>
      <c r="AB1908" s="235"/>
      <c r="AC1908" s="235"/>
      <c r="AD1908" s="235"/>
      <c r="AE1908" s="235"/>
      <c r="AF1908" s="235"/>
      <c r="AG1908" s="384" t="s">
        <v>577</v>
      </c>
      <c r="AH1908" s="235"/>
      <c r="AI1908" s="235"/>
      <c r="AJ1908" s="235"/>
      <c r="AK1908" s="235"/>
      <c r="AL1908" s="235"/>
      <c r="AM1908" s="235"/>
      <c r="AN1908" s="235"/>
      <c r="AO1908" s="235"/>
      <c r="AP1908" s="235"/>
      <c r="AQ1908" s="235"/>
      <c r="AR1908" s="235"/>
      <c r="AS1908" s="384" t="s">
        <v>2541</v>
      </c>
      <c r="AT1908" s="235"/>
      <c r="AU1908" s="235"/>
      <c r="AV1908" s="235"/>
      <c r="AW1908" s="235"/>
      <c r="AX1908" s="235"/>
      <c r="AY1908" s="235"/>
      <c r="AZ1908" s="235"/>
      <c r="BA1908" s="235"/>
      <c r="BB1908" s="235"/>
      <c r="BC1908" s="235"/>
      <c r="BD1908" s="384" t="s">
        <v>48</v>
      </c>
      <c r="BE1908" s="235"/>
      <c r="BF1908" s="235"/>
      <c r="BG1908" s="235"/>
      <c r="BH1908" s="235"/>
      <c r="BI1908" s="235"/>
      <c r="BJ1908" s="235"/>
      <c r="BK1908" s="235"/>
      <c r="BL1908" s="235"/>
      <c r="BM1908" s="235"/>
      <c r="BN1908" s="235"/>
      <c r="BO1908" s="235"/>
      <c r="BP1908" s="235"/>
      <c r="BQ1908" s="405">
        <v>11331.12</v>
      </c>
      <c r="BR1908" s="235"/>
    </row>
    <row r="1909" spans="1:70" ht="61.5" customHeight="1" x14ac:dyDescent="0.2">
      <c r="A1909" s="384" t="s">
        <v>1035</v>
      </c>
      <c r="B1909" s="235"/>
      <c r="C1909" s="235"/>
      <c r="D1909" s="235"/>
      <c r="E1909" s="515">
        <v>192</v>
      </c>
      <c r="F1909" s="235"/>
      <c r="G1909" s="235"/>
      <c r="H1909" s="235"/>
      <c r="I1909" s="235"/>
      <c r="J1909" s="235"/>
      <c r="K1909" s="235"/>
      <c r="L1909" s="235"/>
      <c r="M1909" s="235"/>
      <c r="N1909" s="235"/>
      <c r="O1909" s="235"/>
      <c r="P1909" s="235"/>
      <c r="Q1909" s="384" t="s">
        <v>98</v>
      </c>
      <c r="R1909" s="235"/>
      <c r="S1909" s="235"/>
      <c r="T1909" s="235"/>
      <c r="U1909" s="235"/>
      <c r="V1909" s="235"/>
      <c r="W1909" s="235"/>
      <c r="X1909" s="235"/>
      <c r="Y1909" s="422">
        <v>39697790</v>
      </c>
      <c r="Z1909" s="235"/>
      <c r="AA1909" s="235"/>
      <c r="AB1909" s="235"/>
      <c r="AC1909" s="235"/>
      <c r="AD1909" s="235"/>
      <c r="AE1909" s="235"/>
      <c r="AF1909" s="235"/>
      <c r="AG1909" s="384" t="s">
        <v>99</v>
      </c>
      <c r="AH1909" s="235"/>
      <c r="AI1909" s="235"/>
      <c r="AJ1909" s="235"/>
      <c r="AK1909" s="235"/>
      <c r="AL1909" s="235"/>
      <c r="AM1909" s="235"/>
      <c r="AN1909" s="235"/>
      <c r="AO1909" s="235"/>
      <c r="AP1909" s="235"/>
      <c r="AQ1909" s="235"/>
      <c r="AR1909" s="235"/>
      <c r="AS1909" s="384" t="s">
        <v>2769</v>
      </c>
      <c r="AT1909" s="235"/>
      <c r="AU1909" s="235"/>
      <c r="AV1909" s="235"/>
      <c r="AW1909" s="235"/>
      <c r="AX1909" s="235"/>
      <c r="AY1909" s="235"/>
      <c r="AZ1909" s="235"/>
      <c r="BA1909" s="235"/>
      <c r="BB1909" s="235"/>
      <c r="BC1909" s="235"/>
      <c r="BD1909" s="384" t="s">
        <v>48</v>
      </c>
      <c r="BE1909" s="235"/>
      <c r="BF1909" s="235"/>
      <c r="BG1909" s="235"/>
      <c r="BH1909" s="235"/>
      <c r="BI1909" s="235"/>
      <c r="BJ1909" s="235"/>
      <c r="BK1909" s="235"/>
      <c r="BL1909" s="235"/>
      <c r="BM1909" s="235"/>
      <c r="BN1909" s="235"/>
      <c r="BO1909" s="235"/>
      <c r="BP1909" s="235"/>
      <c r="BQ1909" s="405">
        <v>10028.879999999999</v>
      </c>
      <c r="BR1909" s="235"/>
    </row>
    <row r="1910" spans="1:70" ht="61.5" customHeight="1" x14ac:dyDescent="0.2">
      <c r="A1910" s="384" t="s">
        <v>1035</v>
      </c>
      <c r="B1910" s="235"/>
      <c r="C1910" s="235"/>
      <c r="D1910" s="235"/>
      <c r="E1910" s="515">
        <v>187</v>
      </c>
      <c r="F1910" s="235"/>
      <c r="G1910" s="235"/>
      <c r="H1910" s="235"/>
      <c r="I1910" s="235"/>
      <c r="J1910" s="235"/>
      <c r="K1910" s="235"/>
      <c r="L1910" s="235"/>
      <c r="M1910" s="235"/>
      <c r="N1910" s="235"/>
      <c r="O1910" s="235"/>
      <c r="P1910" s="235"/>
      <c r="Q1910" s="384" t="s">
        <v>81</v>
      </c>
      <c r="R1910" s="235"/>
      <c r="S1910" s="235"/>
      <c r="T1910" s="235"/>
      <c r="U1910" s="235"/>
      <c r="V1910" s="235"/>
      <c r="W1910" s="235"/>
      <c r="X1910" s="235"/>
      <c r="Y1910" s="422">
        <v>39682762</v>
      </c>
      <c r="Z1910" s="235"/>
      <c r="AA1910" s="235"/>
      <c r="AB1910" s="235"/>
      <c r="AC1910" s="235"/>
      <c r="AD1910" s="235"/>
      <c r="AE1910" s="235"/>
      <c r="AF1910" s="235"/>
      <c r="AG1910" s="384" t="s">
        <v>1164</v>
      </c>
      <c r="AH1910" s="235"/>
      <c r="AI1910" s="235"/>
      <c r="AJ1910" s="235"/>
      <c r="AK1910" s="235"/>
      <c r="AL1910" s="235"/>
      <c r="AM1910" s="235"/>
      <c r="AN1910" s="235"/>
      <c r="AO1910" s="235"/>
      <c r="AP1910" s="235"/>
      <c r="AQ1910" s="235"/>
      <c r="AR1910" s="235"/>
      <c r="AS1910" s="384" t="s">
        <v>2770</v>
      </c>
      <c r="AT1910" s="235"/>
      <c r="AU1910" s="235"/>
      <c r="AV1910" s="235"/>
      <c r="AW1910" s="235"/>
      <c r="AX1910" s="235"/>
      <c r="AY1910" s="235"/>
      <c r="AZ1910" s="235"/>
      <c r="BA1910" s="235"/>
      <c r="BB1910" s="235"/>
      <c r="BC1910" s="235"/>
      <c r="BD1910" s="384" t="s">
        <v>48</v>
      </c>
      <c r="BE1910" s="235"/>
      <c r="BF1910" s="235"/>
      <c r="BG1910" s="235"/>
      <c r="BH1910" s="235"/>
      <c r="BI1910" s="235"/>
      <c r="BJ1910" s="235"/>
      <c r="BK1910" s="235"/>
      <c r="BL1910" s="235"/>
      <c r="BM1910" s="235"/>
      <c r="BN1910" s="235"/>
      <c r="BO1910" s="235"/>
      <c r="BP1910" s="235"/>
      <c r="BQ1910" s="405">
        <v>10455.629999999999</v>
      </c>
      <c r="BR1910" s="235"/>
    </row>
    <row r="1911" spans="1:70" ht="61.5" customHeight="1" x14ac:dyDescent="0.2">
      <c r="A1911" s="384" t="s">
        <v>1035</v>
      </c>
      <c r="B1911" s="235"/>
      <c r="C1911" s="235"/>
      <c r="D1911" s="235"/>
      <c r="E1911" s="515">
        <v>195</v>
      </c>
      <c r="F1911" s="235"/>
      <c r="G1911" s="235"/>
      <c r="H1911" s="235"/>
      <c r="I1911" s="235"/>
      <c r="J1911" s="235"/>
      <c r="K1911" s="235"/>
      <c r="L1911" s="235"/>
      <c r="M1911" s="235"/>
      <c r="N1911" s="235"/>
      <c r="O1911" s="235"/>
      <c r="P1911" s="235"/>
      <c r="Q1911" s="384" t="s">
        <v>1172</v>
      </c>
      <c r="R1911" s="235"/>
      <c r="S1911" s="235"/>
      <c r="T1911" s="235"/>
      <c r="U1911" s="235"/>
      <c r="V1911" s="235"/>
      <c r="W1911" s="235"/>
      <c r="X1911" s="235"/>
      <c r="Y1911" s="422">
        <v>26029188</v>
      </c>
      <c r="Z1911" s="235"/>
      <c r="AA1911" s="235"/>
      <c r="AB1911" s="235"/>
      <c r="AC1911" s="235"/>
      <c r="AD1911" s="235"/>
      <c r="AE1911" s="235"/>
      <c r="AF1911" s="235"/>
      <c r="AG1911" s="384" t="s">
        <v>1173</v>
      </c>
      <c r="AH1911" s="235"/>
      <c r="AI1911" s="235"/>
      <c r="AJ1911" s="235"/>
      <c r="AK1911" s="235"/>
      <c r="AL1911" s="235"/>
      <c r="AM1911" s="235"/>
      <c r="AN1911" s="235"/>
      <c r="AO1911" s="235"/>
      <c r="AP1911" s="235"/>
      <c r="AQ1911" s="235"/>
      <c r="AR1911" s="235"/>
      <c r="AS1911" s="384" t="s">
        <v>2771</v>
      </c>
      <c r="AT1911" s="235"/>
      <c r="AU1911" s="235"/>
      <c r="AV1911" s="235"/>
      <c r="AW1911" s="235"/>
      <c r="AX1911" s="235"/>
      <c r="AY1911" s="235"/>
      <c r="AZ1911" s="235"/>
      <c r="BA1911" s="235"/>
      <c r="BB1911" s="235"/>
      <c r="BC1911" s="235"/>
      <c r="BD1911" s="384" t="s">
        <v>48</v>
      </c>
      <c r="BE1911" s="235"/>
      <c r="BF1911" s="235"/>
      <c r="BG1911" s="235"/>
      <c r="BH1911" s="235"/>
      <c r="BI1911" s="235"/>
      <c r="BJ1911" s="235"/>
      <c r="BK1911" s="235"/>
      <c r="BL1911" s="235"/>
      <c r="BM1911" s="235"/>
      <c r="BN1911" s="235"/>
      <c r="BO1911" s="235"/>
      <c r="BP1911" s="235"/>
      <c r="BQ1911" s="405">
        <v>10709.34</v>
      </c>
      <c r="BR1911" s="235"/>
    </row>
    <row r="1912" spans="1:70" ht="61.5" customHeight="1" x14ac:dyDescent="0.2">
      <c r="A1912" s="384" t="s">
        <v>1035</v>
      </c>
      <c r="B1912" s="235"/>
      <c r="C1912" s="235"/>
      <c r="D1912" s="235"/>
      <c r="E1912" s="515">
        <v>190</v>
      </c>
      <c r="F1912" s="235"/>
      <c r="G1912" s="235"/>
      <c r="H1912" s="235"/>
      <c r="I1912" s="235"/>
      <c r="J1912" s="235"/>
      <c r="K1912" s="235"/>
      <c r="L1912" s="235"/>
      <c r="M1912" s="235"/>
      <c r="N1912" s="235"/>
      <c r="O1912" s="235"/>
      <c r="P1912" s="235"/>
      <c r="Q1912" s="384" t="s">
        <v>1165</v>
      </c>
      <c r="R1912" s="235"/>
      <c r="S1912" s="235"/>
      <c r="T1912" s="235"/>
      <c r="U1912" s="235"/>
      <c r="V1912" s="235"/>
      <c r="W1912" s="235"/>
      <c r="X1912" s="235"/>
      <c r="Y1912" s="422">
        <v>39655372</v>
      </c>
      <c r="Z1912" s="235"/>
      <c r="AA1912" s="235"/>
      <c r="AB1912" s="235"/>
      <c r="AC1912" s="235"/>
      <c r="AD1912" s="235"/>
      <c r="AE1912" s="235"/>
      <c r="AF1912" s="235"/>
      <c r="AG1912" s="384" t="s">
        <v>92</v>
      </c>
      <c r="AH1912" s="235"/>
      <c r="AI1912" s="235"/>
      <c r="AJ1912" s="235"/>
      <c r="AK1912" s="235"/>
      <c r="AL1912" s="235"/>
      <c r="AM1912" s="235"/>
      <c r="AN1912" s="235"/>
      <c r="AO1912" s="235"/>
      <c r="AP1912" s="235"/>
      <c r="AQ1912" s="235"/>
      <c r="AR1912" s="235"/>
      <c r="AS1912" s="384" t="s">
        <v>2772</v>
      </c>
      <c r="AT1912" s="235"/>
      <c r="AU1912" s="235"/>
      <c r="AV1912" s="235"/>
      <c r="AW1912" s="235"/>
      <c r="AX1912" s="235"/>
      <c r="AY1912" s="235"/>
      <c r="AZ1912" s="235"/>
      <c r="BA1912" s="235"/>
      <c r="BB1912" s="235"/>
      <c r="BC1912" s="235"/>
      <c r="BD1912" s="384" t="s">
        <v>48</v>
      </c>
      <c r="BE1912" s="235"/>
      <c r="BF1912" s="235"/>
      <c r="BG1912" s="235"/>
      <c r="BH1912" s="235"/>
      <c r="BI1912" s="235"/>
      <c r="BJ1912" s="235"/>
      <c r="BK1912" s="235"/>
      <c r="BL1912" s="235"/>
      <c r="BM1912" s="235"/>
      <c r="BN1912" s="235"/>
      <c r="BO1912" s="235"/>
      <c r="BP1912" s="235"/>
      <c r="BQ1912" s="405">
        <v>8984.5</v>
      </c>
      <c r="BR1912" s="235"/>
    </row>
    <row r="1913" spans="1:70" ht="61.5" customHeight="1" x14ac:dyDescent="0.2">
      <c r="A1913" s="384" t="s">
        <v>1035</v>
      </c>
      <c r="B1913" s="235"/>
      <c r="C1913" s="235"/>
      <c r="D1913" s="235"/>
      <c r="E1913" s="515">
        <v>202</v>
      </c>
      <c r="F1913" s="235"/>
      <c r="G1913" s="235"/>
      <c r="H1913" s="235"/>
      <c r="I1913" s="235"/>
      <c r="J1913" s="235"/>
      <c r="K1913" s="235"/>
      <c r="L1913" s="235"/>
      <c r="M1913" s="235"/>
      <c r="N1913" s="235"/>
      <c r="O1913" s="235"/>
      <c r="P1913" s="235"/>
      <c r="Q1913" s="384" t="s">
        <v>125</v>
      </c>
      <c r="R1913" s="235"/>
      <c r="S1913" s="235"/>
      <c r="T1913" s="235"/>
      <c r="U1913" s="235"/>
      <c r="V1913" s="235"/>
      <c r="W1913" s="235"/>
      <c r="X1913" s="235"/>
      <c r="Y1913" s="422">
        <v>39740347</v>
      </c>
      <c r="Z1913" s="235"/>
      <c r="AA1913" s="235"/>
      <c r="AB1913" s="235"/>
      <c r="AC1913" s="235"/>
      <c r="AD1913" s="235"/>
      <c r="AE1913" s="235"/>
      <c r="AF1913" s="235"/>
      <c r="AG1913" s="384" t="s">
        <v>855</v>
      </c>
      <c r="AH1913" s="235"/>
      <c r="AI1913" s="235"/>
      <c r="AJ1913" s="235"/>
      <c r="AK1913" s="235"/>
      <c r="AL1913" s="235"/>
      <c r="AM1913" s="235"/>
      <c r="AN1913" s="235"/>
      <c r="AO1913" s="235"/>
      <c r="AP1913" s="235"/>
      <c r="AQ1913" s="235"/>
      <c r="AR1913" s="235"/>
      <c r="AS1913" s="384" t="s">
        <v>2542</v>
      </c>
      <c r="AT1913" s="235"/>
      <c r="AU1913" s="235"/>
      <c r="AV1913" s="235"/>
      <c r="AW1913" s="235"/>
      <c r="AX1913" s="235"/>
      <c r="AY1913" s="235"/>
      <c r="AZ1913" s="235"/>
      <c r="BA1913" s="235"/>
      <c r="BB1913" s="235"/>
      <c r="BC1913" s="235"/>
      <c r="BD1913" s="384" t="s">
        <v>48</v>
      </c>
      <c r="BE1913" s="235"/>
      <c r="BF1913" s="235"/>
      <c r="BG1913" s="235"/>
      <c r="BH1913" s="235"/>
      <c r="BI1913" s="235"/>
      <c r="BJ1913" s="235"/>
      <c r="BK1913" s="235"/>
      <c r="BL1913" s="235"/>
      <c r="BM1913" s="235"/>
      <c r="BN1913" s="235"/>
      <c r="BO1913" s="235"/>
      <c r="BP1913" s="235"/>
      <c r="BQ1913" s="405">
        <v>8372.77</v>
      </c>
      <c r="BR1913" s="235"/>
    </row>
    <row r="1914" spans="1:70" ht="61.5" customHeight="1" x14ac:dyDescent="0.2">
      <c r="A1914" s="384" t="s">
        <v>1035</v>
      </c>
      <c r="B1914" s="235"/>
      <c r="C1914" s="235"/>
      <c r="D1914" s="235"/>
      <c r="E1914" s="515">
        <v>203</v>
      </c>
      <c r="F1914" s="235"/>
      <c r="G1914" s="235"/>
      <c r="H1914" s="235"/>
      <c r="I1914" s="235"/>
      <c r="J1914" s="235"/>
      <c r="K1914" s="235"/>
      <c r="L1914" s="235"/>
      <c r="M1914" s="235"/>
      <c r="N1914" s="235"/>
      <c r="O1914" s="235"/>
      <c r="P1914" s="235"/>
      <c r="Q1914" s="384" t="s">
        <v>127</v>
      </c>
      <c r="R1914" s="235"/>
      <c r="S1914" s="235"/>
      <c r="T1914" s="235"/>
      <c r="U1914" s="235"/>
      <c r="V1914" s="235"/>
      <c r="W1914" s="235"/>
      <c r="X1914" s="235"/>
      <c r="Y1914" s="422">
        <v>39438699</v>
      </c>
      <c r="Z1914" s="235"/>
      <c r="AA1914" s="235"/>
      <c r="AB1914" s="235"/>
      <c r="AC1914" s="235"/>
      <c r="AD1914" s="235"/>
      <c r="AE1914" s="235"/>
      <c r="AF1914" s="235"/>
      <c r="AG1914" s="384" t="s">
        <v>128</v>
      </c>
      <c r="AH1914" s="235"/>
      <c r="AI1914" s="235"/>
      <c r="AJ1914" s="235"/>
      <c r="AK1914" s="235"/>
      <c r="AL1914" s="235"/>
      <c r="AM1914" s="235"/>
      <c r="AN1914" s="235"/>
      <c r="AO1914" s="235"/>
      <c r="AP1914" s="235"/>
      <c r="AQ1914" s="235"/>
      <c r="AR1914" s="235"/>
      <c r="AS1914" s="384" t="s">
        <v>2431</v>
      </c>
      <c r="AT1914" s="235"/>
      <c r="AU1914" s="235"/>
      <c r="AV1914" s="235"/>
      <c r="AW1914" s="235"/>
      <c r="AX1914" s="235"/>
      <c r="AY1914" s="235"/>
      <c r="AZ1914" s="235"/>
      <c r="BA1914" s="235"/>
      <c r="BB1914" s="235"/>
      <c r="BC1914" s="235"/>
      <c r="BD1914" s="384" t="s">
        <v>48</v>
      </c>
      <c r="BE1914" s="235"/>
      <c r="BF1914" s="235"/>
      <c r="BG1914" s="235"/>
      <c r="BH1914" s="235"/>
      <c r="BI1914" s="235"/>
      <c r="BJ1914" s="235"/>
      <c r="BK1914" s="235"/>
      <c r="BL1914" s="235"/>
      <c r="BM1914" s="235"/>
      <c r="BN1914" s="235"/>
      <c r="BO1914" s="235"/>
      <c r="BP1914" s="235"/>
      <c r="BQ1914" s="405">
        <v>9020</v>
      </c>
      <c r="BR1914" s="235"/>
    </row>
    <row r="1915" spans="1:70" ht="61.5" customHeight="1" x14ac:dyDescent="0.2">
      <c r="A1915" s="384" t="s">
        <v>1035</v>
      </c>
      <c r="B1915" s="235"/>
      <c r="C1915" s="235"/>
      <c r="D1915" s="235"/>
      <c r="E1915" s="515">
        <v>191</v>
      </c>
      <c r="F1915" s="235"/>
      <c r="G1915" s="235"/>
      <c r="H1915" s="235"/>
      <c r="I1915" s="235"/>
      <c r="J1915" s="235"/>
      <c r="K1915" s="235"/>
      <c r="L1915" s="235"/>
      <c r="M1915" s="235"/>
      <c r="N1915" s="235"/>
      <c r="O1915" s="235"/>
      <c r="P1915" s="235"/>
      <c r="Q1915" s="384" t="s">
        <v>844</v>
      </c>
      <c r="R1915" s="235"/>
      <c r="S1915" s="235"/>
      <c r="T1915" s="235"/>
      <c r="U1915" s="235"/>
      <c r="V1915" s="235"/>
      <c r="W1915" s="235"/>
      <c r="X1915" s="235"/>
      <c r="Y1915" s="422">
        <v>39495516</v>
      </c>
      <c r="Z1915" s="235"/>
      <c r="AA1915" s="235"/>
      <c r="AB1915" s="235"/>
      <c r="AC1915" s="235"/>
      <c r="AD1915" s="235"/>
      <c r="AE1915" s="235"/>
      <c r="AF1915" s="235"/>
      <c r="AG1915" s="384" t="s">
        <v>846</v>
      </c>
      <c r="AH1915" s="235"/>
      <c r="AI1915" s="235"/>
      <c r="AJ1915" s="235"/>
      <c r="AK1915" s="235"/>
      <c r="AL1915" s="235"/>
      <c r="AM1915" s="235"/>
      <c r="AN1915" s="235"/>
      <c r="AO1915" s="235"/>
      <c r="AP1915" s="235"/>
      <c r="AQ1915" s="235"/>
      <c r="AR1915" s="235"/>
      <c r="AS1915" s="384" t="s">
        <v>2543</v>
      </c>
      <c r="AT1915" s="235"/>
      <c r="AU1915" s="235"/>
      <c r="AV1915" s="235"/>
      <c r="AW1915" s="235"/>
      <c r="AX1915" s="235"/>
      <c r="AY1915" s="235"/>
      <c r="AZ1915" s="235"/>
      <c r="BA1915" s="235"/>
      <c r="BB1915" s="235"/>
      <c r="BC1915" s="235"/>
      <c r="BD1915" s="384" t="s">
        <v>48</v>
      </c>
      <c r="BE1915" s="235"/>
      <c r="BF1915" s="235"/>
      <c r="BG1915" s="235"/>
      <c r="BH1915" s="235"/>
      <c r="BI1915" s="235"/>
      <c r="BJ1915" s="235"/>
      <c r="BK1915" s="235"/>
      <c r="BL1915" s="235"/>
      <c r="BM1915" s="235"/>
      <c r="BN1915" s="235"/>
      <c r="BO1915" s="235"/>
      <c r="BP1915" s="235"/>
      <c r="BQ1915" s="405">
        <v>3905</v>
      </c>
      <c r="BR1915" s="235"/>
    </row>
    <row r="1916" spans="1:70" ht="61.5" customHeight="1" x14ac:dyDescent="0.2">
      <c r="A1916" s="384" t="s">
        <v>1035</v>
      </c>
      <c r="B1916" s="235"/>
      <c r="C1916" s="235"/>
      <c r="D1916" s="235"/>
      <c r="E1916" s="515">
        <v>182</v>
      </c>
      <c r="F1916" s="235"/>
      <c r="G1916" s="235"/>
      <c r="H1916" s="235"/>
      <c r="I1916" s="235"/>
      <c r="J1916" s="235"/>
      <c r="K1916" s="235"/>
      <c r="L1916" s="235"/>
      <c r="M1916" s="235"/>
      <c r="N1916" s="235"/>
      <c r="O1916" s="235"/>
      <c r="P1916" s="235"/>
      <c r="Q1916" s="384" t="s">
        <v>1166</v>
      </c>
      <c r="R1916" s="235"/>
      <c r="S1916" s="235"/>
      <c r="T1916" s="235"/>
      <c r="U1916" s="235"/>
      <c r="V1916" s="235"/>
      <c r="W1916" s="235"/>
      <c r="X1916" s="235"/>
      <c r="Y1916" s="422">
        <v>39508645</v>
      </c>
      <c r="Z1916" s="235"/>
      <c r="AA1916" s="235"/>
      <c r="AB1916" s="235"/>
      <c r="AC1916" s="235"/>
      <c r="AD1916" s="235"/>
      <c r="AE1916" s="235"/>
      <c r="AF1916" s="235"/>
      <c r="AG1916" s="384" t="s">
        <v>1271</v>
      </c>
      <c r="AH1916" s="235"/>
      <c r="AI1916" s="235"/>
      <c r="AJ1916" s="235"/>
      <c r="AK1916" s="235"/>
      <c r="AL1916" s="235"/>
      <c r="AM1916" s="235"/>
      <c r="AN1916" s="235"/>
      <c r="AO1916" s="235"/>
      <c r="AP1916" s="235"/>
      <c r="AQ1916" s="235"/>
      <c r="AR1916" s="235"/>
      <c r="AS1916" s="384" t="s">
        <v>2544</v>
      </c>
      <c r="AT1916" s="235"/>
      <c r="AU1916" s="235"/>
      <c r="AV1916" s="235"/>
      <c r="AW1916" s="235"/>
      <c r="AX1916" s="235"/>
      <c r="AY1916" s="235"/>
      <c r="AZ1916" s="235"/>
      <c r="BA1916" s="235"/>
      <c r="BB1916" s="235"/>
      <c r="BC1916" s="235"/>
      <c r="BD1916" s="384" t="s">
        <v>48</v>
      </c>
      <c r="BE1916" s="235"/>
      <c r="BF1916" s="235"/>
      <c r="BG1916" s="235"/>
      <c r="BH1916" s="235"/>
      <c r="BI1916" s="235"/>
      <c r="BJ1916" s="235"/>
      <c r="BK1916" s="235"/>
      <c r="BL1916" s="235"/>
      <c r="BM1916" s="235"/>
      <c r="BN1916" s="235"/>
      <c r="BO1916" s="235"/>
      <c r="BP1916" s="235"/>
      <c r="BQ1916" s="405">
        <v>12645.6</v>
      </c>
      <c r="BR1916" s="235"/>
    </row>
    <row r="1917" spans="1:70" ht="61.5" customHeight="1" x14ac:dyDescent="0.2">
      <c r="A1917" s="384" t="s">
        <v>1035</v>
      </c>
      <c r="B1917" s="235"/>
      <c r="C1917" s="235"/>
      <c r="D1917" s="235"/>
      <c r="E1917" s="515">
        <v>206</v>
      </c>
      <c r="F1917" s="235"/>
      <c r="G1917" s="235"/>
      <c r="H1917" s="235"/>
      <c r="I1917" s="235"/>
      <c r="J1917" s="235"/>
      <c r="K1917" s="235"/>
      <c r="L1917" s="235"/>
      <c r="M1917" s="235"/>
      <c r="N1917" s="235"/>
      <c r="O1917" s="235"/>
      <c r="P1917" s="235"/>
      <c r="Q1917" s="384" t="s">
        <v>138</v>
      </c>
      <c r="R1917" s="235"/>
      <c r="S1917" s="235"/>
      <c r="T1917" s="235"/>
      <c r="U1917" s="235"/>
      <c r="V1917" s="235"/>
      <c r="W1917" s="235"/>
      <c r="X1917" s="235"/>
      <c r="Y1917" s="422">
        <v>39692702</v>
      </c>
      <c r="Z1917" s="235"/>
      <c r="AA1917" s="235"/>
      <c r="AB1917" s="235"/>
      <c r="AC1917" s="235"/>
      <c r="AD1917" s="235"/>
      <c r="AE1917" s="235"/>
      <c r="AF1917" s="235"/>
      <c r="AG1917" s="384" t="s">
        <v>139</v>
      </c>
      <c r="AH1917" s="235"/>
      <c r="AI1917" s="235"/>
      <c r="AJ1917" s="235"/>
      <c r="AK1917" s="235"/>
      <c r="AL1917" s="235"/>
      <c r="AM1917" s="235"/>
      <c r="AN1917" s="235"/>
      <c r="AO1917" s="235"/>
      <c r="AP1917" s="235"/>
      <c r="AQ1917" s="235"/>
      <c r="AR1917" s="235"/>
      <c r="AS1917" s="384" t="s">
        <v>2773</v>
      </c>
      <c r="AT1917" s="235"/>
      <c r="AU1917" s="235"/>
      <c r="AV1917" s="235"/>
      <c r="AW1917" s="235"/>
      <c r="AX1917" s="235"/>
      <c r="AY1917" s="235"/>
      <c r="AZ1917" s="235"/>
      <c r="BA1917" s="235"/>
      <c r="BB1917" s="235"/>
      <c r="BC1917" s="235"/>
      <c r="BD1917" s="384" t="s">
        <v>48</v>
      </c>
      <c r="BE1917" s="235"/>
      <c r="BF1917" s="235"/>
      <c r="BG1917" s="235"/>
      <c r="BH1917" s="235"/>
      <c r="BI1917" s="235"/>
      <c r="BJ1917" s="235"/>
      <c r="BK1917" s="235"/>
      <c r="BL1917" s="235"/>
      <c r="BM1917" s="235"/>
      <c r="BN1917" s="235"/>
      <c r="BO1917" s="235"/>
      <c r="BP1917" s="235"/>
      <c r="BQ1917" s="405">
        <v>12441</v>
      </c>
      <c r="BR1917" s="235"/>
    </row>
    <row r="1918" spans="1:70" ht="61.5" customHeight="1" x14ac:dyDescent="0.2">
      <c r="A1918" s="384" t="s">
        <v>1035</v>
      </c>
      <c r="B1918" s="235"/>
      <c r="C1918" s="235"/>
      <c r="D1918" s="235"/>
      <c r="E1918" s="515">
        <v>193</v>
      </c>
      <c r="F1918" s="235"/>
      <c r="G1918" s="235"/>
      <c r="H1918" s="235"/>
      <c r="I1918" s="235"/>
      <c r="J1918" s="235"/>
      <c r="K1918" s="235"/>
      <c r="L1918" s="235"/>
      <c r="M1918" s="235"/>
      <c r="N1918" s="235"/>
      <c r="O1918" s="235"/>
      <c r="P1918" s="235"/>
      <c r="Q1918" s="384" t="s">
        <v>848</v>
      </c>
      <c r="R1918" s="235"/>
      <c r="S1918" s="235"/>
      <c r="T1918" s="235"/>
      <c r="U1918" s="235"/>
      <c r="V1918" s="235"/>
      <c r="W1918" s="235"/>
      <c r="X1918" s="235"/>
      <c r="Y1918" s="422">
        <v>39825996</v>
      </c>
      <c r="Z1918" s="235"/>
      <c r="AA1918" s="235"/>
      <c r="AB1918" s="235"/>
      <c r="AC1918" s="235"/>
      <c r="AD1918" s="235"/>
      <c r="AE1918" s="235"/>
      <c r="AF1918" s="235"/>
      <c r="AG1918" s="384" t="s">
        <v>102</v>
      </c>
      <c r="AH1918" s="235"/>
      <c r="AI1918" s="235"/>
      <c r="AJ1918" s="235"/>
      <c r="AK1918" s="235"/>
      <c r="AL1918" s="235"/>
      <c r="AM1918" s="235"/>
      <c r="AN1918" s="235"/>
      <c r="AO1918" s="235"/>
      <c r="AP1918" s="235"/>
      <c r="AQ1918" s="235"/>
      <c r="AR1918" s="235"/>
      <c r="AS1918" s="384" t="s">
        <v>2774</v>
      </c>
      <c r="AT1918" s="235"/>
      <c r="AU1918" s="235"/>
      <c r="AV1918" s="235"/>
      <c r="AW1918" s="235"/>
      <c r="AX1918" s="235"/>
      <c r="AY1918" s="235"/>
      <c r="AZ1918" s="235"/>
      <c r="BA1918" s="235"/>
      <c r="BB1918" s="235"/>
      <c r="BC1918" s="235"/>
      <c r="BD1918" s="384" t="s">
        <v>48</v>
      </c>
      <c r="BE1918" s="235"/>
      <c r="BF1918" s="235"/>
      <c r="BG1918" s="235"/>
      <c r="BH1918" s="235"/>
      <c r="BI1918" s="235"/>
      <c r="BJ1918" s="235"/>
      <c r="BK1918" s="235"/>
      <c r="BL1918" s="235"/>
      <c r="BM1918" s="235"/>
      <c r="BN1918" s="235"/>
      <c r="BO1918" s="235"/>
      <c r="BP1918" s="235"/>
      <c r="BQ1918" s="405">
        <v>10798.16</v>
      </c>
      <c r="BR1918" s="235"/>
    </row>
    <row r="1919" spans="1:70" ht="61.5" customHeight="1" x14ac:dyDescent="0.2">
      <c r="A1919" s="384" t="s">
        <v>1035</v>
      </c>
      <c r="B1919" s="235"/>
      <c r="C1919" s="235"/>
      <c r="D1919" s="235"/>
      <c r="E1919" s="515">
        <v>189</v>
      </c>
      <c r="F1919" s="235"/>
      <c r="G1919" s="235"/>
      <c r="H1919" s="235"/>
      <c r="I1919" s="235"/>
      <c r="J1919" s="235"/>
      <c r="K1919" s="235"/>
      <c r="L1919" s="235"/>
      <c r="M1919" s="235"/>
      <c r="N1919" s="235"/>
      <c r="O1919" s="235"/>
      <c r="P1919" s="235"/>
      <c r="Q1919" s="384" t="s">
        <v>865</v>
      </c>
      <c r="R1919" s="235"/>
      <c r="S1919" s="235"/>
      <c r="T1919" s="235"/>
      <c r="U1919" s="235"/>
      <c r="V1919" s="235"/>
      <c r="W1919" s="235"/>
      <c r="X1919" s="235"/>
      <c r="Y1919" s="422">
        <v>39434317</v>
      </c>
      <c r="Z1919" s="235"/>
      <c r="AA1919" s="235"/>
      <c r="AB1919" s="235"/>
      <c r="AC1919" s="235"/>
      <c r="AD1919" s="235"/>
      <c r="AE1919" s="235"/>
      <c r="AF1919" s="235"/>
      <c r="AG1919" s="384" t="s">
        <v>867</v>
      </c>
      <c r="AH1919" s="235"/>
      <c r="AI1919" s="235"/>
      <c r="AJ1919" s="235"/>
      <c r="AK1919" s="235"/>
      <c r="AL1919" s="235"/>
      <c r="AM1919" s="235"/>
      <c r="AN1919" s="235"/>
      <c r="AO1919" s="235"/>
      <c r="AP1919" s="235"/>
      <c r="AQ1919" s="235"/>
      <c r="AR1919" s="235"/>
      <c r="AS1919" s="384" t="s">
        <v>2775</v>
      </c>
      <c r="AT1919" s="235"/>
      <c r="AU1919" s="235"/>
      <c r="AV1919" s="235"/>
      <c r="AW1919" s="235"/>
      <c r="AX1919" s="235"/>
      <c r="AY1919" s="235"/>
      <c r="AZ1919" s="235"/>
      <c r="BA1919" s="235"/>
      <c r="BB1919" s="235"/>
      <c r="BC1919" s="235"/>
      <c r="BD1919" s="384" t="s">
        <v>48</v>
      </c>
      <c r="BE1919" s="235"/>
      <c r="BF1919" s="235"/>
      <c r="BG1919" s="235"/>
      <c r="BH1919" s="235"/>
      <c r="BI1919" s="235"/>
      <c r="BJ1919" s="235"/>
      <c r="BK1919" s="235"/>
      <c r="BL1919" s="235"/>
      <c r="BM1919" s="235"/>
      <c r="BN1919" s="235"/>
      <c r="BO1919" s="235"/>
      <c r="BP1919" s="235"/>
      <c r="BQ1919" s="405">
        <v>10919.17</v>
      </c>
      <c r="BR1919" s="235"/>
    </row>
    <row r="1920" spans="1:70" ht="61.5" customHeight="1" x14ac:dyDescent="0.2">
      <c r="A1920" s="384" t="s">
        <v>1035</v>
      </c>
      <c r="B1920" s="235"/>
      <c r="C1920" s="235"/>
      <c r="D1920" s="235"/>
      <c r="E1920" s="515">
        <v>197</v>
      </c>
      <c r="F1920" s="235"/>
      <c r="G1920" s="235"/>
      <c r="H1920" s="235"/>
      <c r="I1920" s="235"/>
      <c r="J1920" s="235"/>
      <c r="K1920" s="235"/>
      <c r="L1920" s="235"/>
      <c r="M1920" s="235"/>
      <c r="N1920" s="235"/>
      <c r="O1920" s="235"/>
      <c r="P1920" s="235"/>
      <c r="Q1920" s="384" t="s">
        <v>840</v>
      </c>
      <c r="R1920" s="235"/>
      <c r="S1920" s="235"/>
      <c r="T1920" s="235"/>
      <c r="U1920" s="235"/>
      <c r="V1920" s="235"/>
      <c r="W1920" s="235"/>
      <c r="X1920" s="235"/>
      <c r="Y1920" s="422">
        <v>26090791</v>
      </c>
      <c r="Z1920" s="235"/>
      <c r="AA1920" s="235"/>
      <c r="AB1920" s="235"/>
      <c r="AC1920" s="235"/>
      <c r="AD1920" s="235"/>
      <c r="AE1920" s="235"/>
      <c r="AF1920" s="235"/>
      <c r="AG1920" s="384" t="s">
        <v>113</v>
      </c>
      <c r="AH1920" s="235"/>
      <c r="AI1920" s="235"/>
      <c r="AJ1920" s="235"/>
      <c r="AK1920" s="235"/>
      <c r="AL1920" s="235"/>
      <c r="AM1920" s="235"/>
      <c r="AN1920" s="235"/>
      <c r="AO1920" s="235"/>
      <c r="AP1920" s="235"/>
      <c r="AQ1920" s="235"/>
      <c r="AR1920" s="235"/>
      <c r="AS1920" s="384" t="s">
        <v>2432</v>
      </c>
      <c r="AT1920" s="235"/>
      <c r="AU1920" s="235"/>
      <c r="AV1920" s="235"/>
      <c r="AW1920" s="235"/>
      <c r="AX1920" s="235"/>
      <c r="AY1920" s="235"/>
      <c r="AZ1920" s="235"/>
      <c r="BA1920" s="235"/>
      <c r="BB1920" s="235"/>
      <c r="BC1920" s="235"/>
      <c r="BD1920" s="384" t="s">
        <v>48</v>
      </c>
      <c r="BE1920" s="235"/>
      <c r="BF1920" s="235"/>
      <c r="BG1920" s="235"/>
      <c r="BH1920" s="235"/>
      <c r="BI1920" s="235"/>
      <c r="BJ1920" s="235"/>
      <c r="BK1920" s="235"/>
      <c r="BL1920" s="235"/>
      <c r="BM1920" s="235"/>
      <c r="BN1920" s="235"/>
      <c r="BO1920" s="235"/>
      <c r="BP1920" s="235"/>
      <c r="BQ1920" s="405">
        <v>10797.3</v>
      </c>
      <c r="BR1920" s="235"/>
    </row>
    <row r="1921" spans="1:70" ht="61.5" customHeight="1" x14ac:dyDescent="0.2">
      <c r="A1921" s="384" t="s">
        <v>1035</v>
      </c>
      <c r="B1921" s="235"/>
      <c r="C1921" s="235"/>
      <c r="D1921" s="235"/>
      <c r="E1921" s="515">
        <v>208</v>
      </c>
      <c r="F1921" s="235"/>
      <c r="G1921" s="235"/>
      <c r="H1921" s="235"/>
      <c r="I1921" s="235"/>
      <c r="J1921" s="235"/>
      <c r="K1921" s="235"/>
      <c r="L1921" s="235"/>
      <c r="M1921" s="235"/>
      <c r="N1921" s="235"/>
      <c r="O1921" s="235"/>
      <c r="P1921" s="235"/>
      <c r="Q1921" s="384" t="s">
        <v>932</v>
      </c>
      <c r="R1921" s="235"/>
      <c r="S1921" s="235"/>
      <c r="T1921" s="235"/>
      <c r="U1921" s="235"/>
      <c r="V1921" s="235"/>
      <c r="W1921" s="235"/>
      <c r="X1921" s="235"/>
      <c r="Y1921" s="422">
        <v>43141267</v>
      </c>
      <c r="Z1921" s="235"/>
      <c r="AA1921" s="235"/>
      <c r="AB1921" s="235"/>
      <c r="AC1921" s="235"/>
      <c r="AD1921" s="235"/>
      <c r="AE1921" s="235"/>
      <c r="AF1921" s="235"/>
      <c r="AG1921" s="384" t="s">
        <v>807</v>
      </c>
      <c r="AH1921" s="235"/>
      <c r="AI1921" s="235"/>
      <c r="AJ1921" s="235"/>
      <c r="AK1921" s="235"/>
      <c r="AL1921" s="235"/>
      <c r="AM1921" s="235"/>
      <c r="AN1921" s="235"/>
      <c r="AO1921" s="235"/>
      <c r="AP1921" s="235"/>
      <c r="AQ1921" s="235"/>
      <c r="AR1921" s="235"/>
      <c r="AS1921" s="384" t="s">
        <v>2031</v>
      </c>
      <c r="AT1921" s="235"/>
      <c r="AU1921" s="235"/>
      <c r="AV1921" s="235"/>
      <c r="AW1921" s="235"/>
      <c r="AX1921" s="235"/>
      <c r="AY1921" s="235"/>
      <c r="AZ1921" s="235"/>
      <c r="BA1921" s="235"/>
      <c r="BB1921" s="235"/>
      <c r="BC1921" s="235"/>
      <c r="BD1921" s="384" t="s">
        <v>48</v>
      </c>
      <c r="BE1921" s="235"/>
      <c r="BF1921" s="235"/>
      <c r="BG1921" s="235"/>
      <c r="BH1921" s="235"/>
      <c r="BI1921" s="235"/>
      <c r="BJ1921" s="235"/>
      <c r="BK1921" s="235"/>
      <c r="BL1921" s="235"/>
      <c r="BM1921" s="235"/>
      <c r="BN1921" s="235"/>
      <c r="BO1921" s="235"/>
      <c r="BP1921" s="235"/>
      <c r="BQ1921" s="405">
        <v>193980</v>
      </c>
      <c r="BR1921" s="235"/>
    </row>
    <row r="1922" spans="1:70" ht="61.5" customHeight="1" x14ac:dyDescent="0.2">
      <c r="A1922" s="384" t="s">
        <v>1035</v>
      </c>
      <c r="B1922" s="235"/>
      <c r="C1922" s="235"/>
      <c r="D1922" s="235"/>
      <c r="E1922" s="515">
        <v>196</v>
      </c>
      <c r="F1922" s="235"/>
      <c r="G1922" s="235"/>
      <c r="H1922" s="235"/>
      <c r="I1922" s="235"/>
      <c r="J1922" s="235"/>
      <c r="K1922" s="235"/>
      <c r="L1922" s="235"/>
      <c r="M1922" s="235"/>
      <c r="N1922" s="235"/>
      <c r="O1922" s="235"/>
      <c r="P1922" s="235"/>
      <c r="Q1922" s="384" t="s">
        <v>850</v>
      </c>
      <c r="R1922" s="235"/>
      <c r="S1922" s="235"/>
      <c r="T1922" s="235"/>
      <c r="U1922" s="235"/>
      <c r="V1922" s="235"/>
      <c r="W1922" s="235"/>
      <c r="X1922" s="235"/>
      <c r="Y1922" s="422">
        <v>39607381</v>
      </c>
      <c r="Z1922" s="235"/>
      <c r="AA1922" s="235"/>
      <c r="AB1922" s="235"/>
      <c r="AC1922" s="235"/>
      <c r="AD1922" s="235"/>
      <c r="AE1922" s="235"/>
      <c r="AF1922" s="235"/>
      <c r="AG1922" s="384" t="s">
        <v>110</v>
      </c>
      <c r="AH1922" s="235"/>
      <c r="AI1922" s="235"/>
      <c r="AJ1922" s="235"/>
      <c r="AK1922" s="235"/>
      <c r="AL1922" s="235"/>
      <c r="AM1922" s="235"/>
      <c r="AN1922" s="235"/>
      <c r="AO1922" s="235"/>
      <c r="AP1922" s="235"/>
      <c r="AQ1922" s="235"/>
      <c r="AR1922" s="235"/>
      <c r="AS1922" s="384" t="s">
        <v>2545</v>
      </c>
      <c r="AT1922" s="235"/>
      <c r="AU1922" s="235"/>
      <c r="AV1922" s="235"/>
      <c r="AW1922" s="235"/>
      <c r="AX1922" s="235"/>
      <c r="AY1922" s="235"/>
      <c r="AZ1922" s="235"/>
      <c r="BA1922" s="235"/>
      <c r="BB1922" s="235"/>
      <c r="BC1922" s="235"/>
      <c r="BD1922" s="384" t="s">
        <v>48</v>
      </c>
      <c r="BE1922" s="235"/>
      <c r="BF1922" s="235"/>
      <c r="BG1922" s="235"/>
      <c r="BH1922" s="235"/>
      <c r="BI1922" s="235"/>
      <c r="BJ1922" s="235"/>
      <c r="BK1922" s="235"/>
      <c r="BL1922" s="235"/>
      <c r="BM1922" s="235"/>
      <c r="BN1922" s="235"/>
      <c r="BO1922" s="235"/>
      <c r="BP1922" s="235"/>
      <c r="BQ1922" s="405">
        <v>8263.4599999999991</v>
      </c>
      <c r="BR1922" s="235"/>
    </row>
    <row r="1923" spans="1:70" ht="61.5" customHeight="1" x14ac:dyDescent="0.2">
      <c r="A1923" s="384" t="s">
        <v>1035</v>
      </c>
      <c r="B1923" s="235"/>
      <c r="C1923" s="235"/>
      <c r="D1923" s="235"/>
      <c r="E1923" s="515">
        <v>188</v>
      </c>
      <c r="F1923" s="235"/>
      <c r="G1923" s="235"/>
      <c r="H1923" s="235"/>
      <c r="I1923" s="235"/>
      <c r="J1923" s="235"/>
      <c r="K1923" s="235"/>
      <c r="L1923" s="235"/>
      <c r="M1923" s="235"/>
      <c r="N1923" s="235"/>
      <c r="O1923" s="235"/>
      <c r="P1923" s="235"/>
      <c r="Q1923" s="384" t="s">
        <v>886</v>
      </c>
      <c r="R1923" s="235"/>
      <c r="S1923" s="235"/>
      <c r="T1923" s="235"/>
      <c r="U1923" s="235"/>
      <c r="V1923" s="235"/>
      <c r="W1923" s="235"/>
      <c r="X1923" s="235"/>
      <c r="Y1923" s="422">
        <v>39950317</v>
      </c>
      <c r="Z1923" s="235"/>
      <c r="AA1923" s="235"/>
      <c r="AB1923" s="235"/>
      <c r="AC1923" s="235"/>
      <c r="AD1923" s="235"/>
      <c r="AE1923" s="235"/>
      <c r="AF1923" s="235"/>
      <c r="AG1923" s="384" t="s">
        <v>85</v>
      </c>
      <c r="AH1923" s="235"/>
      <c r="AI1923" s="235"/>
      <c r="AJ1923" s="235"/>
      <c r="AK1923" s="235"/>
      <c r="AL1923" s="235"/>
      <c r="AM1923" s="235"/>
      <c r="AN1923" s="235"/>
      <c r="AO1923" s="235"/>
      <c r="AP1923" s="235"/>
      <c r="AQ1923" s="235"/>
      <c r="AR1923" s="235"/>
      <c r="AS1923" s="384" t="s">
        <v>2546</v>
      </c>
      <c r="AT1923" s="235"/>
      <c r="AU1923" s="235"/>
      <c r="AV1923" s="235"/>
      <c r="AW1923" s="235"/>
      <c r="AX1923" s="235"/>
      <c r="AY1923" s="235"/>
      <c r="AZ1923" s="235"/>
      <c r="BA1923" s="235"/>
      <c r="BB1923" s="235"/>
      <c r="BC1923" s="235"/>
      <c r="BD1923" s="384" t="s">
        <v>48</v>
      </c>
      <c r="BE1923" s="235"/>
      <c r="BF1923" s="235"/>
      <c r="BG1923" s="235"/>
      <c r="BH1923" s="235"/>
      <c r="BI1923" s="235"/>
      <c r="BJ1923" s="235"/>
      <c r="BK1923" s="235"/>
      <c r="BL1923" s="235"/>
      <c r="BM1923" s="235"/>
      <c r="BN1923" s="235"/>
      <c r="BO1923" s="235"/>
      <c r="BP1923" s="235"/>
      <c r="BQ1923" s="405">
        <v>9130</v>
      </c>
      <c r="BR1923" s="235"/>
    </row>
    <row r="1924" spans="1:70" ht="61.5" customHeight="1" x14ac:dyDescent="0.2">
      <c r="A1924" s="384" t="s">
        <v>1035</v>
      </c>
      <c r="B1924" s="235"/>
      <c r="C1924" s="235"/>
      <c r="D1924" s="235"/>
      <c r="E1924" s="515">
        <v>185</v>
      </c>
      <c r="F1924" s="235"/>
      <c r="G1924" s="235"/>
      <c r="H1924" s="235"/>
      <c r="I1924" s="235"/>
      <c r="J1924" s="235"/>
      <c r="K1924" s="235"/>
      <c r="L1924" s="235"/>
      <c r="M1924" s="235"/>
      <c r="N1924" s="235"/>
      <c r="O1924" s="235"/>
      <c r="P1924" s="235"/>
      <c r="Q1924" s="384" t="s">
        <v>74</v>
      </c>
      <c r="R1924" s="235"/>
      <c r="S1924" s="235"/>
      <c r="T1924" s="235"/>
      <c r="U1924" s="235"/>
      <c r="V1924" s="235"/>
      <c r="W1924" s="235"/>
      <c r="X1924" s="235"/>
      <c r="Y1924" s="422">
        <v>39795490</v>
      </c>
      <c r="Z1924" s="235"/>
      <c r="AA1924" s="235"/>
      <c r="AB1924" s="235"/>
      <c r="AC1924" s="235"/>
      <c r="AD1924" s="235"/>
      <c r="AE1924" s="235"/>
      <c r="AF1924" s="235"/>
      <c r="AG1924" s="384" t="s">
        <v>76</v>
      </c>
      <c r="AH1924" s="235"/>
      <c r="AI1924" s="235"/>
      <c r="AJ1924" s="235"/>
      <c r="AK1924" s="235"/>
      <c r="AL1924" s="235"/>
      <c r="AM1924" s="235"/>
      <c r="AN1924" s="235"/>
      <c r="AO1924" s="235"/>
      <c r="AP1924" s="235"/>
      <c r="AQ1924" s="235"/>
      <c r="AR1924" s="235"/>
      <c r="AS1924" s="384" t="s">
        <v>2776</v>
      </c>
      <c r="AT1924" s="235"/>
      <c r="AU1924" s="235"/>
      <c r="AV1924" s="235"/>
      <c r="AW1924" s="235"/>
      <c r="AX1924" s="235"/>
      <c r="AY1924" s="235"/>
      <c r="AZ1924" s="235"/>
      <c r="BA1924" s="235"/>
      <c r="BB1924" s="235"/>
      <c r="BC1924" s="235"/>
      <c r="BD1924" s="384" t="s">
        <v>48</v>
      </c>
      <c r="BE1924" s="235"/>
      <c r="BF1924" s="235"/>
      <c r="BG1924" s="235"/>
      <c r="BH1924" s="235"/>
      <c r="BI1924" s="235"/>
      <c r="BJ1924" s="235"/>
      <c r="BK1924" s="235"/>
      <c r="BL1924" s="235"/>
      <c r="BM1924" s="235"/>
      <c r="BN1924" s="235"/>
      <c r="BO1924" s="235"/>
      <c r="BP1924" s="235"/>
      <c r="BQ1924" s="405">
        <v>3789.78</v>
      </c>
      <c r="BR1924" s="235"/>
    </row>
    <row r="1925" spans="1:70" ht="61.5" customHeight="1" x14ac:dyDescent="0.2">
      <c r="A1925" s="384" t="s">
        <v>1035</v>
      </c>
      <c r="B1925" s="235"/>
      <c r="C1925" s="235"/>
      <c r="D1925" s="235"/>
      <c r="E1925" s="515">
        <v>204</v>
      </c>
      <c r="F1925" s="235"/>
      <c r="G1925" s="235"/>
      <c r="H1925" s="235"/>
      <c r="I1925" s="235"/>
      <c r="J1925" s="235"/>
      <c r="K1925" s="235"/>
      <c r="L1925" s="235"/>
      <c r="M1925" s="235"/>
      <c r="N1925" s="235"/>
      <c r="O1925" s="235"/>
      <c r="P1925" s="235"/>
      <c r="Q1925" s="384" t="s">
        <v>859</v>
      </c>
      <c r="R1925" s="235"/>
      <c r="S1925" s="235"/>
      <c r="T1925" s="235"/>
      <c r="U1925" s="235"/>
      <c r="V1925" s="235"/>
      <c r="W1925" s="235"/>
      <c r="X1925" s="235"/>
      <c r="Y1925" s="422">
        <v>39545645</v>
      </c>
      <c r="Z1925" s="235"/>
      <c r="AA1925" s="235"/>
      <c r="AB1925" s="235"/>
      <c r="AC1925" s="235"/>
      <c r="AD1925" s="235"/>
      <c r="AE1925" s="235"/>
      <c r="AF1925" s="235"/>
      <c r="AG1925" s="384" t="s">
        <v>132</v>
      </c>
      <c r="AH1925" s="235"/>
      <c r="AI1925" s="235"/>
      <c r="AJ1925" s="235"/>
      <c r="AK1925" s="235"/>
      <c r="AL1925" s="235"/>
      <c r="AM1925" s="235"/>
      <c r="AN1925" s="235"/>
      <c r="AO1925" s="235"/>
      <c r="AP1925" s="235"/>
      <c r="AQ1925" s="235"/>
      <c r="AR1925" s="235"/>
      <c r="AS1925" s="384" t="s">
        <v>2547</v>
      </c>
      <c r="AT1925" s="235"/>
      <c r="AU1925" s="235"/>
      <c r="AV1925" s="235"/>
      <c r="AW1925" s="235"/>
      <c r="AX1925" s="235"/>
      <c r="AY1925" s="235"/>
      <c r="AZ1925" s="235"/>
      <c r="BA1925" s="235"/>
      <c r="BB1925" s="235"/>
      <c r="BC1925" s="235"/>
      <c r="BD1925" s="384" t="s">
        <v>48</v>
      </c>
      <c r="BE1925" s="235"/>
      <c r="BF1925" s="235"/>
      <c r="BG1925" s="235"/>
      <c r="BH1925" s="235"/>
      <c r="BI1925" s="235"/>
      <c r="BJ1925" s="235"/>
      <c r="BK1925" s="235"/>
      <c r="BL1925" s="235"/>
      <c r="BM1925" s="235"/>
      <c r="BN1925" s="235"/>
      <c r="BO1925" s="235"/>
      <c r="BP1925" s="235"/>
      <c r="BQ1925" s="405">
        <v>7846.69</v>
      </c>
      <c r="BR1925" s="235"/>
    </row>
    <row r="1926" spans="1:70" ht="61.5" customHeight="1" x14ac:dyDescent="0.2">
      <c r="A1926" s="384" t="s">
        <v>1035</v>
      </c>
      <c r="B1926" s="235"/>
      <c r="C1926" s="235"/>
      <c r="D1926" s="235"/>
      <c r="E1926" s="516">
        <v>1534667</v>
      </c>
      <c r="F1926" s="235"/>
      <c r="G1926" s="235"/>
      <c r="H1926" s="235"/>
      <c r="I1926" s="235"/>
      <c r="J1926" s="235"/>
      <c r="K1926" s="235"/>
      <c r="L1926" s="235"/>
      <c r="M1926" s="235"/>
      <c r="N1926" s="235"/>
      <c r="O1926" s="235"/>
      <c r="P1926" s="235"/>
      <c r="Q1926" s="384" t="s">
        <v>1925</v>
      </c>
      <c r="R1926" s="235"/>
      <c r="S1926" s="235"/>
      <c r="T1926" s="235"/>
      <c r="U1926" s="235"/>
      <c r="V1926" s="235"/>
      <c r="W1926" s="235"/>
      <c r="X1926" s="235"/>
      <c r="Y1926" s="422">
        <v>35810511</v>
      </c>
      <c r="Z1926" s="235"/>
      <c r="AA1926" s="235"/>
      <c r="AB1926" s="235"/>
      <c r="AC1926" s="235"/>
      <c r="AD1926" s="235"/>
      <c r="AE1926" s="235"/>
      <c r="AF1926" s="235"/>
      <c r="AG1926" s="384" t="s">
        <v>790</v>
      </c>
      <c r="AH1926" s="235"/>
      <c r="AI1926" s="235"/>
      <c r="AJ1926" s="235"/>
      <c r="AK1926" s="235"/>
      <c r="AL1926" s="235"/>
      <c r="AM1926" s="235"/>
      <c r="AN1926" s="235"/>
      <c r="AO1926" s="235"/>
      <c r="AP1926" s="235"/>
      <c r="AQ1926" s="235"/>
      <c r="AR1926" s="235"/>
      <c r="AS1926" s="384" t="s">
        <v>1014</v>
      </c>
      <c r="AT1926" s="235"/>
      <c r="AU1926" s="235"/>
      <c r="AV1926" s="235"/>
      <c r="AW1926" s="235"/>
      <c r="AX1926" s="235"/>
      <c r="AY1926" s="235"/>
      <c r="AZ1926" s="235"/>
      <c r="BA1926" s="235"/>
      <c r="BB1926" s="235"/>
      <c r="BC1926" s="235"/>
      <c r="BD1926" s="384" t="s">
        <v>48</v>
      </c>
      <c r="BE1926" s="235"/>
      <c r="BF1926" s="235"/>
      <c r="BG1926" s="235"/>
      <c r="BH1926" s="235"/>
      <c r="BI1926" s="235"/>
      <c r="BJ1926" s="235"/>
      <c r="BK1926" s="235"/>
      <c r="BL1926" s="235"/>
      <c r="BM1926" s="235"/>
      <c r="BN1926" s="235"/>
      <c r="BO1926" s="235"/>
      <c r="BP1926" s="235"/>
      <c r="BQ1926" s="419">
        <v>5</v>
      </c>
      <c r="BR1926" s="235"/>
    </row>
    <row r="1927" spans="1:70" ht="64.5" customHeight="1" x14ac:dyDescent="0.2">
      <c r="A1927" s="384" t="s">
        <v>1035</v>
      </c>
      <c r="B1927" s="235"/>
      <c r="C1927" s="235"/>
      <c r="D1927" s="235"/>
      <c r="E1927" s="515">
        <v>184</v>
      </c>
      <c r="F1927" s="235"/>
      <c r="G1927" s="235"/>
      <c r="H1927" s="235"/>
      <c r="I1927" s="235"/>
      <c r="J1927" s="235"/>
      <c r="K1927" s="235"/>
      <c r="L1927" s="235"/>
      <c r="M1927" s="235"/>
      <c r="N1927" s="235"/>
      <c r="O1927" s="235"/>
      <c r="P1927" s="235"/>
      <c r="Q1927" s="384" t="s">
        <v>1168</v>
      </c>
      <c r="R1927" s="235"/>
      <c r="S1927" s="235"/>
      <c r="T1927" s="235"/>
      <c r="U1927" s="235"/>
      <c r="V1927" s="235"/>
      <c r="W1927" s="235"/>
      <c r="X1927" s="235"/>
      <c r="Y1927" s="422">
        <v>41146881</v>
      </c>
      <c r="Z1927" s="235"/>
      <c r="AA1927" s="235"/>
      <c r="AB1927" s="235"/>
      <c r="AC1927" s="235"/>
      <c r="AD1927" s="235"/>
      <c r="AE1927" s="235"/>
      <c r="AF1927" s="235"/>
      <c r="AG1927" s="384" t="s">
        <v>157</v>
      </c>
      <c r="AH1927" s="235"/>
      <c r="AI1927" s="235"/>
      <c r="AJ1927" s="235"/>
      <c r="AK1927" s="235"/>
      <c r="AL1927" s="235"/>
      <c r="AM1927" s="235"/>
      <c r="AN1927" s="235"/>
      <c r="AO1927" s="235"/>
      <c r="AP1927" s="235"/>
      <c r="AQ1927" s="235"/>
      <c r="AR1927" s="235"/>
      <c r="AS1927" s="384" t="s">
        <v>2032</v>
      </c>
      <c r="AT1927" s="235"/>
      <c r="AU1927" s="235"/>
      <c r="AV1927" s="235"/>
      <c r="AW1927" s="235"/>
      <c r="AX1927" s="235"/>
      <c r="AY1927" s="235"/>
      <c r="AZ1927" s="235"/>
      <c r="BA1927" s="235"/>
      <c r="BB1927" s="235"/>
      <c r="BC1927" s="235"/>
      <c r="BD1927" s="384" t="s">
        <v>48</v>
      </c>
      <c r="BE1927" s="235"/>
      <c r="BF1927" s="235"/>
      <c r="BG1927" s="235"/>
      <c r="BH1927" s="235"/>
      <c r="BI1927" s="235"/>
      <c r="BJ1927" s="235"/>
      <c r="BK1927" s="235"/>
      <c r="BL1927" s="235"/>
      <c r="BM1927" s="235"/>
      <c r="BN1927" s="235"/>
      <c r="BO1927" s="235"/>
      <c r="BP1927" s="235"/>
      <c r="BQ1927" s="405">
        <v>13112.24</v>
      </c>
      <c r="BR1927" s="235"/>
    </row>
    <row r="1928" spans="1:70" ht="64.5" customHeight="1" x14ac:dyDescent="0.2">
      <c r="A1928" s="384" t="s">
        <v>1035</v>
      </c>
      <c r="B1928" s="235"/>
      <c r="C1928" s="235"/>
      <c r="D1928" s="235"/>
      <c r="E1928" s="515">
        <v>198</v>
      </c>
      <c r="F1928" s="235"/>
      <c r="G1928" s="235"/>
      <c r="H1928" s="235"/>
      <c r="I1928" s="235"/>
      <c r="J1928" s="235"/>
      <c r="K1928" s="235"/>
      <c r="L1928" s="235"/>
      <c r="M1928" s="235"/>
      <c r="N1928" s="235"/>
      <c r="O1928" s="235"/>
      <c r="P1928" s="235"/>
      <c r="Q1928" s="384" t="s">
        <v>115</v>
      </c>
      <c r="R1928" s="235"/>
      <c r="S1928" s="235"/>
      <c r="T1928" s="235"/>
      <c r="U1928" s="235"/>
      <c r="V1928" s="235"/>
      <c r="W1928" s="235"/>
      <c r="X1928" s="235"/>
      <c r="Y1928" s="422">
        <v>39757256</v>
      </c>
      <c r="Z1928" s="235"/>
      <c r="AA1928" s="235"/>
      <c r="AB1928" s="235"/>
      <c r="AC1928" s="235"/>
      <c r="AD1928" s="235"/>
      <c r="AE1928" s="235"/>
      <c r="AF1928" s="235"/>
      <c r="AG1928" s="384" t="s">
        <v>116</v>
      </c>
      <c r="AH1928" s="235"/>
      <c r="AI1928" s="235"/>
      <c r="AJ1928" s="235"/>
      <c r="AK1928" s="235"/>
      <c r="AL1928" s="235"/>
      <c r="AM1928" s="235"/>
      <c r="AN1928" s="235"/>
      <c r="AO1928" s="235"/>
      <c r="AP1928" s="235"/>
      <c r="AQ1928" s="235"/>
      <c r="AR1928" s="235"/>
      <c r="AS1928" s="384" t="s">
        <v>2777</v>
      </c>
      <c r="AT1928" s="235"/>
      <c r="AU1928" s="235"/>
      <c r="AV1928" s="235"/>
      <c r="AW1928" s="235"/>
      <c r="AX1928" s="235"/>
      <c r="AY1928" s="235"/>
      <c r="AZ1928" s="235"/>
      <c r="BA1928" s="235"/>
      <c r="BB1928" s="235"/>
      <c r="BC1928" s="235"/>
      <c r="BD1928" s="384" t="s">
        <v>48</v>
      </c>
      <c r="BE1928" s="235"/>
      <c r="BF1928" s="235"/>
      <c r="BG1928" s="235"/>
      <c r="BH1928" s="235"/>
      <c r="BI1928" s="235"/>
      <c r="BJ1928" s="235"/>
      <c r="BK1928" s="235"/>
      <c r="BL1928" s="235"/>
      <c r="BM1928" s="235"/>
      <c r="BN1928" s="235"/>
      <c r="BO1928" s="235"/>
      <c r="BP1928" s="235"/>
      <c r="BQ1928" s="405">
        <v>8511.67</v>
      </c>
      <c r="BR1928" s="235"/>
    </row>
    <row r="1929" spans="1:70" ht="64.5" customHeight="1" x14ac:dyDescent="0.2">
      <c r="A1929" s="384" t="s">
        <v>1035</v>
      </c>
      <c r="B1929" s="235"/>
      <c r="C1929" s="235"/>
      <c r="D1929" s="235"/>
      <c r="E1929" s="515">
        <v>199</v>
      </c>
      <c r="F1929" s="235"/>
      <c r="G1929" s="235"/>
      <c r="H1929" s="235"/>
      <c r="I1929" s="235"/>
      <c r="J1929" s="235"/>
      <c r="K1929" s="235"/>
      <c r="L1929" s="235"/>
      <c r="M1929" s="235"/>
      <c r="N1929" s="235"/>
      <c r="O1929" s="235"/>
      <c r="P1929" s="235"/>
      <c r="Q1929" s="384" t="s">
        <v>1178</v>
      </c>
      <c r="R1929" s="235"/>
      <c r="S1929" s="235"/>
      <c r="T1929" s="235"/>
      <c r="U1929" s="235"/>
      <c r="V1929" s="235"/>
      <c r="W1929" s="235"/>
      <c r="X1929" s="235"/>
      <c r="Y1929" s="422">
        <v>39154804</v>
      </c>
      <c r="Z1929" s="235"/>
      <c r="AA1929" s="235"/>
      <c r="AB1929" s="235"/>
      <c r="AC1929" s="235"/>
      <c r="AD1929" s="235"/>
      <c r="AE1929" s="235"/>
      <c r="AF1929" s="235"/>
      <c r="AG1929" s="384" t="s">
        <v>96</v>
      </c>
      <c r="AH1929" s="235"/>
      <c r="AI1929" s="235"/>
      <c r="AJ1929" s="235"/>
      <c r="AK1929" s="235"/>
      <c r="AL1929" s="235"/>
      <c r="AM1929" s="235"/>
      <c r="AN1929" s="235"/>
      <c r="AO1929" s="235"/>
      <c r="AP1929" s="235"/>
      <c r="AQ1929" s="235"/>
      <c r="AR1929" s="235"/>
      <c r="AS1929" s="384" t="s">
        <v>2778</v>
      </c>
      <c r="AT1929" s="235"/>
      <c r="AU1929" s="235"/>
      <c r="AV1929" s="235"/>
      <c r="AW1929" s="235"/>
      <c r="AX1929" s="235"/>
      <c r="AY1929" s="235"/>
      <c r="AZ1929" s="235"/>
      <c r="BA1929" s="235"/>
      <c r="BB1929" s="235"/>
      <c r="BC1929" s="235"/>
      <c r="BD1929" s="384" t="s">
        <v>48</v>
      </c>
      <c r="BE1929" s="235"/>
      <c r="BF1929" s="235"/>
      <c r="BG1929" s="235"/>
      <c r="BH1929" s="235"/>
      <c r="BI1929" s="235"/>
      <c r="BJ1929" s="235"/>
      <c r="BK1929" s="235"/>
      <c r="BL1929" s="235"/>
      <c r="BM1929" s="235"/>
      <c r="BN1929" s="235"/>
      <c r="BO1929" s="235"/>
      <c r="BP1929" s="235"/>
      <c r="BQ1929" s="405">
        <v>18018</v>
      </c>
      <c r="BR1929" s="235"/>
    </row>
    <row r="1930" spans="1:70" ht="64.5" customHeight="1" x14ac:dyDescent="0.2">
      <c r="A1930" s="384" t="s">
        <v>1035</v>
      </c>
      <c r="B1930" s="235"/>
      <c r="C1930" s="235"/>
      <c r="D1930" s="235"/>
      <c r="E1930" s="515">
        <v>200</v>
      </c>
      <c r="F1930" s="235"/>
      <c r="G1930" s="235"/>
      <c r="H1930" s="235"/>
      <c r="I1930" s="235"/>
      <c r="J1930" s="235"/>
      <c r="K1930" s="235"/>
      <c r="L1930" s="235"/>
      <c r="M1930" s="235"/>
      <c r="N1930" s="235"/>
      <c r="O1930" s="235"/>
      <c r="P1930" s="235"/>
      <c r="Q1930" s="384" t="s">
        <v>118</v>
      </c>
      <c r="R1930" s="235"/>
      <c r="S1930" s="235"/>
      <c r="T1930" s="235"/>
      <c r="U1930" s="235"/>
      <c r="V1930" s="235"/>
      <c r="W1930" s="235"/>
      <c r="X1930" s="235"/>
      <c r="Y1930" s="422">
        <v>39587135</v>
      </c>
      <c r="Z1930" s="235"/>
      <c r="AA1930" s="235"/>
      <c r="AB1930" s="235"/>
      <c r="AC1930" s="235"/>
      <c r="AD1930" s="235"/>
      <c r="AE1930" s="235"/>
      <c r="AF1930" s="235"/>
      <c r="AG1930" s="384" t="s">
        <v>893</v>
      </c>
      <c r="AH1930" s="235"/>
      <c r="AI1930" s="235"/>
      <c r="AJ1930" s="235"/>
      <c r="AK1930" s="235"/>
      <c r="AL1930" s="235"/>
      <c r="AM1930" s="235"/>
      <c r="AN1930" s="235"/>
      <c r="AO1930" s="235"/>
      <c r="AP1930" s="235"/>
      <c r="AQ1930" s="235"/>
      <c r="AR1930" s="235"/>
      <c r="AS1930" s="384" t="s">
        <v>2779</v>
      </c>
      <c r="AT1930" s="235"/>
      <c r="AU1930" s="235"/>
      <c r="AV1930" s="235"/>
      <c r="AW1930" s="235"/>
      <c r="AX1930" s="235"/>
      <c r="AY1930" s="235"/>
      <c r="AZ1930" s="235"/>
      <c r="BA1930" s="235"/>
      <c r="BB1930" s="235"/>
      <c r="BC1930" s="235"/>
      <c r="BD1930" s="384" t="s">
        <v>48</v>
      </c>
      <c r="BE1930" s="235"/>
      <c r="BF1930" s="235"/>
      <c r="BG1930" s="235"/>
      <c r="BH1930" s="235"/>
      <c r="BI1930" s="235"/>
      <c r="BJ1930" s="235"/>
      <c r="BK1930" s="235"/>
      <c r="BL1930" s="235"/>
      <c r="BM1930" s="235"/>
      <c r="BN1930" s="235"/>
      <c r="BO1930" s="235"/>
      <c r="BP1930" s="235"/>
      <c r="BQ1930" s="405">
        <v>9131.7099999999991</v>
      </c>
      <c r="BR1930" s="235"/>
    </row>
    <row r="1931" spans="1:70" ht="64.5" customHeight="1" x14ac:dyDescent="0.2">
      <c r="A1931" s="384" t="s">
        <v>1035</v>
      </c>
      <c r="B1931" s="235"/>
      <c r="C1931" s="235"/>
      <c r="D1931" s="235"/>
      <c r="E1931" s="515">
        <v>194</v>
      </c>
      <c r="F1931" s="235"/>
      <c r="G1931" s="235"/>
      <c r="H1931" s="235"/>
      <c r="I1931" s="235"/>
      <c r="J1931" s="235"/>
      <c r="K1931" s="235"/>
      <c r="L1931" s="235"/>
      <c r="M1931" s="235"/>
      <c r="N1931" s="235"/>
      <c r="O1931" s="235"/>
      <c r="P1931" s="235"/>
      <c r="Q1931" s="384" t="s">
        <v>103</v>
      </c>
      <c r="R1931" s="235"/>
      <c r="S1931" s="235"/>
      <c r="T1931" s="235"/>
      <c r="U1931" s="235"/>
      <c r="V1931" s="235"/>
      <c r="W1931" s="235"/>
      <c r="X1931" s="235"/>
      <c r="Y1931" s="422">
        <v>39702118</v>
      </c>
      <c r="Z1931" s="235"/>
      <c r="AA1931" s="235"/>
      <c r="AB1931" s="235"/>
      <c r="AC1931" s="235"/>
      <c r="AD1931" s="235"/>
      <c r="AE1931" s="235"/>
      <c r="AF1931" s="235"/>
      <c r="AG1931" s="384" t="s">
        <v>104</v>
      </c>
      <c r="AH1931" s="235"/>
      <c r="AI1931" s="235"/>
      <c r="AJ1931" s="235"/>
      <c r="AK1931" s="235"/>
      <c r="AL1931" s="235"/>
      <c r="AM1931" s="235"/>
      <c r="AN1931" s="235"/>
      <c r="AO1931" s="235"/>
      <c r="AP1931" s="235"/>
      <c r="AQ1931" s="235"/>
      <c r="AR1931" s="235"/>
      <c r="AS1931" s="384" t="s">
        <v>2780</v>
      </c>
      <c r="AT1931" s="235"/>
      <c r="AU1931" s="235"/>
      <c r="AV1931" s="235"/>
      <c r="AW1931" s="235"/>
      <c r="AX1931" s="235"/>
      <c r="AY1931" s="235"/>
      <c r="AZ1931" s="235"/>
      <c r="BA1931" s="235"/>
      <c r="BB1931" s="235"/>
      <c r="BC1931" s="235"/>
      <c r="BD1931" s="384" t="s">
        <v>48</v>
      </c>
      <c r="BE1931" s="235"/>
      <c r="BF1931" s="235"/>
      <c r="BG1931" s="235"/>
      <c r="BH1931" s="235"/>
      <c r="BI1931" s="235"/>
      <c r="BJ1931" s="235"/>
      <c r="BK1931" s="235"/>
      <c r="BL1931" s="235"/>
      <c r="BM1931" s="235"/>
      <c r="BN1931" s="235"/>
      <c r="BO1931" s="235"/>
      <c r="BP1931" s="235"/>
      <c r="BQ1931" s="405">
        <v>14366</v>
      </c>
      <c r="BR1931" s="235"/>
    </row>
    <row r="1932" spans="1:70" ht="64.5" customHeight="1" x14ac:dyDescent="0.2">
      <c r="A1932" s="384" t="s">
        <v>1035</v>
      </c>
      <c r="B1932" s="235"/>
      <c r="C1932" s="235"/>
      <c r="D1932" s="235"/>
      <c r="E1932" s="515">
        <v>186</v>
      </c>
      <c r="F1932" s="235"/>
      <c r="G1932" s="235"/>
      <c r="H1932" s="235"/>
      <c r="I1932" s="235"/>
      <c r="J1932" s="235"/>
      <c r="K1932" s="235"/>
      <c r="L1932" s="235"/>
      <c r="M1932" s="235"/>
      <c r="N1932" s="235"/>
      <c r="O1932" s="235"/>
      <c r="P1932" s="235"/>
      <c r="Q1932" s="384" t="s">
        <v>1179</v>
      </c>
      <c r="R1932" s="235"/>
      <c r="S1932" s="235"/>
      <c r="T1932" s="235"/>
      <c r="U1932" s="235"/>
      <c r="V1932" s="235"/>
      <c r="W1932" s="235"/>
      <c r="X1932" s="235"/>
      <c r="Y1932" s="422">
        <v>39645186</v>
      </c>
      <c r="Z1932" s="235"/>
      <c r="AA1932" s="235"/>
      <c r="AB1932" s="235"/>
      <c r="AC1932" s="235"/>
      <c r="AD1932" s="235"/>
      <c r="AE1932" s="235"/>
      <c r="AF1932" s="235"/>
      <c r="AG1932" s="384" t="s">
        <v>1180</v>
      </c>
      <c r="AH1932" s="235"/>
      <c r="AI1932" s="235"/>
      <c r="AJ1932" s="235"/>
      <c r="AK1932" s="235"/>
      <c r="AL1932" s="235"/>
      <c r="AM1932" s="235"/>
      <c r="AN1932" s="235"/>
      <c r="AO1932" s="235"/>
      <c r="AP1932" s="235"/>
      <c r="AQ1932" s="235"/>
      <c r="AR1932" s="235"/>
      <c r="AS1932" s="384" t="s">
        <v>2781</v>
      </c>
      <c r="AT1932" s="235"/>
      <c r="AU1932" s="235"/>
      <c r="AV1932" s="235"/>
      <c r="AW1932" s="235"/>
      <c r="AX1932" s="235"/>
      <c r="AY1932" s="235"/>
      <c r="AZ1932" s="235"/>
      <c r="BA1932" s="235"/>
      <c r="BB1932" s="235"/>
      <c r="BC1932" s="235"/>
      <c r="BD1932" s="384" t="s">
        <v>48</v>
      </c>
      <c r="BE1932" s="235"/>
      <c r="BF1932" s="235"/>
      <c r="BG1932" s="235"/>
      <c r="BH1932" s="235"/>
      <c r="BI1932" s="235"/>
      <c r="BJ1932" s="235"/>
      <c r="BK1932" s="235"/>
      <c r="BL1932" s="235"/>
      <c r="BM1932" s="235"/>
      <c r="BN1932" s="235"/>
      <c r="BO1932" s="235"/>
      <c r="BP1932" s="235"/>
      <c r="BQ1932" s="405">
        <v>10169.06</v>
      </c>
      <c r="BR1932" s="235"/>
    </row>
    <row r="1933" spans="1:70" ht="64.5" customHeight="1" x14ac:dyDescent="0.2">
      <c r="A1933" s="384" t="s">
        <v>1035</v>
      </c>
      <c r="B1933" s="235"/>
      <c r="C1933" s="235"/>
      <c r="D1933" s="235"/>
      <c r="E1933" s="515">
        <v>205</v>
      </c>
      <c r="F1933" s="235"/>
      <c r="G1933" s="235"/>
      <c r="H1933" s="235"/>
      <c r="I1933" s="235"/>
      <c r="J1933" s="235"/>
      <c r="K1933" s="235"/>
      <c r="L1933" s="235"/>
      <c r="M1933" s="235"/>
      <c r="N1933" s="235"/>
      <c r="O1933" s="235"/>
      <c r="P1933" s="235"/>
      <c r="Q1933" s="384" t="s">
        <v>873</v>
      </c>
      <c r="R1933" s="235"/>
      <c r="S1933" s="235"/>
      <c r="T1933" s="235"/>
      <c r="U1933" s="235"/>
      <c r="V1933" s="235"/>
      <c r="W1933" s="235"/>
      <c r="X1933" s="235"/>
      <c r="Y1933" s="422">
        <v>39602603</v>
      </c>
      <c r="Z1933" s="235"/>
      <c r="AA1933" s="235"/>
      <c r="AB1933" s="235"/>
      <c r="AC1933" s="235"/>
      <c r="AD1933" s="235"/>
      <c r="AE1933" s="235"/>
      <c r="AF1933" s="235"/>
      <c r="AG1933" s="384" t="s">
        <v>875</v>
      </c>
      <c r="AH1933" s="235"/>
      <c r="AI1933" s="235"/>
      <c r="AJ1933" s="235"/>
      <c r="AK1933" s="235"/>
      <c r="AL1933" s="235"/>
      <c r="AM1933" s="235"/>
      <c r="AN1933" s="235"/>
      <c r="AO1933" s="235"/>
      <c r="AP1933" s="235"/>
      <c r="AQ1933" s="235"/>
      <c r="AR1933" s="235"/>
      <c r="AS1933" s="384" t="s">
        <v>2782</v>
      </c>
      <c r="AT1933" s="235"/>
      <c r="AU1933" s="235"/>
      <c r="AV1933" s="235"/>
      <c r="AW1933" s="235"/>
      <c r="AX1933" s="235"/>
      <c r="AY1933" s="235"/>
      <c r="AZ1933" s="235"/>
      <c r="BA1933" s="235"/>
      <c r="BB1933" s="235"/>
      <c r="BC1933" s="235"/>
      <c r="BD1933" s="384" t="s">
        <v>48</v>
      </c>
      <c r="BE1933" s="235"/>
      <c r="BF1933" s="235"/>
      <c r="BG1933" s="235"/>
      <c r="BH1933" s="235"/>
      <c r="BI1933" s="235"/>
      <c r="BJ1933" s="235"/>
      <c r="BK1933" s="235"/>
      <c r="BL1933" s="235"/>
      <c r="BM1933" s="235"/>
      <c r="BN1933" s="235"/>
      <c r="BO1933" s="235"/>
      <c r="BP1933" s="235"/>
      <c r="BQ1933" s="405">
        <v>11753.12</v>
      </c>
      <c r="BR1933" s="235"/>
    </row>
    <row r="1934" spans="1:70" ht="64.5" customHeight="1" x14ac:dyDescent="0.2">
      <c r="A1934" s="384" t="s">
        <v>544</v>
      </c>
      <c r="B1934" s="235"/>
      <c r="C1934" s="235"/>
      <c r="D1934" s="235"/>
      <c r="E1934" s="515">
        <v>210</v>
      </c>
      <c r="F1934" s="235"/>
      <c r="G1934" s="235"/>
      <c r="H1934" s="235"/>
      <c r="I1934" s="235"/>
      <c r="J1934" s="235"/>
      <c r="K1934" s="235"/>
      <c r="L1934" s="235"/>
      <c r="M1934" s="235"/>
      <c r="N1934" s="235"/>
      <c r="O1934" s="235"/>
      <c r="P1934" s="235"/>
      <c r="Q1934" s="384" t="s">
        <v>1819</v>
      </c>
      <c r="R1934" s="235"/>
      <c r="S1934" s="235"/>
      <c r="T1934" s="235"/>
      <c r="U1934" s="235"/>
      <c r="V1934" s="235"/>
      <c r="W1934" s="235"/>
      <c r="X1934" s="235"/>
      <c r="Y1934" s="422">
        <v>34539587</v>
      </c>
      <c r="Z1934" s="235"/>
      <c r="AA1934" s="235"/>
      <c r="AB1934" s="235"/>
      <c r="AC1934" s="235"/>
      <c r="AD1934" s="235"/>
      <c r="AE1934" s="235"/>
      <c r="AF1934" s="235"/>
      <c r="AG1934" s="384" t="s">
        <v>1820</v>
      </c>
      <c r="AH1934" s="235"/>
      <c r="AI1934" s="235"/>
      <c r="AJ1934" s="235"/>
      <c r="AK1934" s="235"/>
      <c r="AL1934" s="235"/>
      <c r="AM1934" s="235"/>
      <c r="AN1934" s="235"/>
      <c r="AO1934" s="235"/>
      <c r="AP1934" s="235"/>
      <c r="AQ1934" s="235"/>
      <c r="AR1934" s="235"/>
      <c r="AS1934" s="384" t="s">
        <v>2033</v>
      </c>
      <c r="AT1934" s="235"/>
      <c r="AU1934" s="235"/>
      <c r="AV1934" s="235"/>
      <c r="AW1934" s="235"/>
      <c r="AX1934" s="235"/>
      <c r="AY1934" s="235"/>
      <c r="AZ1934" s="235"/>
      <c r="BA1934" s="235"/>
      <c r="BB1934" s="235"/>
      <c r="BC1934" s="235"/>
      <c r="BD1934" s="384" t="s">
        <v>48</v>
      </c>
      <c r="BE1934" s="235"/>
      <c r="BF1934" s="235"/>
      <c r="BG1934" s="235"/>
      <c r="BH1934" s="235"/>
      <c r="BI1934" s="235"/>
      <c r="BJ1934" s="235"/>
      <c r="BK1934" s="235"/>
      <c r="BL1934" s="235"/>
      <c r="BM1934" s="235"/>
      <c r="BN1934" s="235"/>
      <c r="BO1934" s="235"/>
      <c r="BP1934" s="235"/>
      <c r="BQ1934" s="405">
        <v>4134.62</v>
      </c>
      <c r="BR1934" s="235"/>
    </row>
    <row r="1935" spans="1:70" ht="64.5" customHeight="1" x14ac:dyDescent="0.2">
      <c r="A1935" s="384" t="s">
        <v>544</v>
      </c>
      <c r="B1935" s="235"/>
      <c r="C1935" s="235"/>
      <c r="D1935" s="235"/>
      <c r="E1935" s="515">
        <v>209</v>
      </c>
      <c r="F1935" s="235"/>
      <c r="G1935" s="235"/>
      <c r="H1935" s="235"/>
      <c r="I1935" s="235"/>
      <c r="J1935" s="235"/>
      <c r="K1935" s="235"/>
      <c r="L1935" s="235"/>
      <c r="M1935" s="235"/>
      <c r="N1935" s="235"/>
      <c r="O1935" s="235"/>
      <c r="P1935" s="235"/>
      <c r="Q1935" s="384" t="s">
        <v>953</v>
      </c>
      <c r="R1935" s="235"/>
      <c r="S1935" s="235"/>
      <c r="T1935" s="235"/>
      <c r="U1935" s="235"/>
      <c r="V1935" s="235"/>
      <c r="W1935" s="235"/>
      <c r="X1935" s="235"/>
      <c r="Y1935" s="422"/>
      <c r="Z1935" s="235"/>
      <c r="AA1935" s="235"/>
      <c r="AB1935" s="235"/>
      <c r="AC1935" s="235"/>
      <c r="AD1935" s="235"/>
      <c r="AE1935" s="235"/>
      <c r="AF1935" s="235"/>
      <c r="AG1935" s="384" t="s">
        <v>954</v>
      </c>
      <c r="AH1935" s="235"/>
      <c r="AI1935" s="235"/>
      <c r="AJ1935" s="235"/>
      <c r="AK1935" s="235"/>
      <c r="AL1935" s="235"/>
      <c r="AM1935" s="235"/>
      <c r="AN1935" s="235"/>
      <c r="AO1935" s="235"/>
      <c r="AP1935" s="235"/>
      <c r="AQ1935" s="235"/>
      <c r="AR1935" s="235"/>
      <c r="AS1935" s="384" t="s">
        <v>2034</v>
      </c>
      <c r="AT1935" s="235"/>
      <c r="AU1935" s="235"/>
      <c r="AV1935" s="235"/>
      <c r="AW1935" s="235"/>
      <c r="AX1935" s="235"/>
      <c r="AY1935" s="235"/>
      <c r="AZ1935" s="235"/>
      <c r="BA1935" s="235"/>
      <c r="BB1935" s="235"/>
      <c r="BC1935" s="235"/>
      <c r="BD1935" s="384" t="s">
        <v>48</v>
      </c>
      <c r="BE1935" s="235"/>
      <c r="BF1935" s="235"/>
      <c r="BG1935" s="235"/>
      <c r="BH1935" s="235"/>
      <c r="BI1935" s="235"/>
      <c r="BJ1935" s="235"/>
      <c r="BK1935" s="235"/>
      <c r="BL1935" s="235"/>
      <c r="BM1935" s="235"/>
      <c r="BN1935" s="235"/>
      <c r="BO1935" s="235"/>
      <c r="BP1935" s="235"/>
      <c r="BQ1935" s="405">
        <v>9500</v>
      </c>
      <c r="BR1935" s="235"/>
    </row>
    <row r="1936" spans="1:70" ht="64.5" customHeight="1" x14ac:dyDescent="0.2">
      <c r="A1936" s="384" t="s">
        <v>1334</v>
      </c>
      <c r="B1936" s="235"/>
      <c r="C1936" s="235"/>
      <c r="D1936" s="235"/>
      <c r="E1936" s="515">
        <v>211</v>
      </c>
      <c r="F1936" s="235"/>
      <c r="G1936" s="235"/>
      <c r="H1936" s="235"/>
      <c r="I1936" s="235"/>
      <c r="J1936" s="235"/>
      <c r="K1936" s="235"/>
      <c r="L1936" s="235"/>
      <c r="M1936" s="235"/>
      <c r="N1936" s="235"/>
      <c r="O1936" s="235"/>
      <c r="P1936" s="235"/>
      <c r="Q1936" s="384" t="s">
        <v>1789</v>
      </c>
      <c r="R1936" s="235"/>
      <c r="S1936" s="235"/>
      <c r="T1936" s="235"/>
      <c r="U1936" s="235"/>
      <c r="V1936" s="235"/>
      <c r="W1936" s="235"/>
      <c r="X1936" s="235"/>
      <c r="Y1936" s="422">
        <v>39027454</v>
      </c>
      <c r="Z1936" s="235"/>
      <c r="AA1936" s="235"/>
      <c r="AB1936" s="235"/>
      <c r="AC1936" s="235"/>
      <c r="AD1936" s="235"/>
      <c r="AE1936" s="235"/>
      <c r="AF1936" s="235"/>
      <c r="AG1936" s="384" t="s">
        <v>1790</v>
      </c>
      <c r="AH1936" s="235"/>
      <c r="AI1936" s="235"/>
      <c r="AJ1936" s="235"/>
      <c r="AK1936" s="235"/>
      <c r="AL1936" s="235"/>
      <c r="AM1936" s="235"/>
      <c r="AN1936" s="235"/>
      <c r="AO1936" s="235"/>
      <c r="AP1936" s="235"/>
      <c r="AQ1936" s="235"/>
      <c r="AR1936" s="235"/>
      <c r="AS1936" s="384" t="s">
        <v>2035</v>
      </c>
      <c r="AT1936" s="235"/>
      <c r="AU1936" s="235"/>
      <c r="AV1936" s="235"/>
      <c r="AW1936" s="235"/>
      <c r="AX1936" s="235"/>
      <c r="AY1936" s="235"/>
      <c r="AZ1936" s="235"/>
      <c r="BA1936" s="235"/>
      <c r="BB1936" s="235"/>
      <c r="BC1936" s="235"/>
      <c r="BD1936" s="384" t="s">
        <v>48</v>
      </c>
      <c r="BE1936" s="235"/>
      <c r="BF1936" s="235"/>
      <c r="BG1936" s="235"/>
      <c r="BH1936" s="235"/>
      <c r="BI1936" s="235"/>
      <c r="BJ1936" s="235"/>
      <c r="BK1936" s="235"/>
      <c r="BL1936" s="235"/>
      <c r="BM1936" s="235"/>
      <c r="BN1936" s="235"/>
      <c r="BO1936" s="235"/>
      <c r="BP1936" s="235"/>
      <c r="BQ1936" s="405">
        <v>37983</v>
      </c>
      <c r="BR1936" s="235"/>
    </row>
    <row r="1937" spans="1:70" ht="64.5" customHeight="1" x14ac:dyDescent="0.2">
      <c r="A1937" s="384" t="s">
        <v>1334</v>
      </c>
      <c r="B1937" s="235"/>
      <c r="C1937" s="235"/>
      <c r="D1937" s="235"/>
      <c r="E1937" s="515">
        <v>212</v>
      </c>
      <c r="F1937" s="235"/>
      <c r="G1937" s="235"/>
      <c r="H1937" s="235"/>
      <c r="I1937" s="235"/>
      <c r="J1937" s="235"/>
      <c r="K1937" s="235"/>
      <c r="L1937" s="235"/>
      <c r="M1937" s="235"/>
      <c r="N1937" s="235"/>
      <c r="O1937" s="235"/>
      <c r="P1937" s="235"/>
      <c r="Q1937" s="384" t="s">
        <v>1856</v>
      </c>
      <c r="R1937" s="235"/>
      <c r="S1937" s="235"/>
      <c r="T1937" s="235"/>
      <c r="U1937" s="235"/>
      <c r="V1937" s="235"/>
      <c r="W1937" s="235"/>
      <c r="X1937" s="235"/>
      <c r="Y1937" s="422">
        <v>38316871</v>
      </c>
      <c r="Z1937" s="235"/>
      <c r="AA1937" s="235"/>
      <c r="AB1937" s="235"/>
      <c r="AC1937" s="235"/>
      <c r="AD1937" s="235"/>
      <c r="AE1937" s="235"/>
      <c r="AF1937" s="235"/>
      <c r="AG1937" s="384" t="s">
        <v>1857</v>
      </c>
      <c r="AH1937" s="235"/>
      <c r="AI1937" s="235"/>
      <c r="AJ1937" s="235"/>
      <c r="AK1937" s="235"/>
      <c r="AL1937" s="235"/>
      <c r="AM1937" s="235"/>
      <c r="AN1937" s="235"/>
      <c r="AO1937" s="235"/>
      <c r="AP1937" s="235"/>
      <c r="AQ1937" s="235"/>
      <c r="AR1937" s="235"/>
      <c r="AS1937" s="384" t="s">
        <v>2036</v>
      </c>
      <c r="AT1937" s="235"/>
      <c r="AU1937" s="235"/>
      <c r="AV1937" s="235"/>
      <c r="AW1937" s="235"/>
      <c r="AX1937" s="235"/>
      <c r="AY1937" s="235"/>
      <c r="AZ1937" s="235"/>
      <c r="BA1937" s="235"/>
      <c r="BB1937" s="235"/>
      <c r="BC1937" s="235"/>
      <c r="BD1937" s="384" t="s">
        <v>48</v>
      </c>
      <c r="BE1937" s="235"/>
      <c r="BF1937" s="235"/>
      <c r="BG1937" s="235"/>
      <c r="BH1937" s="235"/>
      <c r="BI1937" s="235"/>
      <c r="BJ1937" s="235"/>
      <c r="BK1937" s="235"/>
      <c r="BL1937" s="235"/>
      <c r="BM1937" s="235"/>
      <c r="BN1937" s="235"/>
      <c r="BO1937" s="235"/>
      <c r="BP1937" s="235"/>
      <c r="BQ1937" s="405">
        <v>3800</v>
      </c>
      <c r="BR1937" s="235"/>
    </row>
    <row r="1938" spans="1:70" ht="64.5" customHeight="1" x14ac:dyDescent="0.2">
      <c r="A1938" s="384" t="s">
        <v>1037</v>
      </c>
      <c r="B1938" s="235"/>
      <c r="C1938" s="235"/>
      <c r="D1938" s="235"/>
      <c r="E1938" s="516">
        <v>1602433</v>
      </c>
      <c r="F1938" s="235"/>
      <c r="G1938" s="235"/>
      <c r="H1938" s="235"/>
      <c r="I1938" s="235"/>
      <c r="J1938" s="235"/>
      <c r="K1938" s="235"/>
      <c r="L1938" s="235"/>
      <c r="M1938" s="235"/>
      <c r="N1938" s="235"/>
      <c r="O1938" s="235"/>
      <c r="P1938" s="235"/>
      <c r="Q1938" s="384" t="s">
        <v>1925</v>
      </c>
      <c r="R1938" s="235"/>
      <c r="S1938" s="235"/>
      <c r="T1938" s="235"/>
      <c r="U1938" s="235"/>
      <c r="V1938" s="235"/>
      <c r="W1938" s="235"/>
      <c r="X1938" s="235"/>
      <c r="Y1938" s="422">
        <v>35810511</v>
      </c>
      <c r="Z1938" s="235"/>
      <c r="AA1938" s="235"/>
      <c r="AB1938" s="235"/>
      <c r="AC1938" s="235"/>
      <c r="AD1938" s="235"/>
      <c r="AE1938" s="235"/>
      <c r="AF1938" s="235"/>
      <c r="AG1938" s="384" t="s">
        <v>790</v>
      </c>
      <c r="AH1938" s="235"/>
      <c r="AI1938" s="235"/>
      <c r="AJ1938" s="235"/>
      <c r="AK1938" s="235"/>
      <c r="AL1938" s="235"/>
      <c r="AM1938" s="235"/>
      <c r="AN1938" s="235"/>
      <c r="AO1938" s="235"/>
      <c r="AP1938" s="235"/>
      <c r="AQ1938" s="235"/>
      <c r="AR1938" s="235"/>
      <c r="AS1938" s="384" t="s">
        <v>1014</v>
      </c>
      <c r="AT1938" s="235"/>
      <c r="AU1938" s="235"/>
      <c r="AV1938" s="235"/>
      <c r="AW1938" s="235"/>
      <c r="AX1938" s="235"/>
      <c r="AY1938" s="235"/>
      <c r="AZ1938" s="235"/>
      <c r="BA1938" s="235"/>
      <c r="BB1938" s="235"/>
      <c r="BC1938" s="235"/>
      <c r="BD1938" s="384" t="s">
        <v>48</v>
      </c>
      <c r="BE1938" s="235"/>
      <c r="BF1938" s="235"/>
      <c r="BG1938" s="235"/>
      <c r="BH1938" s="235"/>
      <c r="BI1938" s="235"/>
      <c r="BJ1938" s="235"/>
      <c r="BK1938" s="235"/>
      <c r="BL1938" s="235"/>
      <c r="BM1938" s="235"/>
      <c r="BN1938" s="235"/>
      <c r="BO1938" s="235"/>
      <c r="BP1938" s="235"/>
      <c r="BQ1938" s="419">
        <v>12.5</v>
      </c>
      <c r="BR1938" s="235"/>
    </row>
    <row r="1939" spans="1:70" ht="64.5" customHeight="1" x14ac:dyDescent="0.2">
      <c r="A1939" s="384" t="s">
        <v>1037</v>
      </c>
      <c r="B1939" s="235"/>
      <c r="C1939" s="235"/>
      <c r="D1939" s="235"/>
      <c r="E1939" s="516">
        <v>1602408</v>
      </c>
      <c r="F1939" s="235"/>
      <c r="G1939" s="235"/>
      <c r="H1939" s="235"/>
      <c r="I1939" s="235"/>
      <c r="J1939" s="235"/>
      <c r="K1939" s="235"/>
      <c r="L1939" s="235"/>
      <c r="M1939" s="235"/>
      <c r="N1939" s="235"/>
      <c r="O1939" s="235"/>
      <c r="P1939" s="235"/>
      <c r="Q1939" s="384" t="s">
        <v>1925</v>
      </c>
      <c r="R1939" s="235"/>
      <c r="S1939" s="235"/>
      <c r="T1939" s="235"/>
      <c r="U1939" s="235"/>
      <c r="V1939" s="235"/>
      <c r="W1939" s="235"/>
      <c r="X1939" s="235"/>
      <c r="Y1939" s="422">
        <v>35810511</v>
      </c>
      <c r="Z1939" s="235"/>
      <c r="AA1939" s="235"/>
      <c r="AB1939" s="235"/>
      <c r="AC1939" s="235"/>
      <c r="AD1939" s="235"/>
      <c r="AE1939" s="235"/>
      <c r="AF1939" s="235"/>
      <c r="AG1939" s="384" t="s">
        <v>790</v>
      </c>
      <c r="AH1939" s="235"/>
      <c r="AI1939" s="235"/>
      <c r="AJ1939" s="235"/>
      <c r="AK1939" s="235"/>
      <c r="AL1939" s="235"/>
      <c r="AM1939" s="235"/>
      <c r="AN1939" s="235"/>
      <c r="AO1939" s="235"/>
      <c r="AP1939" s="235"/>
      <c r="AQ1939" s="235"/>
      <c r="AR1939" s="235"/>
      <c r="AS1939" s="384" t="s">
        <v>1039</v>
      </c>
      <c r="AT1939" s="235"/>
      <c r="AU1939" s="235"/>
      <c r="AV1939" s="235"/>
      <c r="AW1939" s="235"/>
      <c r="AX1939" s="235"/>
      <c r="AY1939" s="235"/>
      <c r="AZ1939" s="235"/>
      <c r="BA1939" s="235"/>
      <c r="BB1939" s="235"/>
      <c r="BC1939" s="235"/>
      <c r="BD1939" s="384" t="s">
        <v>48</v>
      </c>
      <c r="BE1939" s="235"/>
      <c r="BF1939" s="235"/>
      <c r="BG1939" s="235"/>
      <c r="BH1939" s="235"/>
      <c r="BI1939" s="235"/>
      <c r="BJ1939" s="235"/>
      <c r="BK1939" s="235"/>
      <c r="BL1939" s="235"/>
      <c r="BM1939" s="235"/>
      <c r="BN1939" s="235"/>
      <c r="BO1939" s="235"/>
      <c r="BP1939" s="235"/>
      <c r="BQ1939" s="419">
        <v>117</v>
      </c>
      <c r="BR1939" s="235"/>
    </row>
    <row r="1940" spans="1:70" ht="64.5" customHeight="1" x14ac:dyDescent="0.2">
      <c r="A1940" s="384" t="s">
        <v>1037</v>
      </c>
      <c r="B1940" s="235"/>
      <c r="C1940" s="235"/>
      <c r="D1940" s="235"/>
      <c r="E1940" s="516">
        <v>1602407</v>
      </c>
      <c r="F1940" s="235"/>
      <c r="G1940" s="235"/>
      <c r="H1940" s="235"/>
      <c r="I1940" s="235"/>
      <c r="J1940" s="235"/>
      <c r="K1940" s="235"/>
      <c r="L1940" s="235"/>
      <c r="M1940" s="235"/>
      <c r="N1940" s="235"/>
      <c r="O1940" s="235"/>
      <c r="P1940" s="235"/>
      <c r="Q1940" s="384" t="s">
        <v>1925</v>
      </c>
      <c r="R1940" s="235"/>
      <c r="S1940" s="235"/>
      <c r="T1940" s="235"/>
      <c r="U1940" s="235"/>
      <c r="V1940" s="235"/>
      <c r="W1940" s="235"/>
      <c r="X1940" s="235"/>
      <c r="Y1940" s="422">
        <v>35810511</v>
      </c>
      <c r="Z1940" s="235"/>
      <c r="AA1940" s="235"/>
      <c r="AB1940" s="235"/>
      <c r="AC1940" s="235"/>
      <c r="AD1940" s="235"/>
      <c r="AE1940" s="235"/>
      <c r="AF1940" s="235"/>
      <c r="AG1940" s="384" t="s">
        <v>790</v>
      </c>
      <c r="AH1940" s="235"/>
      <c r="AI1940" s="235"/>
      <c r="AJ1940" s="235"/>
      <c r="AK1940" s="235"/>
      <c r="AL1940" s="235"/>
      <c r="AM1940" s="235"/>
      <c r="AN1940" s="235"/>
      <c r="AO1940" s="235"/>
      <c r="AP1940" s="235"/>
      <c r="AQ1940" s="235"/>
      <c r="AR1940" s="235"/>
      <c r="AS1940" s="384" t="s">
        <v>1041</v>
      </c>
      <c r="AT1940" s="235"/>
      <c r="AU1940" s="235"/>
      <c r="AV1940" s="235"/>
      <c r="AW1940" s="235"/>
      <c r="AX1940" s="235"/>
      <c r="AY1940" s="235"/>
      <c r="AZ1940" s="235"/>
      <c r="BA1940" s="235"/>
      <c r="BB1940" s="235"/>
      <c r="BC1940" s="235"/>
      <c r="BD1940" s="384" t="s">
        <v>48</v>
      </c>
      <c r="BE1940" s="235"/>
      <c r="BF1940" s="235"/>
      <c r="BG1940" s="235"/>
      <c r="BH1940" s="235"/>
      <c r="BI1940" s="235"/>
      <c r="BJ1940" s="235"/>
      <c r="BK1940" s="235"/>
      <c r="BL1940" s="235"/>
      <c r="BM1940" s="235"/>
      <c r="BN1940" s="235"/>
      <c r="BO1940" s="235"/>
      <c r="BP1940" s="235"/>
      <c r="BQ1940" s="419">
        <v>150</v>
      </c>
      <c r="BR1940" s="235"/>
    </row>
    <row r="1941" spans="1:70" ht="64.5" customHeight="1" x14ac:dyDescent="0.2">
      <c r="A1941" s="384" t="s">
        <v>2037</v>
      </c>
      <c r="B1941" s="235"/>
      <c r="C1941" s="235"/>
      <c r="D1941" s="235"/>
      <c r="E1941" s="515">
        <v>213</v>
      </c>
      <c r="F1941" s="235"/>
      <c r="G1941" s="235"/>
      <c r="H1941" s="235"/>
      <c r="I1941" s="235"/>
      <c r="J1941" s="235"/>
      <c r="K1941" s="235"/>
      <c r="L1941" s="235"/>
      <c r="M1941" s="235"/>
      <c r="N1941" s="235"/>
      <c r="O1941" s="235"/>
      <c r="P1941" s="235"/>
      <c r="Q1941" s="384" t="s">
        <v>1166</v>
      </c>
      <c r="R1941" s="235"/>
      <c r="S1941" s="235"/>
      <c r="T1941" s="235"/>
      <c r="U1941" s="235"/>
      <c r="V1941" s="235"/>
      <c r="W1941" s="235"/>
      <c r="X1941" s="235"/>
      <c r="Y1941" s="422">
        <v>39508645</v>
      </c>
      <c r="Z1941" s="235"/>
      <c r="AA1941" s="235"/>
      <c r="AB1941" s="235"/>
      <c r="AC1941" s="235"/>
      <c r="AD1941" s="235"/>
      <c r="AE1941" s="235"/>
      <c r="AF1941" s="235"/>
      <c r="AG1941" s="384" t="s">
        <v>1271</v>
      </c>
      <c r="AH1941" s="235"/>
      <c r="AI1941" s="235"/>
      <c r="AJ1941" s="235"/>
      <c r="AK1941" s="235"/>
      <c r="AL1941" s="235"/>
      <c r="AM1941" s="235"/>
      <c r="AN1941" s="235"/>
      <c r="AO1941" s="235"/>
      <c r="AP1941" s="235"/>
      <c r="AQ1941" s="235"/>
      <c r="AR1941" s="235"/>
      <c r="AS1941" s="384" t="s">
        <v>2548</v>
      </c>
      <c r="AT1941" s="235"/>
      <c r="AU1941" s="235"/>
      <c r="AV1941" s="235"/>
      <c r="AW1941" s="235"/>
      <c r="AX1941" s="235"/>
      <c r="AY1941" s="235"/>
      <c r="AZ1941" s="235"/>
      <c r="BA1941" s="235"/>
      <c r="BB1941" s="235"/>
      <c r="BC1941" s="235"/>
      <c r="BD1941" s="384" t="s">
        <v>48</v>
      </c>
      <c r="BE1941" s="235"/>
      <c r="BF1941" s="235"/>
      <c r="BG1941" s="235"/>
      <c r="BH1941" s="235"/>
      <c r="BI1941" s="235"/>
      <c r="BJ1941" s="235"/>
      <c r="BK1941" s="235"/>
      <c r="BL1941" s="235"/>
      <c r="BM1941" s="235"/>
      <c r="BN1941" s="235"/>
      <c r="BO1941" s="235"/>
      <c r="BP1941" s="235"/>
      <c r="BQ1941" s="405">
        <v>29301.8</v>
      </c>
      <c r="BR1941" s="235"/>
    </row>
    <row r="1942" spans="1:70" ht="64.5" customHeight="1" x14ac:dyDescent="0.2">
      <c r="A1942" s="384" t="s">
        <v>2038</v>
      </c>
      <c r="B1942" s="235"/>
      <c r="C1942" s="235"/>
      <c r="D1942" s="235"/>
      <c r="E1942" s="515">
        <v>214</v>
      </c>
      <c r="F1942" s="235"/>
      <c r="G1942" s="235"/>
      <c r="H1942" s="235"/>
      <c r="I1942" s="235"/>
      <c r="J1942" s="235"/>
      <c r="K1942" s="235"/>
      <c r="L1942" s="235"/>
      <c r="M1942" s="235"/>
      <c r="N1942" s="235"/>
      <c r="O1942" s="235"/>
      <c r="P1942" s="235"/>
      <c r="Q1942" s="384" t="s">
        <v>926</v>
      </c>
      <c r="R1942" s="235"/>
      <c r="S1942" s="235"/>
      <c r="T1942" s="235"/>
      <c r="U1942" s="235"/>
      <c r="V1942" s="235"/>
      <c r="W1942" s="235"/>
      <c r="X1942" s="235"/>
      <c r="Y1942" s="422">
        <v>37117315</v>
      </c>
      <c r="Z1942" s="235"/>
      <c r="AA1942" s="235"/>
      <c r="AB1942" s="235"/>
      <c r="AC1942" s="235"/>
      <c r="AD1942" s="235"/>
      <c r="AE1942" s="235"/>
      <c r="AF1942" s="235"/>
      <c r="AG1942" s="384" t="s">
        <v>928</v>
      </c>
      <c r="AH1942" s="235"/>
      <c r="AI1942" s="235"/>
      <c r="AJ1942" s="235"/>
      <c r="AK1942" s="235"/>
      <c r="AL1942" s="235"/>
      <c r="AM1942" s="235"/>
      <c r="AN1942" s="235"/>
      <c r="AO1942" s="235"/>
      <c r="AP1942" s="235"/>
      <c r="AQ1942" s="235"/>
      <c r="AR1942" s="235"/>
      <c r="AS1942" s="384" t="s">
        <v>2039</v>
      </c>
      <c r="AT1942" s="235"/>
      <c r="AU1942" s="235"/>
      <c r="AV1942" s="235"/>
      <c r="AW1942" s="235"/>
      <c r="AX1942" s="235"/>
      <c r="AY1942" s="235"/>
      <c r="AZ1942" s="235"/>
      <c r="BA1942" s="235"/>
      <c r="BB1942" s="235"/>
      <c r="BC1942" s="235"/>
      <c r="BD1942" s="384" t="s">
        <v>48</v>
      </c>
      <c r="BE1942" s="235"/>
      <c r="BF1942" s="235"/>
      <c r="BG1942" s="235"/>
      <c r="BH1942" s="235"/>
      <c r="BI1942" s="235"/>
      <c r="BJ1942" s="235"/>
      <c r="BK1942" s="235"/>
      <c r="BL1942" s="235"/>
      <c r="BM1942" s="235"/>
      <c r="BN1942" s="235"/>
      <c r="BO1942" s="235"/>
      <c r="BP1942" s="235"/>
      <c r="BQ1942" s="405">
        <v>6404</v>
      </c>
      <c r="BR1942" s="235"/>
    </row>
    <row r="1943" spans="1:70" ht="64.5" customHeight="1" x14ac:dyDescent="0.2">
      <c r="A1943" s="384" t="s">
        <v>1421</v>
      </c>
      <c r="B1943" s="235"/>
      <c r="C1943" s="235"/>
      <c r="D1943" s="235"/>
      <c r="E1943" s="515">
        <v>225</v>
      </c>
      <c r="F1943" s="235"/>
      <c r="G1943" s="235"/>
      <c r="H1943" s="235"/>
      <c r="I1943" s="235"/>
      <c r="J1943" s="235"/>
      <c r="K1943" s="235"/>
      <c r="L1943" s="235"/>
      <c r="M1943" s="235"/>
      <c r="N1943" s="235"/>
      <c r="O1943" s="235"/>
      <c r="P1943" s="235"/>
      <c r="Q1943" s="384" t="s">
        <v>81</v>
      </c>
      <c r="R1943" s="235"/>
      <c r="S1943" s="235"/>
      <c r="T1943" s="235"/>
      <c r="U1943" s="235"/>
      <c r="V1943" s="235"/>
      <c r="W1943" s="235"/>
      <c r="X1943" s="235"/>
      <c r="Y1943" s="422">
        <v>39682762</v>
      </c>
      <c r="Z1943" s="235"/>
      <c r="AA1943" s="235"/>
      <c r="AB1943" s="235"/>
      <c r="AC1943" s="235"/>
      <c r="AD1943" s="235"/>
      <c r="AE1943" s="235"/>
      <c r="AF1943" s="235"/>
      <c r="AG1943" s="384" t="s">
        <v>1164</v>
      </c>
      <c r="AH1943" s="235"/>
      <c r="AI1943" s="235"/>
      <c r="AJ1943" s="235"/>
      <c r="AK1943" s="235"/>
      <c r="AL1943" s="235"/>
      <c r="AM1943" s="235"/>
      <c r="AN1943" s="235"/>
      <c r="AO1943" s="235"/>
      <c r="AP1943" s="235"/>
      <c r="AQ1943" s="235"/>
      <c r="AR1943" s="235"/>
      <c r="AS1943" s="384" t="s">
        <v>2783</v>
      </c>
      <c r="AT1943" s="235"/>
      <c r="AU1943" s="235"/>
      <c r="AV1943" s="235"/>
      <c r="AW1943" s="235"/>
      <c r="AX1943" s="235"/>
      <c r="AY1943" s="235"/>
      <c r="AZ1943" s="235"/>
      <c r="BA1943" s="235"/>
      <c r="BB1943" s="235"/>
      <c r="BC1943" s="235"/>
      <c r="BD1943" s="384" t="s">
        <v>48</v>
      </c>
      <c r="BE1943" s="235"/>
      <c r="BF1943" s="235"/>
      <c r="BG1943" s="235"/>
      <c r="BH1943" s="235"/>
      <c r="BI1943" s="235"/>
      <c r="BJ1943" s="235"/>
      <c r="BK1943" s="235"/>
      <c r="BL1943" s="235"/>
      <c r="BM1943" s="235"/>
      <c r="BN1943" s="235"/>
      <c r="BO1943" s="235"/>
      <c r="BP1943" s="235"/>
      <c r="BQ1943" s="405">
        <v>8822</v>
      </c>
      <c r="BR1943" s="235"/>
    </row>
    <row r="1944" spans="1:70" ht="64.5" customHeight="1" x14ac:dyDescent="0.2">
      <c r="A1944" s="384" t="s">
        <v>1421</v>
      </c>
      <c r="B1944" s="235"/>
      <c r="C1944" s="235"/>
      <c r="D1944" s="235"/>
      <c r="E1944" s="515">
        <v>248</v>
      </c>
      <c r="F1944" s="235"/>
      <c r="G1944" s="235"/>
      <c r="H1944" s="235"/>
      <c r="I1944" s="235"/>
      <c r="J1944" s="235"/>
      <c r="K1944" s="235"/>
      <c r="L1944" s="235"/>
      <c r="M1944" s="235"/>
      <c r="N1944" s="235"/>
      <c r="O1944" s="235"/>
      <c r="P1944" s="235"/>
      <c r="Q1944" s="384" t="s">
        <v>1166</v>
      </c>
      <c r="R1944" s="235"/>
      <c r="S1944" s="235"/>
      <c r="T1944" s="235"/>
      <c r="U1944" s="235"/>
      <c r="V1944" s="235"/>
      <c r="W1944" s="235"/>
      <c r="X1944" s="235"/>
      <c r="Y1944" s="422">
        <v>39508645</v>
      </c>
      <c r="Z1944" s="235"/>
      <c r="AA1944" s="235"/>
      <c r="AB1944" s="235"/>
      <c r="AC1944" s="235"/>
      <c r="AD1944" s="235"/>
      <c r="AE1944" s="235"/>
      <c r="AF1944" s="235"/>
      <c r="AG1944" s="384" t="s">
        <v>1271</v>
      </c>
      <c r="AH1944" s="235"/>
      <c r="AI1944" s="235"/>
      <c r="AJ1944" s="235"/>
      <c r="AK1944" s="235"/>
      <c r="AL1944" s="235"/>
      <c r="AM1944" s="235"/>
      <c r="AN1944" s="235"/>
      <c r="AO1944" s="235"/>
      <c r="AP1944" s="235"/>
      <c r="AQ1944" s="235"/>
      <c r="AR1944" s="235"/>
      <c r="AS1944" s="384" t="s">
        <v>2784</v>
      </c>
      <c r="AT1944" s="235"/>
      <c r="AU1944" s="235"/>
      <c r="AV1944" s="235"/>
      <c r="AW1944" s="235"/>
      <c r="AX1944" s="235"/>
      <c r="AY1944" s="235"/>
      <c r="AZ1944" s="235"/>
      <c r="BA1944" s="235"/>
      <c r="BB1944" s="235"/>
      <c r="BC1944" s="235"/>
      <c r="BD1944" s="384" t="s">
        <v>48</v>
      </c>
      <c r="BE1944" s="235"/>
      <c r="BF1944" s="235"/>
      <c r="BG1944" s="235"/>
      <c r="BH1944" s="235"/>
      <c r="BI1944" s="235"/>
      <c r="BJ1944" s="235"/>
      <c r="BK1944" s="235"/>
      <c r="BL1944" s="235"/>
      <c r="BM1944" s="235"/>
      <c r="BN1944" s="235"/>
      <c r="BO1944" s="235"/>
      <c r="BP1944" s="235"/>
      <c r="BQ1944" s="405">
        <v>3080</v>
      </c>
      <c r="BR1944" s="235"/>
    </row>
    <row r="1945" spans="1:70" ht="64.5" customHeight="1" x14ac:dyDescent="0.2">
      <c r="A1945" s="384" t="s">
        <v>1421</v>
      </c>
      <c r="B1945" s="235"/>
      <c r="C1945" s="235"/>
      <c r="D1945" s="235"/>
      <c r="E1945" s="515">
        <v>226</v>
      </c>
      <c r="F1945" s="235"/>
      <c r="G1945" s="235"/>
      <c r="H1945" s="235"/>
      <c r="I1945" s="235"/>
      <c r="J1945" s="235"/>
      <c r="K1945" s="235"/>
      <c r="L1945" s="235"/>
      <c r="M1945" s="235"/>
      <c r="N1945" s="235"/>
      <c r="O1945" s="235"/>
      <c r="P1945" s="235"/>
      <c r="Q1945" s="384" t="s">
        <v>886</v>
      </c>
      <c r="R1945" s="235"/>
      <c r="S1945" s="235"/>
      <c r="T1945" s="235"/>
      <c r="U1945" s="235"/>
      <c r="V1945" s="235"/>
      <c r="W1945" s="235"/>
      <c r="X1945" s="235"/>
      <c r="Y1945" s="422">
        <v>39950317</v>
      </c>
      <c r="Z1945" s="235"/>
      <c r="AA1945" s="235"/>
      <c r="AB1945" s="235"/>
      <c r="AC1945" s="235"/>
      <c r="AD1945" s="235"/>
      <c r="AE1945" s="235"/>
      <c r="AF1945" s="235"/>
      <c r="AG1945" s="384" t="s">
        <v>85</v>
      </c>
      <c r="AH1945" s="235"/>
      <c r="AI1945" s="235"/>
      <c r="AJ1945" s="235"/>
      <c r="AK1945" s="235"/>
      <c r="AL1945" s="235"/>
      <c r="AM1945" s="235"/>
      <c r="AN1945" s="235"/>
      <c r="AO1945" s="235"/>
      <c r="AP1945" s="235"/>
      <c r="AQ1945" s="235"/>
      <c r="AR1945" s="235"/>
      <c r="AS1945" s="384" t="s">
        <v>2785</v>
      </c>
      <c r="AT1945" s="235"/>
      <c r="AU1945" s="235"/>
      <c r="AV1945" s="235"/>
      <c r="AW1945" s="235"/>
      <c r="AX1945" s="235"/>
      <c r="AY1945" s="235"/>
      <c r="AZ1945" s="235"/>
      <c r="BA1945" s="235"/>
      <c r="BB1945" s="235"/>
      <c r="BC1945" s="235"/>
      <c r="BD1945" s="384" t="s">
        <v>48</v>
      </c>
      <c r="BE1945" s="235"/>
      <c r="BF1945" s="235"/>
      <c r="BG1945" s="235"/>
      <c r="BH1945" s="235"/>
      <c r="BI1945" s="235"/>
      <c r="BJ1945" s="235"/>
      <c r="BK1945" s="235"/>
      <c r="BL1945" s="235"/>
      <c r="BM1945" s="235"/>
      <c r="BN1945" s="235"/>
      <c r="BO1945" s="235"/>
      <c r="BP1945" s="235"/>
      <c r="BQ1945" s="405">
        <v>9130</v>
      </c>
      <c r="BR1945" s="235"/>
    </row>
    <row r="1946" spans="1:70" ht="64.5" customHeight="1" x14ac:dyDescent="0.2">
      <c r="A1946" s="384" t="s">
        <v>1421</v>
      </c>
      <c r="B1946" s="235"/>
      <c r="C1946" s="235"/>
      <c r="D1946" s="235"/>
      <c r="E1946" s="515">
        <v>251</v>
      </c>
      <c r="F1946" s="235"/>
      <c r="G1946" s="235"/>
      <c r="H1946" s="235"/>
      <c r="I1946" s="235"/>
      <c r="J1946" s="235"/>
      <c r="K1946" s="235"/>
      <c r="L1946" s="235"/>
      <c r="M1946" s="235"/>
      <c r="N1946" s="235"/>
      <c r="O1946" s="235"/>
      <c r="P1946" s="235"/>
      <c r="Q1946" s="384" t="s">
        <v>932</v>
      </c>
      <c r="R1946" s="235"/>
      <c r="S1946" s="235"/>
      <c r="T1946" s="235"/>
      <c r="U1946" s="235"/>
      <c r="V1946" s="235"/>
      <c r="W1946" s="235"/>
      <c r="X1946" s="235"/>
      <c r="Y1946" s="422">
        <v>43141267</v>
      </c>
      <c r="Z1946" s="235"/>
      <c r="AA1946" s="235"/>
      <c r="AB1946" s="235"/>
      <c r="AC1946" s="235"/>
      <c r="AD1946" s="235"/>
      <c r="AE1946" s="235"/>
      <c r="AF1946" s="235"/>
      <c r="AG1946" s="384" t="s">
        <v>807</v>
      </c>
      <c r="AH1946" s="235"/>
      <c r="AI1946" s="235"/>
      <c r="AJ1946" s="235"/>
      <c r="AK1946" s="235"/>
      <c r="AL1946" s="235"/>
      <c r="AM1946" s="235"/>
      <c r="AN1946" s="235"/>
      <c r="AO1946" s="235"/>
      <c r="AP1946" s="235"/>
      <c r="AQ1946" s="235"/>
      <c r="AR1946" s="235"/>
      <c r="AS1946" s="384" t="s">
        <v>2040</v>
      </c>
      <c r="AT1946" s="235"/>
      <c r="AU1946" s="235"/>
      <c r="AV1946" s="235"/>
      <c r="AW1946" s="235"/>
      <c r="AX1946" s="235"/>
      <c r="AY1946" s="235"/>
      <c r="AZ1946" s="235"/>
      <c r="BA1946" s="235"/>
      <c r="BB1946" s="235"/>
      <c r="BC1946" s="235"/>
      <c r="BD1946" s="384" t="s">
        <v>48</v>
      </c>
      <c r="BE1946" s="235"/>
      <c r="BF1946" s="235"/>
      <c r="BG1946" s="235"/>
      <c r="BH1946" s="235"/>
      <c r="BI1946" s="235"/>
      <c r="BJ1946" s="235"/>
      <c r="BK1946" s="235"/>
      <c r="BL1946" s="235"/>
      <c r="BM1946" s="235"/>
      <c r="BN1946" s="235"/>
      <c r="BO1946" s="235"/>
      <c r="BP1946" s="235"/>
      <c r="BQ1946" s="405">
        <v>97422.43</v>
      </c>
      <c r="BR1946" s="235"/>
    </row>
    <row r="1947" spans="1:70" ht="64.5" customHeight="1" x14ac:dyDescent="0.2">
      <c r="A1947" s="384" t="s">
        <v>1421</v>
      </c>
      <c r="B1947" s="235"/>
      <c r="C1947" s="235"/>
      <c r="D1947" s="235"/>
      <c r="E1947" s="515">
        <v>250</v>
      </c>
      <c r="F1947" s="235"/>
      <c r="G1947" s="235"/>
      <c r="H1947" s="235"/>
      <c r="I1947" s="235"/>
      <c r="J1947" s="235"/>
      <c r="K1947" s="235"/>
      <c r="L1947" s="235"/>
      <c r="M1947" s="235"/>
      <c r="N1947" s="235"/>
      <c r="O1947" s="235"/>
      <c r="P1947" s="235"/>
      <c r="Q1947" s="384" t="s">
        <v>81</v>
      </c>
      <c r="R1947" s="235"/>
      <c r="S1947" s="235"/>
      <c r="T1947" s="235"/>
      <c r="U1947" s="235"/>
      <c r="V1947" s="235"/>
      <c r="W1947" s="235"/>
      <c r="X1947" s="235"/>
      <c r="Y1947" s="422">
        <v>39682762</v>
      </c>
      <c r="Z1947" s="235"/>
      <c r="AA1947" s="235"/>
      <c r="AB1947" s="235"/>
      <c r="AC1947" s="235"/>
      <c r="AD1947" s="235"/>
      <c r="AE1947" s="235"/>
      <c r="AF1947" s="235"/>
      <c r="AG1947" s="384" t="s">
        <v>1164</v>
      </c>
      <c r="AH1947" s="235"/>
      <c r="AI1947" s="235"/>
      <c r="AJ1947" s="235"/>
      <c r="AK1947" s="235"/>
      <c r="AL1947" s="235"/>
      <c r="AM1947" s="235"/>
      <c r="AN1947" s="235"/>
      <c r="AO1947" s="235"/>
      <c r="AP1947" s="235"/>
      <c r="AQ1947" s="235"/>
      <c r="AR1947" s="235"/>
      <c r="AS1947" s="384" t="s">
        <v>2786</v>
      </c>
      <c r="AT1947" s="235"/>
      <c r="AU1947" s="235"/>
      <c r="AV1947" s="235"/>
      <c r="AW1947" s="235"/>
      <c r="AX1947" s="235"/>
      <c r="AY1947" s="235"/>
      <c r="AZ1947" s="235"/>
      <c r="BA1947" s="235"/>
      <c r="BB1947" s="235"/>
      <c r="BC1947" s="235"/>
      <c r="BD1947" s="384" t="s">
        <v>48</v>
      </c>
      <c r="BE1947" s="235"/>
      <c r="BF1947" s="235"/>
      <c r="BG1947" s="235"/>
      <c r="BH1947" s="235"/>
      <c r="BI1947" s="235"/>
      <c r="BJ1947" s="235"/>
      <c r="BK1947" s="235"/>
      <c r="BL1947" s="235"/>
      <c r="BM1947" s="235"/>
      <c r="BN1947" s="235"/>
      <c r="BO1947" s="235"/>
      <c r="BP1947" s="235"/>
      <c r="BQ1947" s="405">
        <v>2273.2199999999998</v>
      </c>
      <c r="BR1947" s="235"/>
    </row>
    <row r="1948" spans="1:70" ht="64.5" customHeight="1" x14ac:dyDescent="0.2">
      <c r="A1948" s="384" t="s">
        <v>1421</v>
      </c>
      <c r="B1948" s="235"/>
      <c r="C1948" s="235"/>
      <c r="D1948" s="235"/>
      <c r="E1948" s="515">
        <v>237</v>
      </c>
      <c r="F1948" s="235"/>
      <c r="G1948" s="235"/>
      <c r="H1948" s="235"/>
      <c r="I1948" s="235"/>
      <c r="J1948" s="235"/>
      <c r="K1948" s="235"/>
      <c r="L1948" s="235"/>
      <c r="M1948" s="235"/>
      <c r="N1948" s="235"/>
      <c r="O1948" s="235"/>
      <c r="P1948" s="235"/>
      <c r="Q1948" s="384" t="s">
        <v>118</v>
      </c>
      <c r="R1948" s="235"/>
      <c r="S1948" s="235"/>
      <c r="T1948" s="235"/>
      <c r="U1948" s="235"/>
      <c r="V1948" s="235"/>
      <c r="W1948" s="235"/>
      <c r="X1948" s="235"/>
      <c r="Y1948" s="422">
        <v>39587135</v>
      </c>
      <c r="Z1948" s="235"/>
      <c r="AA1948" s="235"/>
      <c r="AB1948" s="235"/>
      <c r="AC1948" s="235"/>
      <c r="AD1948" s="235"/>
      <c r="AE1948" s="235"/>
      <c r="AF1948" s="235"/>
      <c r="AG1948" s="384" t="s">
        <v>893</v>
      </c>
      <c r="AH1948" s="235"/>
      <c r="AI1948" s="235"/>
      <c r="AJ1948" s="235"/>
      <c r="AK1948" s="235"/>
      <c r="AL1948" s="235"/>
      <c r="AM1948" s="235"/>
      <c r="AN1948" s="235"/>
      <c r="AO1948" s="235"/>
      <c r="AP1948" s="235"/>
      <c r="AQ1948" s="235"/>
      <c r="AR1948" s="235"/>
      <c r="AS1948" s="384" t="s">
        <v>2787</v>
      </c>
      <c r="AT1948" s="235"/>
      <c r="AU1948" s="235"/>
      <c r="AV1948" s="235"/>
      <c r="AW1948" s="235"/>
      <c r="AX1948" s="235"/>
      <c r="AY1948" s="235"/>
      <c r="AZ1948" s="235"/>
      <c r="BA1948" s="235"/>
      <c r="BB1948" s="235"/>
      <c r="BC1948" s="235"/>
      <c r="BD1948" s="384" t="s">
        <v>48</v>
      </c>
      <c r="BE1948" s="235"/>
      <c r="BF1948" s="235"/>
      <c r="BG1948" s="235"/>
      <c r="BH1948" s="235"/>
      <c r="BI1948" s="235"/>
      <c r="BJ1948" s="235"/>
      <c r="BK1948" s="235"/>
      <c r="BL1948" s="235"/>
      <c r="BM1948" s="235"/>
      <c r="BN1948" s="235"/>
      <c r="BO1948" s="235"/>
      <c r="BP1948" s="235"/>
      <c r="BQ1948" s="405">
        <v>10598.86</v>
      </c>
      <c r="BR1948" s="235"/>
    </row>
    <row r="1949" spans="1:70" ht="64.5" customHeight="1" x14ac:dyDescent="0.2">
      <c r="A1949" s="384" t="s">
        <v>1421</v>
      </c>
      <c r="B1949" s="235"/>
      <c r="C1949" s="235"/>
      <c r="D1949" s="235"/>
      <c r="E1949" s="515">
        <v>230</v>
      </c>
      <c r="F1949" s="235"/>
      <c r="G1949" s="235"/>
      <c r="H1949" s="235"/>
      <c r="I1949" s="235"/>
      <c r="J1949" s="235"/>
      <c r="K1949" s="235"/>
      <c r="L1949" s="235"/>
      <c r="M1949" s="235"/>
      <c r="N1949" s="235"/>
      <c r="O1949" s="235"/>
      <c r="P1949" s="235"/>
      <c r="Q1949" s="384" t="s">
        <v>98</v>
      </c>
      <c r="R1949" s="235"/>
      <c r="S1949" s="235"/>
      <c r="T1949" s="235"/>
      <c r="U1949" s="235"/>
      <c r="V1949" s="235"/>
      <c r="W1949" s="235"/>
      <c r="X1949" s="235"/>
      <c r="Y1949" s="422">
        <v>39697790</v>
      </c>
      <c r="Z1949" s="235"/>
      <c r="AA1949" s="235"/>
      <c r="AB1949" s="235"/>
      <c r="AC1949" s="235"/>
      <c r="AD1949" s="235"/>
      <c r="AE1949" s="235"/>
      <c r="AF1949" s="235"/>
      <c r="AG1949" s="384" t="s">
        <v>99</v>
      </c>
      <c r="AH1949" s="235"/>
      <c r="AI1949" s="235"/>
      <c r="AJ1949" s="235"/>
      <c r="AK1949" s="235"/>
      <c r="AL1949" s="235"/>
      <c r="AM1949" s="235"/>
      <c r="AN1949" s="235"/>
      <c r="AO1949" s="235"/>
      <c r="AP1949" s="235"/>
      <c r="AQ1949" s="235"/>
      <c r="AR1949" s="235"/>
      <c r="AS1949" s="384" t="s">
        <v>2788</v>
      </c>
      <c r="AT1949" s="235"/>
      <c r="AU1949" s="235"/>
      <c r="AV1949" s="235"/>
      <c r="AW1949" s="235"/>
      <c r="AX1949" s="235"/>
      <c r="AY1949" s="235"/>
      <c r="AZ1949" s="235"/>
      <c r="BA1949" s="235"/>
      <c r="BB1949" s="235"/>
      <c r="BC1949" s="235"/>
      <c r="BD1949" s="384" t="s">
        <v>48</v>
      </c>
      <c r="BE1949" s="235"/>
      <c r="BF1949" s="235"/>
      <c r="BG1949" s="235"/>
      <c r="BH1949" s="235"/>
      <c r="BI1949" s="235"/>
      <c r="BJ1949" s="235"/>
      <c r="BK1949" s="235"/>
      <c r="BL1949" s="235"/>
      <c r="BM1949" s="235"/>
      <c r="BN1949" s="235"/>
      <c r="BO1949" s="235"/>
      <c r="BP1949" s="235"/>
      <c r="BQ1949" s="405">
        <v>10028.879999999999</v>
      </c>
      <c r="BR1949" s="235"/>
    </row>
    <row r="1950" spans="1:70" ht="64.5" customHeight="1" x14ac:dyDescent="0.2">
      <c r="A1950" s="384" t="s">
        <v>1421</v>
      </c>
      <c r="B1950" s="235"/>
      <c r="C1950" s="235"/>
      <c r="D1950" s="235"/>
      <c r="E1950" s="515">
        <v>243</v>
      </c>
      <c r="F1950" s="235"/>
      <c r="G1950" s="235"/>
      <c r="H1950" s="235"/>
      <c r="I1950" s="235"/>
      <c r="J1950" s="235"/>
      <c r="K1950" s="235"/>
      <c r="L1950" s="235"/>
      <c r="M1950" s="235"/>
      <c r="N1950" s="235"/>
      <c r="O1950" s="235"/>
      <c r="P1950" s="235"/>
      <c r="Q1950" s="384" t="s">
        <v>873</v>
      </c>
      <c r="R1950" s="235"/>
      <c r="S1950" s="235"/>
      <c r="T1950" s="235"/>
      <c r="U1950" s="235"/>
      <c r="V1950" s="235"/>
      <c r="W1950" s="235"/>
      <c r="X1950" s="235"/>
      <c r="Y1950" s="422">
        <v>39602603</v>
      </c>
      <c r="Z1950" s="235"/>
      <c r="AA1950" s="235"/>
      <c r="AB1950" s="235"/>
      <c r="AC1950" s="235"/>
      <c r="AD1950" s="235"/>
      <c r="AE1950" s="235"/>
      <c r="AF1950" s="235"/>
      <c r="AG1950" s="384" t="s">
        <v>875</v>
      </c>
      <c r="AH1950" s="235"/>
      <c r="AI1950" s="235"/>
      <c r="AJ1950" s="235"/>
      <c r="AK1950" s="235"/>
      <c r="AL1950" s="235"/>
      <c r="AM1950" s="235"/>
      <c r="AN1950" s="235"/>
      <c r="AO1950" s="235"/>
      <c r="AP1950" s="235"/>
      <c r="AQ1950" s="235"/>
      <c r="AR1950" s="235"/>
      <c r="AS1950" s="384" t="s">
        <v>2789</v>
      </c>
      <c r="AT1950" s="235"/>
      <c r="AU1950" s="235"/>
      <c r="AV1950" s="235"/>
      <c r="AW1950" s="235"/>
      <c r="AX1950" s="235"/>
      <c r="AY1950" s="235"/>
      <c r="AZ1950" s="235"/>
      <c r="BA1950" s="235"/>
      <c r="BB1950" s="235"/>
      <c r="BC1950" s="235"/>
      <c r="BD1950" s="384" t="s">
        <v>48</v>
      </c>
      <c r="BE1950" s="235"/>
      <c r="BF1950" s="235"/>
      <c r="BG1950" s="235"/>
      <c r="BH1950" s="235"/>
      <c r="BI1950" s="235"/>
      <c r="BJ1950" s="235"/>
      <c r="BK1950" s="235"/>
      <c r="BL1950" s="235"/>
      <c r="BM1950" s="235"/>
      <c r="BN1950" s="235"/>
      <c r="BO1950" s="235"/>
      <c r="BP1950" s="235"/>
      <c r="BQ1950" s="405">
        <v>11753.12</v>
      </c>
      <c r="BR1950" s="235"/>
    </row>
    <row r="1951" spans="1:70" ht="64.5" customHeight="1" x14ac:dyDescent="0.2">
      <c r="A1951" s="384" t="s">
        <v>1421</v>
      </c>
      <c r="B1951" s="235"/>
      <c r="C1951" s="235"/>
      <c r="D1951" s="235"/>
      <c r="E1951" s="515">
        <v>245</v>
      </c>
      <c r="F1951" s="235"/>
      <c r="G1951" s="235"/>
      <c r="H1951" s="235"/>
      <c r="I1951" s="235"/>
      <c r="J1951" s="235"/>
      <c r="K1951" s="235"/>
      <c r="L1951" s="235"/>
      <c r="M1951" s="235"/>
      <c r="N1951" s="235"/>
      <c r="O1951" s="235"/>
      <c r="P1951" s="235"/>
      <c r="Q1951" s="384" t="s">
        <v>1170</v>
      </c>
      <c r="R1951" s="235"/>
      <c r="S1951" s="235"/>
      <c r="T1951" s="235"/>
      <c r="U1951" s="235"/>
      <c r="V1951" s="235"/>
      <c r="W1951" s="235"/>
      <c r="X1951" s="235"/>
      <c r="Y1951" s="422">
        <v>39742680</v>
      </c>
      <c r="Z1951" s="235"/>
      <c r="AA1951" s="235"/>
      <c r="AB1951" s="235"/>
      <c r="AC1951" s="235"/>
      <c r="AD1951" s="235"/>
      <c r="AE1951" s="235"/>
      <c r="AF1951" s="235"/>
      <c r="AG1951" s="384" t="s">
        <v>1171</v>
      </c>
      <c r="AH1951" s="235"/>
      <c r="AI1951" s="235"/>
      <c r="AJ1951" s="235"/>
      <c r="AK1951" s="235"/>
      <c r="AL1951" s="235"/>
      <c r="AM1951" s="235"/>
      <c r="AN1951" s="235"/>
      <c r="AO1951" s="235"/>
      <c r="AP1951" s="235"/>
      <c r="AQ1951" s="235"/>
      <c r="AR1951" s="235"/>
      <c r="AS1951" s="384" t="s">
        <v>2790</v>
      </c>
      <c r="AT1951" s="235"/>
      <c r="AU1951" s="235"/>
      <c r="AV1951" s="235"/>
      <c r="AW1951" s="235"/>
      <c r="AX1951" s="235"/>
      <c r="AY1951" s="235"/>
      <c r="AZ1951" s="235"/>
      <c r="BA1951" s="235"/>
      <c r="BB1951" s="235"/>
      <c r="BC1951" s="235"/>
      <c r="BD1951" s="384" t="s">
        <v>48</v>
      </c>
      <c r="BE1951" s="235"/>
      <c r="BF1951" s="235"/>
      <c r="BG1951" s="235"/>
      <c r="BH1951" s="235"/>
      <c r="BI1951" s="235"/>
      <c r="BJ1951" s="235"/>
      <c r="BK1951" s="235"/>
      <c r="BL1951" s="235"/>
      <c r="BM1951" s="235"/>
      <c r="BN1951" s="235"/>
      <c r="BO1951" s="235"/>
      <c r="BP1951" s="235"/>
      <c r="BQ1951" s="405">
        <v>11880</v>
      </c>
      <c r="BR1951" s="235"/>
    </row>
    <row r="1952" spans="1:70" ht="64.5" customHeight="1" x14ac:dyDescent="0.2">
      <c r="A1952" s="384" t="s">
        <v>1421</v>
      </c>
      <c r="B1952" s="235"/>
      <c r="C1952" s="235"/>
      <c r="D1952" s="235"/>
      <c r="E1952" s="515">
        <v>236</v>
      </c>
      <c r="F1952" s="235"/>
      <c r="G1952" s="235"/>
      <c r="H1952" s="235"/>
      <c r="I1952" s="235"/>
      <c r="J1952" s="235"/>
      <c r="K1952" s="235"/>
      <c r="L1952" s="235"/>
      <c r="M1952" s="235"/>
      <c r="N1952" s="235"/>
      <c r="O1952" s="235"/>
      <c r="P1952" s="235"/>
      <c r="Q1952" s="384" t="s">
        <v>115</v>
      </c>
      <c r="R1952" s="235"/>
      <c r="S1952" s="235"/>
      <c r="T1952" s="235"/>
      <c r="U1952" s="235"/>
      <c r="V1952" s="235"/>
      <c r="W1952" s="235"/>
      <c r="X1952" s="235"/>
      <c r="Y1952" s="422">
        <v>39757256</v>
      </c>
      <c r="Z1952" s="235"/>
      <c r="AA1952" s="235"/>
      <c r="AB1952" s="235"/>
      <c r="AC1952" s="235"/>
      <c r="AD1952" s="235"/>
      <c r="AE1952" s="235"/>
      <c r="AF1952" s="235"/>
      <c r="AG1952" s="384" t="s">
        <v>116</v>
      </c>
      <c r="AH1952" s="235"/>
      <c r="AI1952" s="235"/>
      <c r="AJ1952" s="235"/>
      <c r="AK1952" s="235"/>
      <c r="AL1952" s="235"/>
      <c r="AM1952" s="235"/>
      <c r="AN1952" s="235"/>
      <c r="AO1952" s="235"/>
      <c r="AP1952" s="235"/>
      <c r="AQ1952" s="235"/>
      <c r="AR1952" s="235"/>
      <c r="AS1952" s="384" t="s">
        <v>2791</v>
      </c>
      <c r="AT1952" s="235"/>
      <c r="AU1952" s="235"/>
      <c r="AV1952" s="235"/>
      <c r="AW1952" s="235"/>
      <c r="AX1952" s="235"/>
      <c r="AY1952" s="235"/>
      <c r="AZ1952" s="235"/>
      <c r="BA1952" s="235"/>
      <c r="BB1952" s="235"/>
      <c r="BC1952" s="235"/>
      <c r="BD1952" s="384" t="s">
        <v>48</v>
      </c>
      <c r="BE1952" s="235"/>
      <c r="BF1952" s="235"/>
      <c r="BG1952" s="235"/>
      <c r="BH1952" s="235"/>
      <c r="BI1952" s="235"/>
      <c r="BJ1952" s="235"/>
      <c r="BK1952" s="235"/>
      <c r="BL1952" s="235"/>
      <c r="BM1952" s="235"/>
      <c r="BN1952" s="235"/>
      <c r="BO1952" s="235"/>
      <c r="BP1952" s="235"/>
      <c r="BQ1952" s="405">
        <v>8511.67</v>
      </c>
      <c r="BR1952" s="235"/>
    </row>
    <row r="1953" spans="1:70" ht="64.5" customHeight="1" x14ac:dyDescent="0.2">
      <c r="A1953" s="384" t="s">
        <v>1421</v>
      </c>
      <c r="B1953" s="235"/>
      <c r="C1953" s="235"/>
      <c r="D1953" s="235"/>
      <c r="E1953" s="515">
        <v>238</v>
      </c>
      <c r="F1953" s="235"/>
      <c r="G1953" s="235"/>
      <c r="H1953" s="235"/>
      <c r="I1953" s="235"/>
      <c r="J1953" s="235"/>
      <c r="K1953" s="235"/>
      <c r="L1953" s="235"/>
      <c r="M1953" s="235"/>
      <c r="N1953" s="235"/>
      <c r="O1953" s="235"/>
      <c r="P1953" s="235"/>
      <c r="Q1953" s="384" t="s">
        <v>884</v>
      </c>
      <c r="R1953" s="235"/>
      <c r="S1953" s="235"/>
      <c r="T1953" s="235"/>
      <c r="U1953" s="235"/>
      <c r="V1953" s="235"/>
      <c r="W1953" s="235"/>
      <c r="X1953" s="235"/>
      <c r="Y1953" s="422">
        <v>39614425</v>
      </c>
      <c r="Z1953" s="235"/>
      <c r="AA1953" s="235"/>
      <c r="AB1953" s="235"/>
      <c r="AC1953" s="235"/>
      <c r="AD1953" s="235"/>
      <c r="AE1953" s="235"/>
      <c r="AF1953" s="235"/>
      <c r="AG1953" s="384" t="s">
        <v>577</v>
      </c>
      <c r="AH1953" s="235"/>
      <c r="AI1953" s="235"/>
      <c r="AJ1953" s="235"/>
      <c r="AK1953" s="235"/>
      <c r="AL1953" s="235"/>
      <c r="AM1953" s="235"/>
      <c r="AN1953" s="235"/>
      <c r="AO1953" s="235"/>
      <c r="AP1953" s="235"/>
      <c r="AQ1953" s="235"/>
      <c r="AR1953" s="235"/>
      <c r="AS1953" s="384" t="s">
        <v>2792</v>
      </c>
      <c r="AT1953" s="235"/>
      <c r="AU1953" s="235"/>
      <c r="AV1953" s="235"/>
      <c r="AW1953" s="235"/>
      <c r="AX1953" s="235"/>
      <c r="AY1953" s="235"/>
      <c r="AZ1953" s="235"/>
      <c r="BA1953" s="235"/>
      <c r="BB1953" s="235"/>
      <c r="BC1953" s="235"/>
      <c r="BD1953" s="384" t="s">
        <v>48</v>
      </c>
      <c r="BE1953" s="235"/>
      <c r="BF1953" s="235"/>
      <c r="BG1953" s="235"/>
      <c r="BH1953" s="235"/>
      <c r="BI1953" s="235"/>
      <c r="BJ1953" s="235"/>
      <c r="BK1953" s="235"/>
      <c r="BL1953" s="235"/>
      <c r="BM1953" s="235"/>
      <c r="BN1953" s="235"/>
      <c r="BO1953" s="235"/>
      <c r="BP1953" s="235"/>
      <c r="BQ1953" s="405">
        <v>11331.12</v>
      </c>
      <c r="BR1953" s="235"/>
    </row>
    <row r="1954" spans="1:70" ht="64.5" customHeight="1" x14ac:dyDescent="0.2">
      <c r="A1954" s="384" t="s">
        <v>1421</v>
      </c>
      <c r="B1954" s="235"/>
      <c r="C1954" s="235"/>
      <c r="D1954" s="235"/>
      <c r="E1954" s="515">
        <v>241</v>
      </c>
      <c r="F1954" s="235"/>
      <c r="G1954" s="235"/>
      <c r="H1954" s="235"/>
      <c r="I1954" s="235"/>
      <c r="J1954" s="235"/>
      <c r="K1954" s="235"/>
      <c r="L1954" s="235"/>
      <c r="M1954" s="235"/>
      <c r="N1954" s="235"/>
      <c r="O1954" s="235"/>
      <c r="P1954" s="235"/>
      <c r="Q1954" s="384" t="s">
        <v>127</v>
      </c>
      <c r="R1954" s="235"/>
      <c r="S1954" s="235"/>
      <c r="T1954" s="235"/>
      <c r="U1954" s="235"/>
      <c r="V1954" s="235"/>
      <c r="W1954" s="235"/>
      <c r="X1954" s="235"/>
      <c r="Y1954" s="422">
        <v>39438699</v>
      </c>
      <c r="Z1954" s="235"/>
      <c r="AA1954" s="235"/>
      <c r="AB1954" s="235"/>
      <c r="AC1954" s="235"/>
      <c r="AD1954" s="235"/>
      <c r="AE1954" s="235"/>
      <c r="AF1954" s="235"/>
      <c r="AG1954" s="384" t="s">
        <v>128</v>
      </c>
      <c r="AH1954" s="235"/>
      <c r="AI1954" s="235"/>
      <c r="AJ1954" s="235"/>
      <c r="AK1954" s="235"/>
      <c r="AL1954" s="235"/>
      <c r="AM1954" s="235"/>
      <c r="AN1954" s="235"/>
      <c r="AO1954" s="235"/>
      <c r="AP1954" s="235"/>
      <c r="AQ1954" s="235"/>
      <c r="AR1954" s="235"/>
      <c r="AS1954" s="384" t="s">
        <v>2793</v>
      </c>
      <c r="AT1954" s="235"/>
      <c r="AU1954" s="235"/>
      <c r="AV1954" s="235"/>
      <c r="AW1954" s="235"/>
      <c r="AX1954" s="235"/>
      <c r="AY1954" s="235"/>
      <c r="AZ1954" s="235"/>
      <c r="BA1954" s="235"/>
      <c r="BB1954" s="235"/>
      <c r="BC1954" s="235"/>
      <c r="BD1954" s="384" t="s">
        <v>48</v>
      </c>
      <c r="BE1954" s="235"/>
      <c r="BF1954" s="235"/>
      <c r="BG1954" s="235"/>
      <c r="BH1954" s="235"/>
      <c r="BI1954" s="235"/>
      <c r="BJ1954" s="235"/>
      <c r="BK1954" s="235"/>
      <c r="BL1954" s="235"/>
      <c r="BM1954" s="235"/>
      <c r="BN1954" s="235"/>
      <c r="BO1954" s="235"/>
      <c r="BP1954" s="235"/>
      <c r="BQ1954" s="405">
        <v>9020</v>
      </c>
      <c r="BR1954" s="235"/>
    </row>
    <row r="1955" spans="1:70" ht="64.5" customHeight="1" x14ac:dyDescent="0.2">
      <c r="A1955" s="384" t="s">
        <v>1421</v>
      </c>
      <c r="B1955" s="235"/>
      <c r="C1955" s="235"/>
      <c r="D1955" s="235"/>
      <c r="E1955" s="515">
        <v>249</v>
      </c>
      <c r="F1955" s="235"/>
      <c r="G1955" s="235"/>
      <c r="H1955" s="235"/>
      <c r="I1955" s="235"/>
      <c r="J1955" s="235"/>
      <c r="K1955" s="235"/>
      <c r="L1955" s="235"/>
      <c r="M1955" s="235"/>
      <c r="N1955" s="235"/>
      <c r="O1955" s="235"/>
      <c r="P1955" s="235"/>
      <c r="Q1955" s="384" t="s">
        <v>1179</v>
      </c>
      <c r="R1955" s="235"/>
      <c r="S1955" s="235"/>
      <c r="T1955" s="235"/>
      <c r="U1955" s="235"/>
      <c r="V1955" s="235"/>
      <c r="W1955" s="235"/>
      <c r="X1955" s="235"/>
      <c r="Y1955" s="422">
        <v>39645186</v>
      </c>
      <c r="Z1955" s="235"/>
      <c r="AA1955" s="235"/>
      <c r="AB1955" s="235"/>
      <c r="AC1955" s="235"/>
      <c r="AD1955" s="235"/>
      <c r="AE1955" s="235"/>
      <c r="AF1955" s="235"/>
      <c r="AG1955" s="384" t="s">
        <v>1180</v>
      </c>
      <c r="AH1955" s="235"/>
      <c r="AI1955" s="235"/>
      <c r="AJ1955" s="235"/>
      <c r="AK1955" s="235"/>
      <c r="AL1955" s="235"/>
      <c r="AM1955" s="235"/>
      <c r="AN1955" s="235"/>
      <c r="AO1955" s="235"/>
      <c r="AP1955" s="235"/>
      <c r="AQ1955" s="235"/>
      <c r="AR1955" s="235"/>
      <c r="AS1955" s="384" t="s">
        <v>2794</v>
      </c>
      <c r="AT1955" s="235"/>
      <c r="AU1955" s="235"/>
      <c r="AV1955" s="235"/>
      <c r="AW1955" s="235"/>
      <c r="AX1955" s="235"/>
      <c r="AY1955" s="235"/>
      <c r="AZ1955" s="235"/>
      <c r="BA1955" s="235"/>
      <c r="BB1955" s="235"/>
      <c r="BC1955" s="235"/>
      <c r="BD1955" s="384" t="s">
        <v>48</v>
      </c>
      <c r="BE1955" s="235"/>
      <c r="BF1955" s="235"/>
      <c r="BG1955" s="235"/>
      <c r="BH1955" s="235"/>
      <c r="BI1955" s="235"/>
      <c r="BJ1955" s="235"/>
      <c r="BK1955" s="235"/>
      <c r="BL1955" s="235"/>
      <c r="BM1955" s="235"/>
      <c r="BN1955" s="235"/>
      <c r="BO1955" s="235"/>
      <c r="BP1955" s="235"/>
      <c r="BQ1955" s="405">
        <v>2885.14</v>
      </c>
      <c r="BR1955" s="235"/>
    </row>
    <row r="1956" spans="1:70" ht="64.5" customHeight="1" x14ac:dyDescent="0.2">
      <c r="A1956" s="384" t="s">
        <v>1421</v>
      </c>
      <c r="B1956" s="235"/>
      <c r="C1956" s="235"/>
      <c r="D1956" s="235"/>
      <c r="E1956" s="515">
        <v>246</v>
      </c>
      <c r="F1956" s="235"/>
      <c r="G1956" s="235"/>
      <c r="H1956" s="235"/>
      <c r="I1956" s="235"/>
      <c r="J1956" s="235"/>
      <c r="K1956" s="235"/>
      <c r="L1956" s="235"/>
      <c r="M1956" s="235"/>
      <c r="N1956" s="235"/>
      <c r="O1956" s="235"/>
      <c r="P1956" s="235"/>
      <c r="Q1956" s="384" t="s">
        <v>74</v>
      </c>
      <c r="R1956" s="235"/>
      <c r="S1956" s="235"/>
      <c r="T1956" s="235"/>
      <c r="U1956" s="235"/>
      <c r="V1956" s="235"/>
      <c r="W1956" s="235"/>
      <c r="X1956" s="235"/>
      <c r="Y1956" s="422">
        <v>39795490</v>
      </c>
      <c r="Z1956" s="235"/>
      <c r="AA1956" s="235"/>
      <c r="AB1956" s="235"/>
      <c r="AC1956" s="235"/>
      <c r="AD1956" s="235"/>
      <c r="AE1956" s="235"/>
      <c r="AF1956" s="235"/>
      <c r="AG1956" s="384" t="s">
        <v>76</v>
      </c>
      <c r="AH1956" s="235"/>
      <c r="AI1956" s="235"/>
      <c r="AJ1956" s="235"/>
      <c r="AK1956" s="235"/>
      <c r="AL1956" s="235"/>
      <c r="AM1956" s="235"/>
      <c r="AN1956" s="235"/>
      <c r="AO1956" s="235"/>
      <c r="AP1956" s="235"/>
      <c r="AQ1956" s="235"/>
      <c r="AR1956" s="235"/>
      <c r="AS1956" s="384" t="s">
        <v>2795</v>
      </c>
      <c r="AT1956" s="235"/>
      <c r="AU1956" s="235"/>
      <c r="AV1956" s="235"/>
      <c r="AW1956" s="235"/>
      <c r="AX1956" s="235"/>
      <c r="AY1956" s="235"/>
      <c r="AZ1956" s="235"/>
      <c r="BA1956" s="235"/>
      <c r="BB1956" s="235"/>
      <c r="BC1956" s="235"/>
      <c r="BD1956" s="384" t="s">
        <v>48</v>
      </c>
      <c r="BE1956" s="235"/>
      <c r="BF1956" s="235"/>
      <c r="BG1956" s="235"/>
      <c r="BH1956" s="235"/>
      <c r="BI1956" s="235"/>
      <c r="BJ1956" s="235"/>
      <c r="BK1956" s="235"/>
      <c r="BL1956" s="235"/>
      <c r="BM1956" s="235"/>
      <c r="BN1956" s="235"/>
      <c r="BO1956" s="235"/>
      <c r="BP1956" s="235"/>
      <c r="BQ1956" s="405">
        <v>3789.78</v>
      </c>
      <c r="BR1956" s="235"/>
    </row>
    <row r="1957" spans="1:70" ht="64.5" customHeight="1" x14ac:dyDescent="0.2">
      <c r="A1957" s="384" t="s">
        <v>1421</v>
      </c>
      <c r="B1957" s="235"/>
      <c r="C1957" s="235"/>
      <c r="D1957" s="235"/>
      <c r="E1957" s="515">
        <v>234</v>
      </c>
      <c r="F1957" s="235"/>
      <c r="G1957" s="235"/>
      <c r="H1957" s="235"/>
      <c r="I1957" s="235"/>
      <c r="J1957" s="235"/>
      <c r="K1957" s="235"/>
      <c r="L1957" s="235"/>
      <c r="M1957" s="235"/>
      <c r="N1957" s="235"/>
      <c r="O1957" s="235"/>
      <c r="P1957" s="235"/>
      <c r="Q1957" s="384" t="s">
        <v>850</v>
      </c>
      <c r="R1957" s="235"/>
      <c r="S1957" s="235"/>
      <c r="T1957" s="235"/>
      <c r="U1957" s="235"/>
      <c r="V1957" s="235"/>
      <c r="W1957" s="235"/>
      <c r="X1957" s="235"/>
      <c r="Y1957" s="422">
        <v>39607381</v>
      </c>
      <c r="Z1957" s="235"/>
      <c r="AA1957" s="235"/>
      <c r="AB1957" s="235"/>
      <c r="AC1957" s="235"/>
      <c r="AD1957" s="235"/>
      <c r="AE1957" s="235"/>
      <c r="AF1957" s="235"/>
      <c r="AG1957" s="384" t="s">
        <v>110</v>
      </c>
      <c r="AH1957" s="235"/>
      <c r="AI1957" s="235"/>
      <c r="AJ1957" s="235"/>
      <c r="AK1957" s="235"/>
      <c r="AL1957" s="235"/>
      <c r="AM1957" s="235"/>
      <c r="AN1957" s="235"/>
      <c r="AO1957" s="235"/>
      <c r="AP1957" s="235"/>
      <c r="AQ1957" s="235"/>
      <c r="AR1957" s="235"/>
      <c r="AS1957" s="384" t="s">
        <v>2796</v>
      </c>
      <c r="AT1957" s="235"/>
      <c r="AU1957" s="235"/>
      <c r="AV1957" s="235"/>
      <c r="AW1957" s="235"/>
      <c r="AX1957" s="235"/>
      <c r="AY1957" s="235"/>
      <c r="AZ1957" s="235"/>
      <c r="BA1957" s="235"/>
      <c r="BB1957" s="235"/>
      <c r="BC1957" s="235"/>
      <c r="BD1957" s="384" t="s">
        <v>48</v>
      </c>
      <c r="BE1957" s="235"/>
      <c r="BF1957" s="235"/>
      <c r="BG1957" s="235"/>
      <c r="BH1957" s="235"/>
      <c r="BI1957" s="235"/>
      <c r="BJ1957" s="235"/>
      <c r="BK1957" s="235"/>
      <c r="BL1957" s="235"/>
      <c r="BM1957" s="235"/>
      <c r="BN1957" s="235"/>
      <c r="BO1957" s="235"/>
      <c r="BP1957" s="235"/>
      <c r="BQ1957" s="405">
        <v>8263.4599999999991</v>
      </c>
      <c r="BR1957" s="235"/>
    </row>
    <row r="1958" spans="1:70" ht="64.5" customHeight="1" x14ac:dyDescent="0.2">
      <c r="A1958" s="384" t="s">
        <v>1421</v>
      </c>
      <c r="B1958" s="235"/>
      <c r="C1958" s="235"/>
      <c r="D1958" s="235"/>
      <c r="E1958" s="515">
        <v>240</v>
      </c>
      <c r="F1958" s="235"/>
      <c r="G1958" s="235"/>
      <c r="H1958" s="235"/>
      <c r="I1958" s="235"/>
      <c r="J1958" s="235"/>
      <c r="K1958" s="235"/>
      <c r="L1958" s="235"/>
      <c r="M1958" s="235"/>
      <c r="N1958" s="235"/>
      <c r="O1958" s="235"/>
      <c r="P1958" s="235"/>
      <c r="Q1958" s="384" t="s">
        <v>125</v>
      </c>
      <c r="R1958" s="235"/>
      <c r="S1958" s="235"/>
      <c r="T1958" s="235"/>
      <c r="U1958" s="235"/>
      <c r="V1958" s="235"/>
      <c r="W1958" s="235"/>
      <c r="X1958" s="235"/>
      <c r="Y1958" s="422">
        <v>39740347</v>
      </c>
      <c r="Z1958" s="235"/>
      <c r="AA1958" s="235"/>
      <c r="AB1958" s="235"/>
      <c r="AC1958" s="235"/>
      <c r="AD1958" s="235"/>
      <c r="AE1958" s="235"/>
      <c r="AF1958" s="235"/>
      <c r="AG1958" s="384" t="s">
        <v>855</v>
      </c>
      <c r="AH1958" s="235"/>
      <c r="AI1958" s="235"/>
      <c r="AJ1958" s="235"/>
      <c r="AK1958" s="235"/>
      <c r="AL1958" s="235"/>
      <c r="AM1958" s="235"/>
      <c r="AN1958" s="235"/>
      <c r="AO1958" s="235"/>
      <c r="AP1958" s="235"/>
      <c r="AQ1958" s="235"/>
      <c r="AR1958" s="235"/>
      <c r="AS1958" s="384" t="s">
        <v>2797</v>
      </c>
      <c r="AT1958" s="235"/>
      <c r="AU1958" s="235"/>
      <c r="AV1958" s="235"/>
      <c r="AW1958" s="235"/>
      <c r="AX1958" s="235"/>
      <c r="AY1958" s="235"/>
      <c r="AZ1958" s="235"/>
      <c r="BA1958" s="235"/>
      <c r="BB1958" s="235"/>
      <c r="BC1958" s="235"/>
      <c r="BD1958" s="384" t="s">
        <v>48</v>
      </c>
      <c r="BE1958" s="235"/>
      <c r="BF1958" s="235"/>
      <c r="BG1958" s="235"/>
      <c r="BH1958" s="235"/>
      <c r="BI1958" s="235"/>
      <c r="BJ1958" s="235"/>
      <c r="BK1958" s="235"/>
      <c r="BL1958" s="235"/>
      <c r="BM1958" s="235"/>
      <c r="BN1958" s="235"/>
      <c r="BO1958" s="235"/>
      <c r="BP1958" s="235"/>
      <c r="BQ1958" s="405">
        <v>8791.98</v>
      </c>
      <c r="BR1958" s="235"/>
    </row>
    <row r="1959" spans="1:70" ht="64.5" customHeight="1" x14ac:dyDescent="0.2">
      <c r="A1959" s="384" t="s">
        <v>1421</v>
      </c>
      <c r="B1959" s="235"/>
      <c r="C1959" s="235"/>
      <c r="D1959" s="235"/>
      <c r="E1959" s="515">
        <v>232</v>
      </c>
      <c r="F1959" s="235"/>
      <c r="G1959" s="235"/>
      <c r="H1959" s="235"/>
      <c r="I1959" s="235"/>
      <c r="J1959" s="235"/>
      <c r="K1959" s="235"/>
      <c r="L1959" s="235"/>
      <c r="M1959" s="235"/>
      <c r="N1959" s="235"/>
      <c r="O1959" s="235"/>
      <c r="P1959" s="235"/>
      <c r="Q1959" s="384" t="s">
        <v>103</v>
      </c>
      <c r="R1959" s="235"/>
      <c r="S1959" s="235"/>
      <c r="T1959" s="235"/>
      <c r="U1959" s="235"/>
      <c r="V1959" s="235"/>
      <c r="W1959" s="235"/>
      <c r="X1959" s="235"/>
      <c r="Y1959" s="422">
        <v>39702118</v>
      </c>
      <c r="Z1959" s="235"/>
      <c r="AA1959" s="235"/>
      <c r="AB1959" s="235"/>
      <c r="AC1959" s="235"/>
      <c r="AD1959" s="235"/>
      <c r="AE1959" s="235"/>
      <c r="AF1959" s="235"/>
      <c r="AG1959" s="384" t="s">
        <v>104</v>
      </c>
      <c r="AH1959" s="235"/>
      <c r="AI1959" s="235"/>
      <c r="AJ1959" s="235"/>
      <c r="AK1959" s="235"/>
      <c r="AL1959" s="235"/>
      <c r="AM1959" s="235"/>
      <c r="AN1959" s="235"/>
      <c r="AO1959" s="235"/>
      <c r="AP1959" s="235"/>
      <c r="AQ1959" s="235"/>
      <c r="AR1959" s="235"/>
      <c r="AS1959" s="384" t="s">
        <v>2798</v>
      </c>
      <c r="AT1959" s="235"/>
      <c r="AU1959" s="235"/>
      <c r="AV1959" s="235"/>
      <c r="AW1959" s="235"/>
      <c r="AX1959" s="235"/>
      <c r="AY1959" s="235"/>
      <c r="AZ1959" s="235"/>
      <c r="BA1959" s="235"/>
      <c r="BB1959" s="235"/>
      <c r="BC1959" s="235"/>
      <c r="BD1959" s="384" t="s">
        <v>48</v>
      </c>
      <c r="BE1959" s="235"/>
      <c r="BF1959" s="235"/>
      <c r="BG1959" s="235"/>
      <c r="BH1959" s="235"/>
      <c r="BI1959" s="235"/>
      <c r="BJ1959" s="235"/>
      <c r="BK1959" s="235"/>
      <c r="BL1959" s="235"/>
      <c r="BM1959" s="235"/>
      <c r="BN1959" s="235"/>
      <c r="BO1959" s="235"/>
      <c r="BP1959" s="235"/>
      <c r="BQ1959" s="405">
        <v>13816</v>
      </c>
      <c r="BR1959" s="235"/>
    </row>
    <row r="1960" spans="1:70" ht="64.5" customHeight="1" x14ac:dyDescent="0.2">
      <c r="A1960" s="384" t="s">
        <v>1421</v>
      </c>
      <c r="B1960" s="235"/>
      <c r="C1960" s="235"/>
      <c r="D1960" s="235"/>
      <c r="E1960" s="515">
        <v>233</v>
      </c>
      <c r="F1960" s="235"/>
      <c r="G1960" s="235"/>
      <c r="H1960" s="235"/>
      <c r="I1960" s="235"/>
      <c r="J1960" s="235"/>
      <c r="K1960" s="235"/>
      <c r="L1960" s="235"/>
      <c r="M1960" s="235"/>
      <c r="N1960" s="235"/>
      <c r="O1960" s="235"/>
      <c r="P1960" s="235"/>
      <c r="Q1960" s="384" t="s">
        <v>1172</v>
      </c>
      <c r="R1960" s="235"/>
      <c r="S1960" s="235"/>
      <c r="T1960" s="235"/>
      <c r="U1960" s="235"/>
      <c r="V1960" s="235"/>
      <c r="W1960" s="235"/>
      <c r="X1960" s="235"/>
      <c r="Y1960" s="422">
        <v>26029188</v>
      </c>
      <c r="Z1960" s="235"/>
      <c r="AA1960" s="235"/>
      <c r="AB1960" s="235"/>
      <c r="AC1960" s="235"/>
      <c r="AD1960" s="235"/>
      <c r="AE1960" s="235"/>
      <c r="AF1960" s="235"/>
      <c r="AG1960" s="384" t="s">
        <v>1173</v>
      </c>
      <c r="AH1960" s="235"/>
      <c r="AI1960" s="235"/>
      <c r="AJ1960" s="235"/>
      <c r="AK1960" s="235"/>
      <c r="AL1960" s="235"/>
      <c r="AM1960" s="235"/>
      <c r="AN1960" s="235"/>
      <c r="AO1960" s="235"/>
      <c r="AP1960" s="235"/>
      <c r="AQ1960" s="235"/>
      <c r="AR1960" s="235"/>
      <c r="AS1960" s="384" t="s">
        <v>2799</v>
      </c>
      <c r="AT1960" s="235"/>
      <c r="AU1960" s="235"/>
      <c r="AV1960" s="235"/>
      <c r="AW1960" s="235"/>
      <c r="AX1960" s="235"/>
      <c r="AY1960" s="235"/>
      <c r="AZ1960" s="235"/>
      <c r="BA1960" s="235"/>
      <c r="BB1960" s="235"/>
      <c r="BC1960" s="235"/>
      <c r="BD1960" s="384" t="s">
        <v>48</v>
      </c>
      <c r="BE1960" s="235"/>
      <c r="BF1960" s="235"/>
      <c r="BG1960" s="235"/>
      <c r="BH1960" s="235"/>
      <c r="BI1960" s="235"/>
      <c r="BJ1960" s="235"/>
      <c r="BK1960" s="235"/>
      <c r="BL1960" s="235"/>
      <c r="BM1960" s="235"/>
      <c r="BN1960" s="235"/>
      <c r="BO1960" s="235"/>
      <c r="BP1960" s="235"/>
      <c r="BQ1960" s="405">
        <v>10709.34</v>
      </c>
      <c r="BR1960" s="235"/>
    </row>
    <row r="1961" spans="1:70" ht="64.5" customHeight="1" x14ac:dyDescent="0.2">
      <c r="A1961" s="384" t="s">
        <v>1421</v>
      </c>
      <c r="B1961" s="235"/>
      <c r="C1961" s="235"/>
      <c r="D1961" s="235"/>
      <c r="E1961" s="515">
        <v>239</v>
      </c>
      <c r="F1961" s="235"/>
      <c r="G1961" s="235"/>
      <c r="H1961" s="235"/>
      <c r="I1961" s="235"/>
      <c r="J1961" s="235"/>
      <c r="K1961" s="235"/>
      <c r="L1961" s="235"/>
      <c r="M1961" s="235"/>
      <c r="N1961" s="235"/>
      <c r="O1961" s="235"/>
      <c r="P1961" s="235"/>
      <c r="Q1961" s="384" t="s">
        <v>1178</v>
      </c>
      <c r="R1961" s="235"/>
      <c r="S1961" s="235"/>
      <c r="T1961" s="235"/>
      <c r="U1961" s="235"/>
      <c r="V1961" s="235"/>
      <c r="W1961" s="235"/>
      <c r="X1961" s="235"/>
      <c r="Y1961" s="422">
        <v>39154804</v>
      </c>
      <c r="Z1961" s="235"/>
      <c r="AA1961" s="235"/>
      <c r="AB1961" s="235"/>
      <c r="AC1961" s="235"/>
      <c r="AD1961" s="235"/>
      <c r="AE1961" s="235"/>
      <c r="AF1961" s="235"/>
      <c r="AG1961" s="384" t="s">
        <v>96</v>
      </c>
      <c r="AH1961" s="235"/>
      <c r="AI1961" s="235"/>
      <c r="AJ1961" s="235"/>
      <c r="AK1961" s="235"/>
      <c r="AL1961" s="235"/>
      <c r="AM1961" s="235"/>
      <c r="AN1961" s="235"/>
      <c r="AO1961" s="235"/>
      <c r="AP1961" s="235"/>
      <c r="AQ1961" s="235"/>
      <c r="AR1961" s="235"/>
      <c r="AS1961" s="384" t="s">
        <v>2800</v>
      </c>
      <c r="AT1961" s="235"/>
      <c r="AU1961" s="235"/>
      <c r="AV1961" s="235"/>
      <c r="AW1961" s="235"/>
      <c r="AX1961" s="235"/>
      <c r="AY1961" s="235"/>
      <c r="AZ1961" s="235"/>
      <c r="BA1961" s="235"/>
      <c r="BB1961" s="235"/>
      <c r="BC1961" s="235"/>
      <c r="BD1961" s="384" t="s">
        <v>48</v>
      </c>
      <c r="BE1961" s="235"/>
      <c r="BF1961" s="235"/>
      <c r="BG1961" s="235"/>
      <c r="BH1961" s="235"/>
      <c r="BI1961" s="235"/>
      <c r="BJ1961" s="235"/>
      <c r="BK1961" s="235"/>
      <c r="BL1961" s="235"/>
      <c r="BM1961" s="235"/>
      <c r="BN1961" s="235"/>
      <c r="BO1961" s="235"/>
      <c r="BP1961" s="235"/>
      <c r="BQ1961" s="405">
        <v>17700</v>
      </c>
      <c r="BR1961" s="235"/>
    </row>
    <row r="1962" spans="1:70" ht="50.25" customHeight="1" x14ac:dyDescent="0.2">
      <c r="A1962" s="384" t="s">
        <v>1421</v>
      </c>
      <c r="B1962" s="235"/>
      <c r="C1962" s="235"/>
      <c r="D1962" s="235"/>
      <c r="E1962" s="515">
        <v>231</v>
      </c>
      <c r="F1962" s="235"/>
      <c r="G1962" s="235"/>
      <c r="H1962" s="235"/>
      <c r="I1962" s="235"/>
      <c r="J1962" s="235"/>
      <c r="K1962" s="235"/>
      <c r="L1962" s="235"/>
      <c r="M1962" s="235"/>
      <c r="N1962" s="235"/>
      <c r="O1962" s="235"/>
      <c r="P1962" s="235"/>
      <c r="Q1962" s="384" t="s">
        <v>848</v>
      </c>
      <c r="R1962" s="235"/>
      <c r="S1962" s="235"/>
      <c r="T1962" s="235"/>
      <c r="U1962" s="235"/>
      <c r="V1962" s="235"/>
      <c r="W1962" s="235"/>
      <c r="X1962" s="235"/>
      <c r="Y1962" s="422">
        <v>39825996</v>
      </c>
      <c r="Z1962" s="235"/>
      <c r="AA1962" s="235"/>
      <c r="AB1962" s="235"/>
      <c r="AC1962" s="235"/>
      <c r="AD1962" s="235"/>
      <c r="AE1962" s="235"/>
      <c r="AF1962" s="235"/>
      <c r="AG1962" s="384" t="s">
        <v>102</v>
      </c>
      <c r="AH1962" s="235"/>
      <c r="AI1962" s="235"/>
      <c r="AJ1962" s="235"/>
      <c r="AK1962" s="235"/>
      <c r="AL1962" s="235"/>
      <c r="AM1962" s="235"/>
      <c r="AN1962" s="235"/>
      <c r="AO1962" s="235"/>
      <c r="AP1962" s="235"/>
      <c r="AQ1962" s="235"/>
      <c r="AR1962" s="235"/>
      <c r="AS1962" s="384" t="s">
        <v>2801</v>
      </c>
      <c r="AT1962" s="235"/>
      <c r="AU1962" s="235"/>
      <c r="AV1962" s="235"/>
      <c r="AW1962" s="235"/>
      <c r="AX1962" s="235"/>
      <c r="AY1962" s="235"/>
      <c r="AZ1962" s="235"/>
      <c r="BA1962" s="235"/>
      <c r="BB1962" s="235"/>
      <c r="BC1962" s="235"/>
      <c r="BD1962" s="384" t="s">
        <v>48</v>
      </c>
      <c r="BE1962" s="235"/>
      <c r="BF1962" s="235"/>
      <c r="BG1962" s="235"/>
      <c r="BH1962" s="235"/>
      <c r="BI1962" s="235"/>
      <c r="BJ1962" s="235"/>
      <c r="BK1962" s="235"/>
      <c r="BL1962" s="235"/>
      <c r="BM1962" s="235"/>
      <c r="BN1962" s="235"/>
      <c r="BO1962" s="235"/>
      <c r="BP1962" s="235"/>
      <c r="BQ1962" s="405">
        <v>8652.7199999999993</v>
      </c>
      <c r="BR1962" s="235"/>
    </row>
    <row r="1963" spans="1:70" ht="64.5" customHeight="1" x14ac:dyDescent="0.2">
      <c r="A1963" s="384" t="s">
        <v>1421</v>
      </c>
      <c r="B1963" s="235"/>
      <c r="C1963" s="235"/>
      <c r="D1963" s="235"/>
      <c r="E1963" s="515">
        <v>242</v>
      </c>
      <c r="F1963" s="235"/>
      <c r="G1963" s="235"/>
      <c r="H1963" s="235"/>
      <c r="I1963" s="235"/>
      <c r="J1963" s="235"/>
      <c r="K1963" s="235"/>
      <c r="L1963" s="235"/>
      <c r="M1963" s="235"/>
      <c r="N1963" s="235"/>
      <c r="O1963" s="235"/>
      <c r="P1963" s="235"/>
      <c r="Q1963" s="384" t="s">
        <v>859</v>
      </c>
      <c r="R1963" s="235"/>
      <c r="S1963" s="235"/>
      <c r="T1963" s="235"/>
      <c r="U1963" s="235"/>
      <c r="V1963" s="235"/>
      <c r="W1963" s="235"/>
      <c r="X1963" s="235"/>
      <c r="Y1963" s="422">
        <v>39545645</v>
      </c>
      <c r="Z1963" s="235"/>
      <c r="AA1963" s="235"/>
      <c r="AB1963" s="235"/>
      <c r="AC1963" s="235"/>
      <c r="AD1963" s="235"/>
      <c r="AE1963" s="235"/>
      <c r="AF1963" s="235"/>
      <c r="AG1963" s="384" t="s">
        <v>132</v>
      </c>
      <c r="AH1963" s="235"/>
      <c r="AI1963" s="235"/>
      <c r="AJ1963" s="235"/>
      <c r="AK1963" s="235"/>
      <c r="AL1963" s="235"/>
      <c r="AM1963" s="235"/>
      <c r="AN1963" s="235"/>
      <c r="AO1963" s="235"/>
      <c r="AP1963" s="235"/>
      <c r="AQ1963" s="235"/>
      <c r="AR1963" s="235"/>
      <c r="AS1963" s="384" t="s">
        <v>2802</v>
      </c>
      <c r="AT1963" s="235"/>
      <c r="AU1963" s="235"/>
      <c r="AV1963" s="235"/>
      <c r="AW1963" s="235"/>
      <c r="AX1963" s="235"/>
      <c r="AY1963" s="235"/>
      <c r="AZ1963" s="235"/>
      <c r="BA1963" s="235"/>
      <c r="BB1963" s="235"/>
      <c r="BC1963" s="235"/>
      <c r="BD1963" s="384" t="s">
        <v>48</v>
      </c>
      <c r="BE1963" s="235"/>
      <c r="BF1963" s="235"/>
      <c r="BG1963" s="235"/>
      <c r="BH1963" s="235"/>
      <c r="BI1963" s="235"/>
      <c r="BJ1963" s="235"/>
      <c r="BK1963" s="235"/>
      <c r="BL1963" s="235"/>
      <c r="BM1963" s="235"/>
      <c r="BN1963" s="235"/>
      <c r="BO1963" s="235"/>
      <c r="BP1963" s="235"/>
      <c r="BQ1963" s="405">
        <v>7846.69</v>
      </c>
      <c r="BR1963" s="235"/>
    </row>
    <row r="1964" spans="1:70" ht="64.5" customHeight="1" x14ac:dyDescent="0.2">
      <c r="A1964" s="384" t="s">
        <v>1421</v>
      </c>
      <c r="B1964" s="235"/>
      <c r="C1964" s="235"/>
      <c r="D1964" s="235"/>
      <c r="E1964" s="515">
        <v>235</v>
      </c>
      <c r="F1964" s="235"/>
      <c r="G1964" s="235"/>
      <c r="H1964" s="235"/>
      <c r="I1964" s="235"/>
      <c r="J1964" s="235"/>
      <c r="K1964" s="235"/>
      <c r="L1964" s="235"/>
      <c r="M1964" s="235"/>
      <c r="N1964" s="235"/>
      <c r="O1964" s="235"/>
      <c r="P1964" s="235"/>
      <c r="Q1964" s="384" t="s">
        <v>840</v>
      </c>
      <c r="R1964" s="235"/>
      <c r="S1964" s="235"/>
      <c r="T1964" s="235"/>
      <c r="U1964" s="235"/>
      <c r="V1964" s="235"/>
      <c r="W1964" s="235"/>
      <c r="X1964" s="235"/>
      <c r="Y1964" s="422">
        <v>26090791</v>
      </c>
      <c r="Z1964" s="235"/>
      <c r="AA1964" s="235"/>
      <c r="AB1964" s="235"/>
      <c r="AC1964" s="235"/>
      <c r="AD1964" s="235"/>
      <c r="AE1964" s="235"/>
      <c r="AF1964" s="235"/>
      <c r="AG1964" s="384" t="s">
        <v>113</v>
      </c>
      <c r="AH1964" s="235"/>
      <c r="AI1964" s="235"/>
      <c r="AJ1964" s="235"/>
      <c r="AK1964" s="235"/>
      <c r="AL1964" s="235"/>
      <c r="AM1964" s="235"/>
      <c r="AN1964" s="235"/>
      <c r="AO1964" s="235"/>
      <c r="AP1964" s="235"/>
      <c r="AQ1964" s="235"/>
      <c r="AR1964" s="235"/>
      <c r="AS1964" s="384" t="s">
        <v>2803</v>
      </c>
      <c r="AT1964" s="235"/>
      <c r="AU1964" s="235"/>
      <c r="AV1964" s="235"/>
      <c r="AW1964" s="235"/>
      <c r="AX1964" s="235"/>
      <c r="AY1964" s="235"/>
      <c r="AZ1964" s="235"/>
      <c r="BA1964" s="235"/>
      <c r="BB1964" s="235"/>
      <c r="BC1964" s="235"/>
      <c r="BD1964" s="384" t="s">
        <v>48</v>
      </c>
      <c r="BE1964" s="235"/>
      <c r="BF1964" s="235"/>
      <c r="BG1964" s="235"/>
      <c r="BH1964" s="235"/>
      <c r="BI1964" s="235"/>
      <c r="BJ1964" s="235"/>
      <c r="BK1964" s="235"/>
      <c r="BL1964" s="235"/>
      <c r="BM1964" s="235"/>
      <c r="BN1964" s="235"/>
      <c r="BO1964" s="235"/>
      <c r="BP1964" s="235"/>
      <c r="BQ1964" s="405">
        <v>10879.57</v>
      </c>
      <c r="BR1964" s="235"/>
    </row>
    <row r="1965" spans="1:70" ht="64.5" customHeight="1" x14ac:dyDescent="0.2">
      <c r="A1965" s="384" t="s">
        <v>1421</v>
      </c>
      <c r="B1965" s="235"/>
      <c r="C1965" s="235"/>
      <c r="D1965" s="235"/>
      <c r="E1965" s="515">
        <v>244</v>
      </c>
      <c r="F1965" s="235"/>
      <c r="G1965" s="235"/>
      <c r="H1965" s="235"/>
      <c r="I1965" s="235"/>
      <c r="J1965" s="235"/>
      <c r="K1965" s="235"/>
      <c r="L1965" s="235"/>
      <c r="M1965" s="235"/>
      <c r="N1965" s="235"/>
      <c r="O1965" s="235"/>
      <c r="P1965" s="235"/>
      <c r="Q1965" s="384" t="s">
        <v>138</v>
      </c>
      <c r="R1965" s="235"/>
      <c r="S1965" s="235"/>
      <c r="T1965" s="235"/>
      <c r="U1965" s="235"/>
      <c r="V1965" s="235"/>
      <c r="W1965" s="235"/>
      <c r="X1965" s="235"/>
      <c r="Y1965" s="422">
        <v>39692702</v>
      </c>
      <c r="Z1965" s="235"/>
      <c r="AA1965" s="235"/>
      <c r="AB1965" s="235"/>
      <c r="AC1965" s="235"/>
      <c r="AD1965" s="235"/>
      <c r="AE1965" s="235"/>
      <c r="AF1965" s="235"/>
      <c r="AG1965" s="384" t="s">
        <v>139</v>
      </c>
      <c r="AH1965" s="235"/>
      <c r="AI1965" s="235"/>
      <c r="AJ1965" s="235"/>
      <c r="AK1965" s="235"/>
      <c r="AL1965" s="235"/>
      <c r="AM1965" s="235"/>
      <c r="AN1965" s="235"/>
      <c r="AO1965" s="235"/>
      <c r="AP1965" s="235"/>
      <c r="AQ1965" s="235"/>
      <c r="AR1965" s="235"/>
      <c r="AS1965" s="384" t="s">
        <v>2804</v>
      </c>
      <c r="AT1965" s="235"/>
      <c r="AU1965" s="235"/>
      <c r="AV1965" s="235"/>
      <c r="AW1965" s="235"/>
      <c r="AX1965" s="235"/>
      <c r="AY1965" s="235"/>
      <c r="AZ1965" s="235"/>
      <c r="BA1965" s="235"/>
      <c r="BB1965" s="235"/>
      <c r="BC1965" s="235"/>
      <c r="BD1965" s="384" t="s">
        <v>48</v>
      </c>
      <c r="BE1965" s="235"/>
      <c r="BF1965" s="235"/>
      <c r="BG1965" s="235"/>
      <c r="BH1965" s="235"/>
      <c r="BI1965" s="235"/>
      <c r="BJ1965" s="235"/>
      <c r="BK1965" s="235"/>
      <c r="BL1965" s="235"/>
      <c r="BM1965" s="235"/>
      <c r="BN1965" s="235"/>
      <c r="BO1965" s="235"/>
      <c r="BP1965" s="235"/>
      <c r="BQ1965" s="405">
        <v>12441</v>
      </c>
      <c r="BR1965" s="235"/>
    </row>
    <row r="1966" spans="1:70" ht="64.5" customHeight="1" x14ac:dyDescent="0.2">
      <c r="A1966" s="384" t="s">
        <v>1421</v>
      </c>
      <c r="B1966" s="235"/>
      <c r="C1966" s="235"/>
      <c r="D1966" s="235"/>
      <c r="E1966" s="515">
        <v>224</v>
      </c>
      <c r="F1966" s="235"/>
      <c r="G1966" s="235"/>
      <c r="H1966" s="235"/>
      <c r="I1966" s="235"/>
      <c r="J1966" s="235"/>
      <c r="K1966" s="235"/>
      <c r="L1966" s="235"/>
      <c r="M1966" s="235"/>
      <c r="N1966" s="235"/>
      <c r="O1966" s="235"/>
      <c r="P1966" s="235"/>
      <c r="Q1966" s="384" t="s">
        <v>1179</v>
      </c>
      <c r="R1966" s="235"/>
      <c r="S1966" s="235"/>
      <c r="T1966" s="235"/>
      <c r="U1966" s="235"/>
      <c r="V1966" s="235"/>
      <c r="W1966" s="235"/>
      <c r="X1966" s="235"/>
      <c r="Y1966" s="422">
        <v>39645186</v>
      </c>
      <c r="Z1966" s="235"/>
      <c r="AA1966" s="235"/>
      <c r="AB1966" s="235"/>
      <c r="AC1966" s="235"/>
      <c r="AD1966" s="235"/>
      <c r="AE1966" s="235"/>
      <c r="AF1966" s="235"/>
      <c r="AG1966" s="384" t="s">
        <v>1180</v>
      </c>
      <c r="AH1966" s="235"/>
      <c r="AI1966" s="235"/>
      <c r="AJ1966" s="235"/>
      <c r="AK1966" s="235"/>
      <c r="AL1966" s="235"/>
      <c r="AM1966" s="235"/>
      <c r="AN1966" s="235"/>
      <c r="AO1966" s="235"/>
      <c r="AP1966" s="235"/>
      <c r="AQ1966" s="235"/>
      <c r="AR1966" s="235"/>
      <c r="AS1966" s="384" t="s">
        <v>2805</v>
      </c>
      <c r="AT1966" s="235"/>
      <c r="AU1966" s="235"/>
      <c r="AV1966" s="235"/>
      <c r="AW1966" s="235"/>
      <c r="AX1966" s="235"/>
      <c r="AY1966" s="235"/>
      <c r="AZ1966" s="235"/>
      <c r="BA1966" s="235"/>
      <c r="BB1966" s="235"/>
      <c r="BC1966" s="235"/>
      <c r="BD1966" s="384" t="s">
        <v>48</v>
      </c>
      <c r="BE1966" s="235"/>
      <c r="BF1966" s="235"/>
      <c r="BG1966" s="235"/>
      <c r="BH1966" s="235"/>
      <c r="BI1966" s="235"/>
      <c r="BJ1966" s="235"/>
      <c r="BK1966" s="235"/>
      <c r="BL1966" s="235"/>
      <c r="BM1966" s="235"/>
      <c r="BN1966" s="235"/>
      <c r="BO1966" s="235"/>
      <c r="BP1966" s="235"/>
      <c r="BQ1966" s="405">
        <v>8310.94</v>
      </c>
      <c r="BR1966" s="235"/>
    </row>
    <row r="1967" spans="1:70" ht="64.5" customHeight="1" x14ac:dyDescent="0.2">
      <c r="A1967" s="384" t="s">
        <v>1421</v>
      </c>
      <c r="B1967" s="235"/>
      <c r="C1967" s="235"/>
      <c r="D1967" s="235"/>
      <c r="E1967" s="515">
        <v>229</v>
      </c>
      <c r="F1967" s="235"/>
      <c r="G1967" s="235"/>
      <c r="H1967" s="235"/>
      <c r="I1967" s="235"/>
      <c r="J1967" s="235"/>
      <c r="K1967" s="235"/>
      <c r="L1967" s="235"/>
      <c r="M1967" s="235"/>
      <c r="N1967" s="235"/>
      <c r="O1967" s="235"/>
      <c r="P1967" s="235"/>
      <c r="Q1967" s="384" t="s">
        <v>844</v>
      </c>
      <c r="R1967" s="235"/>
      <c r="S1967" s="235"/>
      <c r="T1967" s="235"/>
      <c r="U1967" s="235"/>
      <c r="V1967" s="235"/>
      <c r="W1967" s="235"/>
      <c r="X1967" s="235"/>
      <c r="Y1967" s="422">
        <v>39495516</v>
      </c>
      <c r="Z1967" s="235"/>
      <c r="AA1967" s="235"/>
      <c r="AB1967" s="235"/>
      <c r="AC1967" s="235"/>
      <c r="AD1967" s="235"/>
      <c r="AE1967" s="235"/>
      <c r="AF1967" s="235"/>
      <c r="AG1967" s="384" t="s">
        <v>846</v>
      </c>
      <c r="AH1967" s="235"/>
      <c r="AI1967" s="235"/>
      <c r="AJ1967" s="235"/>
      <c r="AK1967" s="235"/>
      <c r="AL1967" s="235"/>
      <c r="AM1967" s="235"/>
      <c r="AN1967" s="235"/>
      <c r="AO1967" s="235"/>
      <c r="AP1967" s="235"/>
      <c r="AQ1967" s="235"/>
      <c r="AR1967" s="235"/>
      <c r="AS1967" s="384" t="s">
        <v>2806</v>
      </c>
      <c r="AT1967" s="235"/>
      <c r="AU1967" s="235"/>
      <c r="AV1967" s="235"/>
      <c r="AW1967" s="235"/>
      <c r="AX1967" s="235"/>
      <c r="AY1967" s="235"/>
      <c r="AZ1967" s="235"/>
      <c r="BA1967" s="235"/>
      <c r="BB1967" s="235"/>
      <c r="BC1967" s="235"/>
      <c r="BD1967" s="384" t="s">
        <v>48</v>
      </c>
      <c r="BE1967" s="235"/>
      <c r="BF1967" s="235"/>
      <c r="BG1967" s="235"/>
      <c r="BH1967" s="235"/>
      <c r="BI1967" s="235"/>
      <c r="BJ1967" s="235"/>
      <c r="BK1967" s="235"/>
      <c r="BL1967" s="235"/>
      <c r="BM1967" s="235"/>
      <c r="BN1967" s="235"/>
      <c r="BO1967" s="235"/>
      <c r="BP1967" s="235"/>
      <c r="BQ1967" s="405">
        <v>3905</v>
      </c>
      <c r="BR1967" s="235"/>
    </row>
    <row r="1968" spans="1:70" ht="64.5" customHeight="1" x14ac:dyDescent="0.2">
      <c r="A1968" s="384" t="s">
        <v>1421</v>
      </c>
      <c r="B1968" s="235"/>
      <c r="C1968" s="235"/>
      <c r="D1968" s="235"/>
      <c r="E1968" s="515">
        <v>220</v>
      </c>
      <c r="F1968" s="235"/>
      <c r="G1968" s="235"/>
      <c r="H1968" s="235"/>
      <c r="I1968" s="235"/>
      <c r="J1968" s="235"/>
      <c r="K1968" s="235"/>
      <c r="L1968" s="235"/>
      <c r="M1968" s="235"/>
      <c r="N1968" s="235"/>
      <c r="O1968" s="235"/>
      <c r="P1968" s="235"/>
      <c r="Q1968" s="384" t="s">
        <v>1166</v>
      </c>
      <c r="R1968" s="235"/>
      <c r="S1968" s="235"/>
      <c r="T1968" s="235"/>
      <c r="U1968" s="235"/>
      <c r="V1968" s="235"/>
      <c r="W1968" s="235"/>
      <c r="X1968" s="235"/>
      <c r="Y1968" s="422">
        <v>39508645</v>
      </c>
      <c r="Z1968" s="235"/>
      <c r="AA1968" s="235"/>
      <c r="AB1968" s="235"/>
      <c r="AC1968" s="235"/>
      <c r="AD1968" s="235"/>
      <c r="AE1968" s="235"/>
      <c r="AF1968" s="235"/>
      <c r="AG1968" s="384" t="s">
        <v>1167</v>
      </c>
      <c r="AH1968" s="235"/>
      <c r="AI1968" s="235"/>
      <c r="AJ1968" s="235"/>
      <c r="AK1968" s="235"/>
      <c r="AL1968" s="235"/>
      <c r="AM1968" s="235"/>
      <c r="AN1968" s="235"/>
      <c r="AO1968" s="235"/>
      <c r="AP1968" s="235"/>
      <c r="AQ1968" s="235"/>
      <c r="AR1968" s="235"/>
      <c r="AS1968" s="384" t="s">
        <v>2807</v>
      </c>
      <c r="AT1968" s="235"/>
      <c r="AU1968" s="235"/>
      <c r="AV1968" s="235"/>
      <c r="AW1968" s="235"/>
      <c r="AX1968" s="235"/>
      <c r="AY1968" s="235"/>
      <c r="AZ1968" s="235"/>
      <c r="BA1968" s="235"/>
      <c r="BB1968" s="235"/>
      <c r="BC1968" s="235"/>
      <c r="BD1968" s="384" t="s">
        <v>48</v>
      </c>
      <c r="BE1968" s="235"/>
      <c r="BF1968" s="235"/>
      <c r="BG1968" s="235"/>
      <c r="BH1968" s="235"/>
      <c r="BI1968" s="235"/>
      <c r="BJ1968" s="235"/>
      <c r="BK1968" s="235"/>
      <c r="BL1968" s="235"/>
      <c r="BM1968" s="235"/>
      <c r="BN1968" s="235"/>
      <c r="BO1968" s="235"/>
      <c r="BP1968" s="235"/>
      <c r="BQ1968" s="405">
        <v>10005.6</v>
      </c>
      <c r="BR1968" s="235"/>
    </row>
    <row r="1969" spans="1:70" ht="64.5" customHeight="1" x14ac:dyDescent="0.2">
      <c r="A1969" s="384" t="s">
        <v>1421</v>
      </c>
      <c r="B1969" s="235"/>
      <c r="C1969" s="235"/>
      <c r="D1969" s="235"/>
      <c r="E1969" s="515">
        <v>227</v>
      </c>
      <c r="F1969" s="235"/>
      <c r="G1969" s="235"/>
      <c r="H1969" s="235"/>
      <c r="I1969" s="235"/>
      <c r="J1969" s="235"/>
      <c r="K1969" s="235"/>
      <c r="L1969" s="235"/>
      <c r="M1969" s="235"/>
      <c r="N1969" s="235"/>
      <c r="O1969" s="235"/>
      <c r="P1969" s="235"/>
      <c r="Q1969" s="384" t="s">
        <v>865</v>
      </c>
      <c r="R1969" s="235"/>
      <c r="S1969" s="235"/>
      <c r="T1969" s="235"/>
      <c r="U1969" s="235"/>
      <c r="V1969" s="235"/>
      <c r="W1969" s="235"/>
      <c r="X1969" s="235"/>
      <c r="Y1969" s="422">
        <v>39434317</v>
      </c>
      <c r="Z1969" s="235"/>
      <c r="AA1969" s="235"/>
      <c r="AB1969" s="235"/>
      <c r="AC1969" s="235"/>
      <c r="AD1969" s="235"/>
      <c r="AE1969" s="235"/>
      <c r="AF1969" s="235"/>
      <c r="AG1969" s="384" t="s">
        <v>867</v>
      </c>
      <c r="AH1969" s="235"/>
      <c r="AI1969" s="235"/>
      <c r="AJ1969" s="235"/>
      <c r="AK1969" s="235"/>
      <c r="AL1969" s="235"/>
      <c r="AM1969" s="235"/>
      <c r="AN1969" s="235"/>
      <c r="AO1969" s="235"/>
      <c r="AP1969" s="235"/>
      <c r="AQ1969" s="235"/>
      <c r="AR1969" s="235"/>
      <c r="AS1969" s="384" t="s">
        <v>2808</v>
      </c>
      <c r="AT1969" s="235"/>
      <c r="AU1969" s="235"/>
      <c r="AV1969" s="235"/>
      <c r="AW1969" s="235"/>
      <c r="AX1969" s="235"/>
      <c r="AY1969" s="235"/>
      <c r="AZ1969" s="235"/>
      <c r="BA1969" s="235"/>
      <c r="BB1969" s="235"/>
      <c r="BC1969" s="235"/>
      <c r="BD1969" s="384" t="s">
        <v>48</v>
      </c>
      <c r="BE1969" s="235"/>
      <c r="BF1969" s="235"/>
      <c r="BG1969" s="235"/>
      <c r="BH1969" s="235"/>
      <c r="BI1969" s="235"/>
      <c r="BJ1969" s="235"/>
      <c r="BK1969" s="235"/>
      <c r="BL1969" s="235"/>
      <c r="BM1969" s="235"/>
      <c r="BN1969" s="235"/>
      <c r="BO1969" s="235"/>
      <c r="BP1969" s="235"/>
      <c r="BQ1969" s="405">
        <v>10919.17</v>
      </c>
      <c r="BR1969" s="235"/>
    </row>
    <row r="1970" spans="1:70" ht="64.5" customHeight="1" x14ac:dyDescent="0.2">
      <c r="A1970" s="384" t="s">
        <v>1421</v>
      </c>
      <c r="B1970" s="235"/>
      <c r="C1970" s="235"/>
      <c r="D1970" s="235"/>
      <c r="E1970" s="515">
        <v>221</v>
      </c>
      <c r="F1970" s="235"/>
      <c r="G1970" s="235"/>
      <c r="H1970" s="235"/>
      <c r="I1970" s="235"/>
      <c r="J1970" s="235"/>
      <c r="K1970" s="235"/>
      <c r="L1970" s="235"/>
      <c r="M1970" s="235"/>
      <c r="N1970" s="235"/>
      <c r="O1970" s="235"/>
      <c r="P1970" s="235"/>
      <c r="Q1970" s="384" t="s">
        <v>1174</v>
      </c>
      <c r="R1970" s="235"/>
      <c r="S1970" s="235"/>
      <c r="T1970" s="235"/>
      <c r="U1970" s="235"/>
      <c r="V1970" s="235"/>
      <c r="W1970" s="235"/>
      <c r="X1970" s="235"/>
      <c r="Y1970" s="422">
        <v>39402400</v>
      </c>
      <c r="Z1970" s="235"/>
      <c r="AA1970" s="235"/>
      <c r="AB1970" s="235"/>
      <c r="AC1970" s="235"/>
      <c r="AD1970" s="235"/>
      <c r="AE1970" s="235"/>
      <c r="AF1970" s="235"/>
      <c r="AG1970" s="384" t="s">
        <v>1175</v>
      </c>
      <c r="AH1970" s="235"/>
      <c r="AI1970" s="235"/>
      <c r="AJ1970" s="235"/>
      <c r="AK1970" s="235"/>
      <c r="AL1970" s="235"/>
      <c r="AM1970" s="235"/>
      <c r="AN1970" s="235"/>
      <c r="AO1970" s="235"/>
      <c r="AP1970" s="235"/>
      <c r="AQ1970" s="235"/>
      <c r="AR1970" s="235"/>
      <c r="AS1970" s="384" t="s">
        <v>2809</v>
      </c>
      <c r="AT1970" s="235"/>
      <c r="AU1970" s="235"/>
      <c r="AV1970" s="235"/>
      <c r="AW1970" s="235"/>
      <c r="AX1970" s="235"/>
      <c r="AY1970" s="235"/>
      <c r="AZ1970" s="235"/>
      <c r="BA1970" s="235"/>
      <c r="BB1970" s="235"/>
      <c r="BC1970" s="235"/>
      <c r="BD1970" s="384" t="s">
        <v>48</v>
      </c>
      <c r="BE1970" s="235"/>
      <c r="BF1970" s="235"/>
      <c r="BG1970" s="235"/>
      <c r="BH1970" s="235"/>
      <c r="BI1970" s="235"/>
      <c r="BJ1970" s="235"/>
      <c r="BK1970" s="235"/>
      <c r="BL1970" s="235"/>
      <c r="BM1970" s="235"/>
      <c r="BN1970" s="235"/>
      <c r="BO1970" s="235"/>
      <c r="BP1970" s="235"/>
      <c r="BQ1970" s="405">
        <v>5690.88</v>
      </c>
      <c r="BR1970" s="235"/>
    </row>
    <row r="1971" spans="1:70" ht="64.5" customHeight="1" x14ac:dyDescent="0.2">
      <c r="A1971" s="384" t="s">
        <v>1421</v>
      </c>
      <c r="B1971" s="235"/>
      <c r="C1971" s="235"/>
      <c r="D1971" s="235"/>
      <c r="E1971" s="515">
        <v>228</v>
      </c>
      <c r="F1971" s="235"/>
      <c r="G1971" s="235"/>
      <c r="H1971" s="235"/>
      <c r="I1971" s="235"/>
      <c r="J1971" s="235"/>
      <c r="K1971" s="235"/>
      <c r="L1971" s="235"/>
      <c r="M1971" s="235"/>
      <c r="N1971" s="235"/>
      <c r="O1971" s="235"/>
      <c r="P1971" s="235"/>
      <c r="Q1971" s="384" t="s">
        <v>1165</v>
      </c>
      <c r="R1971" s="235"/>
      <c r="S1971" s="235"/>
      <c r="T1971" s="235"/>
      <c r="U1971" s="235"/>
      <c r="V1971" s="235"/>
      <c r="W1971" s="235"/>
      <c r="X1971" s="235"/>
      <c r="Y1971" s="422">
        <v>39655372</v>
      </c>
      <c r="Z1971" s="235"/>
      <c r="AA1971" s="235"/>
      <c r="AB1971" s="235"/>
      <c r="AC1971" s="235"/>
      <c r="AD1971" s="235"/>
      <c r="AE1971" s="235"/>
      <c r="AF1971" s="235"/>
      <c r="AG1971" s="384" t="s">
        <v>92</v>
      </c>
      <c r="AH1971" s="235"/>
      <c r="AI1971" s="235"/>
      <c r="AJ1971" s="235"/>
      <c r="AK1971" s="235"/>
      <c r="AL1971" s="235"/>
      <c r="AM1971" s="235"/>
      <c r="AN1971" s="235"/>
      <c r="AO1971" s="235"/>
      <c r="AP1971" s="235"/>
      <c r="AQ1971" s="235"/>
      <c r="AR1971" s="235"/>
      <c r="AS1971" s="384" t="s">
        <v>2810</v>
      </c>
      <c r="AT1971" s="235"/>
      <c r="AU1971" s="235"/>
      <c r="AV1971" s="235"/>
      <c r="AW1971" s="235"/>
      <c r="AX1971" s="235"/>
      <c r="AY1971" s="235"/>
      <c r="AZ1971" s="235"/>
      <c r="BA1971" s="235"/>
      <c r="BB1971" s="235"/>
      <c r="BC1971" s="235"/>
      <c r="BD1971" s="384" t="s">
        <v>48</v>
      </c>
      <c r="BE1971" s="235"/>
      <c r="BF1971" s="235"/>
      <c r="BG1971" s="235"/>
      <c r="BH1971" s="235"/>
      <c r="BI1971" s="235"/>
      <c r="BJ1971" s="235"/>
      <c r="BK1971" s="235"/>
      <c r="BL1971" s="235"/>
      <c r="BM1971" s="235"/>
      <c r="BN1971" s="235"/>
      <c r="BO1971" s="235"/>
      <c r="BP1971" s="235"/>
      <c r="BQ1971" s="405">
        <v>9104.5</v>
      </c>
      <c r="BR1971" s="235"/>
    </row>
    <row r="1972" spans="1:70" ht="64.5" customHeight="1" x14ac:dyDescent="0.2">
      <c r="A1972" s="384" t="s">
        <v>1421</v>
      </c>
      <c r="B1972" s="235"/>
      <c r="C1972" s="235"/>
      <c r="D1972" s="235"/>
      <c r="E1972" s="515">
        <v>247</v>
      </c>
      <c r="F1972" s="235"/>
      <c r="G1972" s="235"/>
      <c r="H1972" s="235"/>
      <c r="I1972" s="235"/>
      <c r="J1972" s="235"/>
      <c r="K1972" s="235"/>
      <c r="L1972" s="235"/>
      <c r="M1972" s="235"/>
      <c r="N1972" s="235"/>
      <c r="O1972" s="235"/>
      <c r="P1972" s="235"/>
      <c r="Q1972" s="384" t="s">
        <v>1168</v>
      </c>
      <c r="R1972" s="235"/>
      <c r="S1972" s="235"/>
      <c r="T1972" s="235"/>
      <c r="U1972" s="235"/>
      <c r="V1972" s="235"/>
      <c r="W1972" s="235"/>
      <c r="X1972" s="235"/>
      <c r="Y1972" s="422">
        <v>41146881</v>
      </c>
      <c r="Z1972" s="235"/>
      <c r="AA1972" s="235"/>
      <c r="AB1972" s="235"/>
      <c r="AC1972" s="235"/>
      <c r="AD1972" s="235"/>
      <c r="AE1972" s="235"/>
      <c r="AF1972" s="235"/>
      <c r="AG1972" s="384" t="s">
        <v>157</v>
      </c>
      <c r="AH1972" s="235"/>
      <c r="AI1972" s="235"/>
      <c r="AJ1972" s="235"/>
      <c r="AK1972" s="235"/>
      <c r="AL1972" s="235"/>
      <c r="AM1972" s="235"/>
      <c r="AN1972" s="235"/>
      <c r="AO1972" s="235"/>
      <c r="AP1972" s="235"/>
      <c r="AQ1972" s="235"/>
      <c r="AR1972" s="235"/>
      <c r="AS1972" s="384" t="s">
        <v>2811</v>
      </c>
      <c r="AT1972" s="235"/>
      <c r="AU1972" s="235"/>
      <c r="AV1972" s="235"/>
      <c r="AW1972" s="235"/>
      <c r="AX1972" s="235"/>
      <c r="AY1972" s="235"/>
      <c r="AZ1972" s="235"/>
      <c r="BA1972" s="235"/>
      <c r="BB1972" s="235"/>
      <c r="BC1972" s="235"/>
      <c r="BD1972" s="384" t="s">
        <v>48</v>
      </c>
      <c r="BE1972" s="235"/>
      <c r="BF1972" s="235"/>
      <c r="BG1972" s="235"/>
      <c r="BH1972" s="235"/>
      <c r="BI1972" s="235"/>
      <c r="BJ1972" s="235"/>
      <c r="BK1972" s="235"/>
      <c r="BL1972" s="235"/>
      <c r="BM1972" s="235"/>
      <c r="BN1972" s="235"/>
      <c r="BO1972" s="235"/>
      <c r="BP1972" s="235"/>
      <c r="BQ1972" s="405">
        <v>13112.24</v>
      </c>
      <c r="BR1972" s="235"/>
    </row>
    <row r="1973" spans="1:70" ht="64.5" customHeight="1" x14ac:dyDescent="0.2">
      <c r="A1973" s="384" t="s">
        <v>1498</v>
      </c>
      <c r="B1973" s="235"/>
      <c r="C1973" s="235"/>
      <c r="D1973" s="235"/>
      <c r="E1973" s="515">
        <v>396</v>
      </c>
      <c r="F1973" s="235"/>
      <c r="G1973" s="235"/>
      <c r="H1973" s="235"/>
      <c r="I1973" s="235"/>
      <c r="J1973" s="235"/>
      <c r="K1973" s="235"/>
      <c r="L1973" s="235"/>
      <c r="M1973" s="235"/>
      <c r="N1973" s="235"/>
      <c r="O1973" s="235"/>
      <c r="P1973" s="235"/>
      <c r="Q1973" s="384" t="s">
        <v>884</v>
      </c>
      <c r="R1973" s="235"/>
      <c r="S1973" s="235"/>
      <c r="T1973" s="235"/>
      <c r="U1973" s="235"/>
      <c r="V1973" s="235"/>
      <c r="W1973" s="235"/>
      <c r="X1973" s="235"/>
      <c r="Y1973" s="422">
        <v>39614425</v>
      </c>
      <c r="Z1973" s="235"/>
      <c r="AA1973" s="235"/>
      <c r="AB1973" s="235"/>
      <c r="AC1973" s="235"/>
      <c r="AD1973" s="235"/>
      <c r="AE1973" s="235"/>
      <c r="AF1973" s="235"/>
      <c r="AG1973" s="384" t="s">
        <v>577</v>
      </c>
      <c r="AH1973" s="235"/>
      <c r="AI1973" s="235"/>
      <c r="AJ1973" s="235"/>
      <c r="AK1973" s="235"/>
      <c r="AL1973" s="235"/>
      <c r="AM1973" s="235"/>
      <c r="AN1973" s="235"/>
      <c r="AO1973" s="235"/>
      <c r="AP1973" s="235"/>
      <c r="AQ1973" s="235"/>
      <c r="AR1973" s="235"/>
      <c r="AS1973" s="384" t="s">
        <v>2549</v>
      </c>
      <c r="AT1973" s="235"/>
      <c r="AU1973" s="235"/>
      <c r="AV1973" s="235"/>
      <c r="AW1973" s="235"/>
      <c r="AX1973" s="235"/>
      <c r="AY1973" s="235"/>
      <c r="AZ1973" s="235"/>
      <c r="BA1973" s="235"/>
      <c r="BB1973" s="235"/>
      <c r="BC1973" s="235"/>
      <c r="BD1973" s="384" t="s">
        <v>48</v>
      </c>
      <c r="BE1973" s="235"/>
      <c r="BF1973" s="235"/>
      <c r="BG1973" s="235"/>
      <c r="BH1973" s="235"/>
      <c r="BI1973" s="235"/>
      <c r="BJ1973" s="235"/>
      <c r="BK1973" s="235"/>
      <c r="BL1973" s="235"/>
      <c r="BM1973" s="235"/>
      <c r="BN1973" s="235"/>
      <c r="BO1973" s="235"/>
      <c r="BP1973" s="235"/>
      <c r="BQ1973" s="405">
        <v>41400</v>
      </c>
      <c r="BR1973" s="235"/>
    </row>
    <row r="1974" spans="1:70" ht="64.5" customHeight="1" x14ac:dyDescent="0.2">
      <c r="A1974" s="384" t="s">
        <v>1498</v>
      </c>
      <c r="B1974" s="235"/>
      <c r="C1974" s="235"/>
      <c r="D1974" s="235"/>
      <c r="E1974" s="515">
        <v>389</v>
      </c>
      <c r="F1974" s="235"/>
      <c r="G1974" s="235"/>
      <c r="H1974" s="235"/>
      <c r="I1974" s="235"/>
      <c r="J1974" s="235"/>
      <c r="K1974" s="235"/>
      <c r="L1974" s="235"/>
      <c r="M1974" s="235"/>
      <c r="N1974" s="235"/>
      <c r="O1974" s="235"/>
      <c r="P1974" s="235"/>
      <c r="Q1974" s="384" t="s">
        <v>1165</v>
      </c>
      <c r="R1974" s="235"/>
      <c r="S1974" s="235"/>
      <c r="T1974" s="235"/>
      <c r="U1974" s="235"/>
      <c r="V1974" s="235"/>
      <c r="W1974" s="235"/>
      <c r="X1974" s="235"/>
      <c r="Y1974" s="422">
        <v>39655372</v>
      </c>
      <c r="Z1974" s="235"/>
      <c r="AA1974" s="235"/>
      <c r="AB1974" s="235"/>
      <c r="AC1974" s="235"/>
      <c r="AD1974" s="235"/>
      <c r="AE1974" s="235"/>
      <c r="AF1974" s="235"/>
      <c r="AG1974" s="384" t="s">
        <v>92</v>
      </c>
      <c r="AH1974" s="235"/>
      <c r="AI1974" s="235"/>
      <c r="AJ1974" s="235"/>
      <c r="AK1974" s="235"/>
      <c r="AL1974" s="235"/>
      <c r="AM1974" s="235"/>
      <c r="AN1974" s="235"/>
      <c r="AO1974" s="235"/>
      <c r="AP1974" s="235"/>
      <c r="AQ1974" s="235"/>
      <c r="AR1974" s="235"/>
      <c r="AS1974" s="384" t="s">
        <v>2812</v>
      </c>
      <c r="AT1974" s="235"/>
      <c r="AU1974" s="235"/>
      <c r="AV1974" s="235"/>
      <c r="AW1974" s="235"/>
      <c r="AX1974" s="235"/>
      <c r="AY1974" s="235"/>
      <c r="AZ1974" s="235"/>
      <c r="BA1974" s="235"/>
      <c r="BB1974" s="235"/>
      <c r="BC1974" s="235"/>
      <c r="BD1974" s="384" t="s">
        <v>48</v>
      </c>
      <c r="BE1974" s="235"/>
      <c r="BF1974" s="235"/>
      <c r="BG1974" s="235"/>
      <c r="BH1974" s="235"/>
      <c r="BI1974" s="235"/>
      <c r="BJ1974" s="235"/>
      <c r="BK1974" s="235"/>
      <c r="BL1974" s="235"/>
      <c r="BM1974" s="235"/>
      <c r="BN1974" s="235"/>
      <c r="BO1974" s="235"/>
      <c r="BP1974" s="235"/>
      <c r="BQ1974" s="405">
        <v>60710.16</v>
      </c>
      <c r="BR1974" s="235"/>
    </row>
    <row r="1975" spans="1:70" ht="64.5" customHeight="1" x14ac:dyDescent="0.2">
      <c r="A1975" s="384" t="s">
        <v>1498</v>
      </c>
      <c r="B1975" s="235"/>
      <c r="C1975" s="235"/>
      <c r="D1975" s="235"/>
      <c r="E1975" s="515">
        <v>390</v>
      </c>
      <c r="F1975" s="235"/>
      <c r="G1975" s="235"/>
      <c r="H1975" s="235"/>
      <c r="I1975" s="235"/>
      <c r="J1975" s="235"/>
      <c r="K1975" s="235"/>
      <c r="L1975" s="235"/>
      <c r="M1975" s="235"/>
      <c r="N1975" s="235"/>
      <c r="O1975" s="235"/>
      <c r="P1975" s="235"/>
      <c r="Q1975" s="384" t="s">
        <v>98</v>
      </c>
      <c r="R1975" s="235"/>
      <c r="S1975" s="235"/>
      <c r="T1975" s="235"/>
      <c r="U1975" s="235"/>
      <c r="V1975" s="235"/>
      <c r="W1975" s="235"/>
      <c r="X1975" s="235"/>
      <c r="Y1975" s="422">
        <v>39697790</v>
      </c>
      <c r="Z1975" s="235"/>
      <c r="AA1975" s="235"/>
      <c r="AB1975" s="235"/>
      <c r="AC1975" s="235"/>
      <c r="AD1975" s="235"/>
      <c r="AE1975" s="235"/>
      <c r="AF1975" s="235"/>
      <c r="AG1975" s="384" t="s">
        <v>99</v>
      </c>
      <c r="AH1975" s="235"/>
      <c r="AI1975" s="235"/>
      <c r="AJ1975" s="235"/>
      <c r="AK1975" s="235"/>
      <c r="AL1975" s="235"/>
      <c r="AM1975" s="235"/>
      <c r="AN1975" s="235"/>
      <c r="AO1975" s="235"/>
      <c r="AP1975" s="235"/>
      <c r="AQ1975" s="235"/>
      <c r="AR1975" s="235"/>
      <c r="AS1975" s="384" t="s">
        <v>2813</v>
      </c>
      <c r="AT1975" s="235"/>
      <c r="AU1975" s="235"/>
      <c r="AV1975" s="235"/>
      <c r="AW1975" s="235"/>
      <c r="AX1975" s="235"/>
      <c r="AY1975" s="235"/>
      <c r="AZ1975" s="235"/>
      <c r="BA1975" s="235"/>
      <c r="BB1975" s="235"/>
      <c r="BC1975" s="235"/>
      <c r="BD1975" s="384" t="s">
        <v>48</v>
      </c>
      <c r="BE1975" s="235"/>
      <c r="BF1975" s="235"/>
      <c r="BG1975" s="235"/>
      <c r="BH1975" s="235"/>
      <c r="BI1975" s="235"/>
      <c r="BJ1975" s="235"/>
      <c r="BK1975" s="235"/>
      <c r="BL1975" s="235"/>
      <c r="BM1975" s="235"/>
      <c r="BN1975" s="235"/>
      <c r="BO1975" s="235"/>
      <c r="BP1975" s="235"/>
      <c r="BQ1975" s="405">
        <v>50739.9</v>
      </c>
      <c r="BR1975" s="235"/>
    </row>
    <row r="1976" spans="1:70" ht="64.5" customHeight="1" x14ac:dyDescent="0.2">
      <c r="A1976" s="384" t="s">
        <v>1498</v>
      </c>
      <c r="B1976" s="235"/>
      <c r="C1976" s="235"/>
      <c r="D1976" s="235"/>
      <c r="E1976" s="515">
        <v>306</v>
      </c>
      <c r="F1976" s="235"/>
      <c r="G1976" s="235"/>
      <c r="H1976" s="235"/>
      <c r="I1976" s="235"/>
      <c r="J1976" s="235"/>
      <c r="K1976" s="235"/>
      <c r="L1976" s="235"/>
      <c r="M1976" s="235"/>
      <c r="N1976" s="235"/>
      <c r="O1976" s="235"/>
      <c r="P1976" s="235"/>
      <c r="Q1976" s="384" t="s">
        <v>865</v>
      </c>
      <c r="R1976" s="235"/>
      <c r="S1976" s="235"/>
      <c r="T1976" s="235"/>
      <c r="U1976" s="235"/>
      <c r="V1976" s="235"/>
      <c r="W1976" s="235"/>
      <c r="X1976" s="235"/>
      <c r="Y1976" s="422">
        <v>39434317</v>
      </c>
      <c r="Z1976" s="235"/>
      <c r="AA1976" s="235"/>
      <c r="AB1976" s="235"/>
      <c r="AC1976" s="235"/>
      <c r="AD1976" s="235"/>
      <c r="AE1976" s="235"/>
      <c r="AF1976" s="235"/>
      <c r="AG1976" s="384" t="s">
        <v>867</v>
      </c>
      <c r="AH1976" s="235"/>
      <c r="AI1976" s="235"/>
      <c r="AJ1976" s="235"/>
      <c r="AK1976" s="235"/>
      <c r="AL1976" s="235"/>
      <c r="AM1976" s="235"/>
      <c r="AN1976" s="235"/>
      <c r="AO1976" s="235"/>
      <c r="AP1976" s="235"/>
      <c r="AQ1976" s="235"/>
      <c r="AR1976" s="235"/>
      <c r="AS1976" s="384" t="s">
        <v>2814</v>
      </c>
      <c r="AT1976" s="235"/>
      <c r="AU1976" s="235"/>
      <c r="AV1976" s="235"/>
      <c r="AW1976" s="235"/>
      <c r="AX1976" s="235"/>
      <c r="AY1976" s="235"/>
      <c r="AZ1976" s="235"/>
      <c r="BA1976" s="235"/>
      <c r="BB1976" s="235"/>
      <c r="BC1976" s="235"/>
      <c r="BD1976" s="384" t="s">
        <v>48</v>
      </c>
      <c r="BE1976" s="235"/>
      <c r="BF1976" s="235"/>
      <c r="BG1976" s="235"/>
      <c r="BH1976" s="235"/>
      <c r="BI1976" s="235"/>
      <c r="BJ1976" s="235"/>
      <c r="BK1976" s="235"/>
      <c r="BL1976" s="235"/>
      <c r="BM1976" s="235"/>
      <c r="BN1976" s="235"/>
      <c r="BO1976" s="235"/>
      <c r="BP1976" s="235"/>
      <c r="BQ1976" s="405">
        <v>50032.12</v>
      </c>
      <c r="BR1976" s="235"/>
    </row>
    <row r="1977" spans="1:70" ht="64.5" customHeight="1" x14ac:dyDescent="0.2">
      <c r="A1977" s="384" t="s">
        <v>1498</v>
      </c>
      <c r="B1977" s="235"/>
      <c r="C1977" s="235"/>
      <c r="D1977" s="235"/>
      <c r="E1977" s="515">
        <v>327</v>
      </c>
      <c r="F1977" s="235"/>
      <c r="G1977" s="235"/>
      <c r="H1977" s="235"/>
      <c r="I1977" s="235"/>
      <c r="J1977" s="235"/>
      <c r="K1977" s="235"/>
      <c r="L1977" s="235"/>
      <c r="M1977" s="235"/>
      <c r="N1977" s="235"/>
      <c r="O1977" s="235"/>
      <c r="P1977" s="235"/>
      <c r="Q1977" s="384" t="s">
        <v>1168</v>
      </c>
      <c r="R1977" s="235"/>
      <c r="S1977" s="235"/>
      <c r="T1977" s="235"/>
      <c r="U1977" s="235"/>
      <c r="V1977" s="235"/>
      <c r="W1977" s="235"/>
      <c r="X1977" s="235"/>
      <c r="Y1977" s="422">
        <v>41146881</v>
      </c>
      <c r="Z1977" s="235"/>
      <c r="AA1977" s="235"/>
      <c r="AB1977" s="235"/>
      <c r="AC1977" s="235"/>
      <c r="AD1977" s="235"/>
      <c r="AE1977" s="235"/>
      <c r="AF1977" s="235"/>
      <c r="AG1977" s="384" t="s">
        <v>157</v>
      </c>
      <c r="AH1977" s="235"/>
      <c r="AI1977" s="235"/>
      <c r="AJ1977" s="235"/>
      <c r="AK1977" s="235"/>
      <c r="AL1977" s="235"/>
      <c r="AM1977" s="235"/>
      <c r="AN1977" s="235"/>
      <c r="AO1977" s="235"/>
      <c r="AP1977" s="235"/>
      <c r="AQ1977" s="235"/>
      <c r="AR1977" s="235"/>
      <c r="AS1977" s="384" t="s">
        <v>2815</v>
      </c>
      <c r="AT1977" s="235"/>
      <c r="AU1977" s="235"/>
      <c r="AV1977" s="235"/>
      <c r="AW1977" s="235"/>
      <c r="AX1977" s="235"/>
      <c r="AY1977" s="235"/>
      <c r="AZ1977" s="235"/>
      <c r="BA1977" s="235"/>
      <c r="BB1977" s="235"/>
      <c r="BC1977" s="235"/>
      <c r="BD1977" s="384" t="s">
        <v>48</v>
      </c>
      <c r="BE1977" s="235"/>
      <c r="BF1977" s="235"/>
      <c r="BG1977" s="235"/>
      <c r="BH1977" s="235"/>
      <c r="BI1977" s="235"/>
      <c r="BJ1977" s="235"/>
      <c r="BK1977" s="235"/>
      <c r="BL1977" s="235"/>
      <c r="BM1977" s="235"/>
      <c r="BN1977" s="235"/>
      <c r="BO1977" s="235"/>
      <c r="BP1977" s="235"/>
      <c r="BQ1977" s="405">
        <v>73115.8</v>
      </c>
      <c r="BR1977" s="235"/>
    </row>
    <row r="1978" spans="1:70" ht="64.5" customHeight="1" x14ac:dyDescent="0.2">
      <c r="A1978" s="384" t="s">
        <v>1498</v>
      </c>
      <c r="B1978" s="235"/>
      <c r="C1978" s="235"/>
      <c r="D1978" s="235"/>
      <c r="E1978" s="515">
        <v>409</v>
      </c>
      <c r="F1978" s="235"/>
      <c r="G1978" s="235"/>
      <c r="H1978" s="235"/>
      <c r="I1978" s="235"/>
      <c r="J1978" s="235"/>
      <c r="K1978" s="235"/>
      <c r="L1978" s="235"/>
      <c r="M1978" s="235"/>
      <c r="N1978" s="235"/>
      <c r="O1978" s="235"/>
      <c r="P1978" s="235"/>
      <c r="Q1978" s="384" t="s">
        <v>1172</v>
      </c>
      <c r="R1978" s="235"/>
      <c r="S1978" s="235"/>
      <c r="T1978" s="235"/>
      <c r="U1978" s="235"/>
      <c r="V1978" s="235"/>
      <c r="W1978" s="235"/>
      <c r="X1978" s="235"/>
      <c r="Y1978" s="422">
        <v>26029188</v>
      </c>
      <c r="Z1978" s="235"/>
      <c r="AA1978" s="235"/>
      <c r="AB1978" s="235"/>
      <c r="AC1978" s="235"/>
      <c r="AD1978" s="235"/>
      <c r="AE1978" s="235"/>
      <c r="AF1978" s="235"/>
      <c r="AG1978" s="384" t="s">
        <v>1173</v>
      </c>
      <c r="AH1978" s="235"/>
      <c r="AI1978" s="235"/>
      <c r="AJ1978" s="235"/>
      <c r="AK1978" s="235"/>
      <c r="AL1978" s="235"/>
      <c r="AM1978" s="235"/>
      <c r="AN1978" s="235"/>
      <c r="AO1978" s="235"/>
      <c r="AP1978" s="235"/>
      <c r="AQ1978" s="235"/>
      <c r="AR1978" s="235"/>
      <c r="AS1978" s="384" t="s">
        <v>2816</v>
      </c>
      <c r="AT1978" s="235"/>
      <c r="AU1978" s="235"/>
      <c r="AV1978" s="235"/>
      <c r="AW1978" s="235"/>
      <c r="AX1978" s="235"/>
      <c r="AY1978" s="235"/>
      <c r="AZ1978" s="235"/>
      <c r="BA1978" s="235"/>
      <c r="BB1978" s="235"/>
      <c r="BC1978" s="235"/>
      <c r="BD1978" s="384" t="s">
        <v>48</v>
      </c>
      <c r="BE1978" s="235"/>
      <c r="BF1978" s="235"/>
      <c r="BG1978" s="235"/>
      <c r="BH1978" s="235"/>
      <c r="BI1978" s="235"/>
      <c r="BJ1978" s="235"/>
      <c r="BK1978" s="235"/>
      <c r="BL1978" s="235"/>
      <c r="BM1978" s="235"/>
      <c r="BN1978" s="235"/>
      <c r="BO1978" s="235"/>
      <c r="BP1978" s="235"/>
      <c r="BQ1978" s="419">
        <v>630</v>
      </c>
      <c r="BR1978" s="235"/>
    </row>
    <row r="1979" spans="1:70" ht="64.5" customHeight="1" x14ac:dyDescent="0.2">
      <c r="A1979" s="384" t="s">
        <v>1498</v>
      </c>
      <c r="B1979" s="235"/>
      <c r="C1979" s="235"/>
      <c r="D1979" s="235"/>
      <c r="E1979" s="515">
        <v>319</v>
      </c>
      <c r="F1979" s="235"/>
      <c r="G1979" s="235"/>
      <c r="H1979" s="235"/>
      <c r="I1979" s="235"/>
      <c r="J1979" s="235"/>
      <c r="K1979" s="235"/>
      <c r="L1979" s="235"/>
      <c r="M1979" s="235"/>
      <c r="N1979" s="235"/>
      <c r="O1979" s="235"/>
      <c r="P1979" s="235"/>
      <c r="Q1979" s="384" t="s">
        <v>127</v>
      </c>
      <c r="R1979" s="235"/>
      <c r="S1979" s="235"/>
      <c r="T1979" s="235"/>
      <c r="U1979" s="235"/>
      <c r="V1979" s="235"/>
      <c r="W1979" s="235"/>
      <c r="X1979" s="235"/>
      <c r="Y1979" s="422">
        <v>39438699</v>
      </c>
      <c r="Z1979" s="235"/>
      <c r="AA1979" s="235"/>
      <c r="AB1979" s="235"/>
      <c r="AC1979" s="235"/>
      <c r="AD1979" s="235"/>
      <c r="AE1979" s="235"/>
      <c r="AF1979" s="235"/>
      <c r="AG1979" s="384" t="s">
        <v>128</v>
      </c>
      <c r="AH1979" s="235"/>
      <c r="AI1979" s="235"/>
      <c r="AJ1979" s="235"/>
      <c r="AK1979" s="235"/>
      <c r="AL1979" s="235"/>
      <c r="AM1979" s="235"/>
      <c r="AN1979" s="235"/>
      <c r="AO1979" s="235"/>
      <c r="AP1979" s="235"/>
      <c r="AQ1979" s="235"/>
      <c r="AR1979" s="235"/>
      <c r="AS1979" s="384" t="s">
        <v>2817</v>
      </c>
      <c r="AT1979" s="235"/>
      <c r="AU1979" s="235"/>
      <c r="AV1979" s="235"/>
      <c r="AW1979" s="235"/>
      <c r="AX1979" s="235"/>
      <c r="AY1979" s="235"/>
      <c r="AZ1979" s="235"/>
      <c r="BA1979" s="235"/>
      <c r="BB1979" s="235"/>
      <c r="BC1979" s="235"/>
      <c r="BD1979" s="384" t="s">
        <v>48</v>
      </c>
      <c r="BE1979" s="235"/>
      <c r="BF1979" s="235"/>
      <c r="BG1979" s="235"/>
      <c r="BH1979" s="235"/>
      <c r="BI1979" s="235"/>
      <c r="BJ1979" s="235"/>
      <c r="BK1979" s="235"/>
      <c r="BL1979" s="235"/>
      <c r="BM1979" s="235"/>
      <c r="BN1979" s="235"/>
      <c r="BO1979" s="235"/>
      <c r="BP1979" s="235"/>
      <c r="BQ1979" s="405">
        <v>41052.33</v>
      </c>
      <c r="BR1979" s="235"/>
    </row>
    <row r="1980" spans="1:70" ht="64.5" customHeight="1" x14ac:dyDescent="0.2">
      <c r="A1980" s="384" t="s">
        <v>1498</v>
      </c>
      <c r="B1980" s="235"/>
      <c r="C1980" s="235"/>
      <c r="D1980" s="235"/>
      <c r="E1980" s="515">
        <v>286</v>
      </c>
      <c r="F1980" s="235"/>
      <c r="G1980" s="235"/>
      <c r="H1980" s="235"/>
      <c r="I1980" s="235"/>
      <c r="J1980" s="235"/>
      <c r="K1980" s="235"/>
      <c r="L1980" s="235"/>
      <c r="M1980" s="235"/>
      <c r="N1980" s="235"/>
      <c r="O1980" s="235"/>
      <c r="P1980" s="235"/>
      <c r="Q1980" s="384" t="s">
        <v>844</v>
      </c>
      <c r="R1980" s="235"/>
      <c r="S1980" s="235"/>
      <c r="T1980" s="235"/>
      <c r="U1980" s="235"/>
      <c r="V1980" s="235"/>
      <c r="W1980" s="235"/>
      <c r="X1980" s="235"/>
      <c r="Y1980" s="422">
        <v>39495516</v>
      </c>
      <c r="Z1980" s="235"/>
      <c r="AA1980" s="235"/>
      <c r="AB1980" s="235"/>
      <c r="AC1980" s="235"/>
      <c r="AD1980" s="235"/>
      <c r="AE1980" s="235"/>
      <c r="AF1980" s="235"/>
      <c r="AG1980" s="384" t="s">
        <v>846</v>
      </c>
      <c r="AH1980" s="235"/>
      <c r="AI1980" s="235"/>
      <c r="AJ1980" s="235"/>
      <c r="AK1980" s="235"/>
      <c r="AL1980" s="235"/>
      <c r="AM1980" s="235"/>
      <c r="AN1980" s="235"/>
      <c r="AO1980" s="235"/>
      <c r="AP1980" s="235"/>
      <c r="AQ1980" s="235"/>
      <c r="AR1980" s="235"/>
      <c r="AS1980" s="384" t="s">
        <v>2550</v>
      </c>
      <c r="AT1980" s="235"/>
      <c r="AU1980" s="235"/>
      <c r="AV1980" s="235"/>
      <c r="AW1980" s="235"/>
      <c r="AX1980" s="235"/>
      <c r="AY1980" s="235"/>
      <c r="AZ1980" s="235"/>
      <c r="BA1980" s="235"/>
      <c r="BB1980" s="235"/>
      <c r="BC1980" s="235"/>
      <c r="BD1980" s="384" t="s">
        <v>48</v>
      </c>
      <c r="BE1980" s="235"/>
      <c r="BF1980" s="235"/>
      <c r="BG1980" s="235"/>
      <c r="BH1980" s="235"/>
      <c r="BI1980" s="235"/>
      <c r="BJ1980" s="235"/>
      <c r="BK1980" s="235"/>
      <c r="BL1980" s="235"/>
      <c r="BM1980" s="235"/>
      <c r="BN1980" s="235"/>
      <c r="BO1980" s="235"/>
      <c r="BP1980" s="235"/>
      <c r="BQ1980" s="405">
        <v>17950</v>
      </c>
      <c r="BR1980" s="235"/>
    </row>
    <row r="1981" spans="1:70" ht="64.5" customHeight="1" x14ac:dyDescent="0.2">
      <c r="A1981" s="384" t="s">
        <v>1498</v>
      </c>
      <c r="B1981" s="235"/>
      <c r="C1981" s="235"/>
      <c r="D1981" s="235"/>
      <c r="E1981" s="515">
        <v>308</v>
      </c>
      <c r="F1981" s="235"/>
      <c r="G1981" s="235"/>
      <c r="H1981" s="235"/>
      <c r="I1981" s="235"/>
      <c r="J1981" s="235"/>
      <c r="K1981" s="235"/>
      <c r="L1981" s="235"/>
      <c r="M1981" s="235"/>
      <c r="N1981" s="235"/>
      <c r="O1981" s="235"/>
      <c r="P1981" s="235"/>
      <c r="Q1981" s="384" t="s">
        <v>886</v>
      </c>
      <c r="R1981" s="235"/>
      <c r="S1981" s="235"/>
      <c r="T1981" s="235"/>
      <c r="U1981" s="235"/>
      <c r="V1981" s="235"/>
      <c r="W1981" s="235"/>
      <c r="X1981" s="235"/>
      <c r="Y1981" s="422">
        <v>39950317</v>
      </c>
      <c r="Z1981" s="235"/>
      <c r="AA1981" s="235"/>
      <c r="AB1981" s="235"/>
      <c r="AC1981" s="235"/>
      <c r="AD1981" s="235"/>
      <c r="AE1981" s="235"/>
      <c r="AF1981" s="235"/>
      <c r="AG1981" s="384" t="s">
        <v>85</v>
      </c>
      <c r="AH1981" s="235"/>
      <c r="AI1981" s="235"/>
      <c r="AJ1981" s="235"/>
      <c r="AK1981" s="235"/>
      <c r="AL1981" s="235"/>
      <c r="AM1981" s="235"/>
      <c r="AN1981" s="235"/>
      <c r="AO1981" s="235"/>
      <c r="AP1981" s="235"/>
      <c r="AQ1981" s="235"/>
      <c r="AR1981" s="235"/>
      <c r="AS1981" s="384" t="s">
        <v>2551</v>
      </c>
      <c r="AT1981" s="235"/>
      <c r="AU1981" s="235"/>
      <c r="AV1981" s="235"/>
      <c r="AW1981" s="235"/>
      <c r="AX1981" s="235"/>
      <c r="AY1981" s="235"/>
      <c r="AZ1981" s="235"/>
      <c r="BA1981" s="235"/>
      <c r="BB1981" s="235"/>
      <c r="BC1981" s="235"/>
      <c r="BD1981" s="384" t="s">
        <v>48</v>
      </c>
      <c r="BE1981" s="235"/>
      <c r="BF1981" s="235"/>
      <c r="BG1981" s="235"/>
      <c r="BH1981" s="235"/>
      <c r="BI1981" s="235"/>
      <c r="BJ1981" s="235"/>
      <c r="BK1981" s="235"/>
      <c r="BL1981" s="235"/>
      <c r="BM1981" s="235"/>
      <c r="BN1981" s="235"/>
      <c r="BO1981" s="235"/>
      <c r="BP1981" s="235"/>
      <c r="BQ1981" s="405">
        <v>42017.04</v>
      </c>
      <c r="BR1981" s="235"/>
    </row>
    <row r="1982" spans="1:70" ht="64.5" customHeight="1" x14ac:dyDescent="0.2">
      <c r="A1982" s="404">
        <v>44140</v>
      </c>
      <c r="B1982" s="235"/>
      <c r="C1982" s="235"/>
      <c r="D1982" s="235"/>
      <c r="E1982" s="516">
        <v>1874631</v>
      </c>
      <c r="F1982" s="235"/>
      <c r="G1982" s="235"/>
      <c r="H1982" s="235"/>
      <c r="I1982" s="235"/>
      <c r="J1982" s="235"/>
      <c r="K1982" s="235"/>
      <c r="L1982" s="235"/>
      <c r="M1982" s="235"/>
      <c r="N1982" s="235"/>
      <c r="O1982" s="235"/>
      <c r="P1982" s="235"/>
      <c r="Q1982" s="384" t="s">
        <v>1925</v>
      </c>
      <c r="R1982" s="235"/>
      <c r="S1982" s="235"/>
      <c r="T1982" s="235"/>
      <c r="U1982" s="235"/>
      <c r="V1982" s="235"/>
      <c r="W1982" s="235"/>
      <c r="X1982" s="235"/>
      <c r="Y1982" s="422">
        <v>35810511</v>
      </c>
      <c r="Z1982" s="235"/>
      <c r="AA1982" s="235"/>
      <c r="AB1982" s="235"/>
      <c r="AC1982" s="235"/>
      <c r="AD1982" s="235"/>
      <c r="AE1982" s="235"/>
      <c r="AF1982" s="235"/>
      <c r="AG1982" s="384" t="s">
        <v>790</v>
      </c>
      <c r="AH1982" s="235"/>
      <c r="AI1982" s="235"/>
      <c r="AJ1982" s="235"/>
      <c r="AK1982" s="235"/>
      <c r="AL1982" s="235"/>
      <c r="AM1982" s="235"/>
      <c r="AN1982" s="235"/>
      <c r="AO1982" s="235"/>
      <c r="AP1982" s="235"/>
      <c r="AQ1982" s="235"/>
      <c r="AR1982" s="235"/>
      <c r="AS1982" s="384" t="s">
        <v>869</v>
      </c>
      <c r="AT1982" s="235"/>
      <c r="AU1982" s="235"/>
      <c r="AV1982" s="235"/>
      <c r="AW1982" s="235"/>
      <c r="AX1982" s="235"/>
      <c r="AY1982" s="235"/>
      <c r="AZ1982" s="235"/>
      <c r="BA1982" s="235"/>
      <c r="BB1982" s="235"/>
      <c r="BC1982" s="235"/>
      <c r="BD1982" s="384" t="s">
        <v>48</v>
      </c>
      <c r="BE1982" s="235"/>
      <c r="BF1982" s="235"/>
      <c r="BG1982" s="235"/>
      <c r="BH1982" s="235"/>
      <c r="BI1982" s="235"/>
      <c r="BJ1982" s="235"/>
      <c r="BK1982" s="235"/>
      <c r="BL1982" s="235"/>
      <c r="BM1982" s="235"/>
      <c r="BN1982" s="235"/>
      <c r="BO1982" s="235"/>
      <c r="BP1982" s="235"/>
      <c r="BQ1982" s="419">
        <v>5</v>
      </c>
      <c r="BR1982" s="235"/>
    </row>
    <row r="1983" spans="1:70" ht="64.5" customHeight="1" x14ac:dyDescent="0.2">
      <c r="A1983" s="384" t="s">
        <v>1498</v>
      </c>
      <c r="B1983" s="235"/>
      <c r="C1983" s="235"/>
      <c r="D1983" s="235"/>
      <c r="E1983" s="516">
        <v>1874631</v>
      </c>
      <c r="F1983" s="235"/>
      <c r="G1983" s="235"/>
      <c r="H1983" s="235"/>
      <c r="I1983" s="235"/>
      <c r="J1983" s="235"/>
      <c r="K1983" s="235"/>
      <c r="L1983" s="235"/>
      <c r="M1983" s="235"/>
      <c r="N1983" s="235"/>
      <c r="O1983" s="235"/>
      <c r="P1983" s="235"/>
      <c r="Q1983" s="384" t="s">
        <v>1925</v>
      </c>
      <c r="R1983" s="235"/>
      <c r="S1983" s="235"/>
      <c r="T1983" s="235"/>
      <c r="U1983" s="235"/>
      <c r="V1983" s="235"/>
      <c r="W1983" s="235"/>
      <c r="X1983" s="235"/>
      <c r="Y1983" s="422">
        <v>35810511</v>
      </c>
      <c r="Z1983" s="235"/>
      <c r="AA1983" s="235"/>
      <c r="AB1983" s="235"/>
      <c r="AC1983" s="235"/>
      <c r="AD1983" s="235"/>
      <c r="AE1983" s="235"/>
      <c r="AF1983" s="235"/>
      <c r="AG1983" s="384" t="s">
        <v>790</v>
      </c>
      <c r="AH1983" s="235"/>
      <c r="AI1983" s="235"/>
      <c r="AJ1983" s="235"/>
      <c r="AK1983" s="235"/>
      <c r="AL1983" s="235"/>
      <c r="AM1983" s="235"/>
      <c r="AN1983" s="235"/>
      <c r="AO1983" s="235"/>
      <c r="AP1983" s="235"/>
      <c r="AQ1983" s="235"/>
      <c r="AR1983" s="235"/>
      <c r="AS1983" s="384" t="s">
        <v>869</v>
      </c>
      <c r="AT1983" s="235"/>
      <c r="AU1983" s="235"/>
      <c r="AV1983" s="235"/>
      <c r="AW1983" s="235"/>
      <c r="AX1983" s="235"/>
      <c r="AY1983" s="235"/>
      <c r="AZ1983" s="235"/>
      <c r="BA1983" s="235"/>
      <c r="BB1983" s="235"/>
      <c r="BC1983" s="235"/>
      <c r="BD1983" s="384" t="s">
        <v>48</v>
      </c>
      <c r="BE1983" s="235"/>
      <c r="BF1983" s="235"/>
      <c r="BG1983" s="235"/>
      <c r="BH1983" s="235"/>
      <c r="BI1983" s="235"/>
      <c r="BJ1983" s="235"/>
      <c r="BK1983" s="235"/>
      <c r="BL1983" s="235"/>
      <c r="BM1983" s="235"/>
      <c r="BN1983" s="235"/>
      <c r="BO1983" s="235"/>
      <c r="BP1983" s="235"/>
      <c r="BQ1983" s="419">
        <v>472.5</v>
      </c>
      <c r="BR1983" s="235"/>
    </row>
    <row r="1984" spans="1:70" ht="64.5" customHeight="1" x14ac:dyDescent="0.2">
      <c r="A1984" s="384" t="s">
        <v>1498</v>
      </c>
      <c r="B1984" s="235"/>
      <c r="C1984" s="235"/>
      <c r="D1984" s="235"/>
      <c r="E1984" s="515">
        <v>353</v>
      </c>
      <c r="F1984" s="235"/>
      <c r="G1984" s="235"/>
      <c r="H1984" s="235"/>
      <c r="I1984" s="235"/>
      <c r="J1984" s="235"/>
      <c r="K1984" s="235"/>
      <c r="L1984" s="235"/>
      <c r="M1984" s="235"/>
      <c r="N1984" s="235"/>
      <c r="O1984" s="235"/>
      <c r="P1984" s="235"/>
      <c r="Q1984" s="384" t="s">
        <v>1178</v>
      </c>
      <c r="R1984" s="235"/>
      <c r="S1984" s="235"/>
      <c r="T1984" s="235"/>
      <c r="U1984" s="235"/>
      <c r="V1984" s="235"/>
      <c r="W1984" s="235"/>
      <c r="X1984" s="235"/>
      <c r="Y1984" s="422">
        <v>39154804</v>
      </c>
      <c r="Z1984" s="235"/>
      <c r="AA1984" s="235"/>
      <c r="AB1984" s="235"/>
      <c r="AC1984" s="235"/>
      <c r="AD1984" s="235"/>
      <c r="AE1984" s="235"/>
      <c r="AF1984" s="235"/>
      <c r="AG1984" s="384" t="s">
        <v>96</v>
      </c>
      <c r="AH1984" s="235"/>
      <c r="AI1984" s="235"/>
      <c r="AJ1984" s="235"/>
      <c r="AK1984" s="235"/>
      <c r="AL1984" s="235"/>
      <c r="AM1984" s="235"/>
      <c r="AN1984" s="235"/>
      <c r="AO1984" s="235"/>
      <c r="AP1984" s="235"/>
      <c r="AQ1984" s="235"/>
      <c r="AR1984" s="235"/>
      <c r="AS1984" s="384" t="s">
        <v>2818</v>
      </c>
      <c r="AT1984" s="235"/>
      <c r="AU1984" s="235"/>
      <c r="AV1984" s="235"/>
      <c r="AW1984" s="235"/>
      <c r="AX1984" s="235"/>
      <c r="AY1984" s="235"/>
      <c r="AZ1984" s="235"/>
      <c r="BA1984" s="235"/>
      <c r="BB1984" s="235"/>
      <c r="BC1984" s="235"/>
      <c r="BD1984" s="384" t="s">
        <v>48</v>
      </c>
      <c r="BE1984" s="235"/>
      <c r="BF1984" s="235"/>
      <c r="BG1984" s="235"/>
      <c r="BH1984" s="235"/>
      <c r="BI1984" s="235"/>
      <c r="BJ1984" s="235"/>
      <c r="BK1984" s="235"/>
      <c r="BL1984" s="235"/>
      <c r="BM1984" s="235"/>
      <c r="BN1984" s="235"/>
      <c r="BO1984" s="235"/>
      <c r="BP1984" s="235"/>
      <c r="BQ1984" s="405">
        <v>82173.820000000007</v>
      </c>
      <c r="BR1984" s="235"/>
    </row>
    <row r="1985" spans="1:70" ht="64.5" customHeight="1" x14ac:dyDescent="0.2">
      <c r="A1985" s="384" t="s">
        <v>1498</v>
      </c>
      <c r="B1985" s="235"/>
      <c r="C1985" s="235"/>
      <c r="D1985" s="235"/>
      <c r="E1985" s="515">
        <v>334</v>
      </c>
      <c r="F1985" s="235"/>
      <c r="G1985" s="235"/>
      <c r="H1985" s="235"/>
      <c r="I1985" s="235"/>
      <c r="J1985" s="235"/>
      <c r="K1985" s="235"/>
      <c r="L1985" s="235"/>
      <c r="M1985" s="235"/>
      <c r="N1985" s="235"/>
      <c r="O1985" s="235"/>
      <c r="P1985" s="235"/>
      <c r="Q1985" s="384" t="s">
        <v>98</v>
      </c>
      <c r="R1985" s="235"/>
      <c r="S1985" s="235"/>
      <c r="T1985" s="235"/>
      <c r="U1985" s="235"/>
      <c r="V1985" s="235"/>
      <c r="W1985" s="235"/>
      <c r="X1985" s="235"/>
      <c r="Y1985" s="422">
        <v>39697790</v>
      </c>
      <c r="Z1985" s="235"/>
      <c r="AA1985" s="235"/>
      <c r="AB1985" s="235"/>
      <c r="AC1985" s="235"/>
      <c r="AD1985" s="235"/>
      <c r="AE1985" s="235"/>
      <c r="AF1985" s="235"/>
      <c r="AG1985" s="384" t="s">
        <v>99</v>
      </c>
      <c r="AH1985" s="235"/>
      <c r="AI1985" s="235"/>
      <c r="AJ1985" s="235"/>
      <c r="AK1985" s="235"/>
      <c r="AL1985" s="235"/>
      <c r="AM1985" s="235"/>
      <c r="AN1985" s="235"/>
      <c r="AO1985" s="235"/>
      <c r="AP1985" s="235"/>
      <c r="AQ1985" s="235"/>
      <c r="AR1985" s="235"/>
      <c r="AS1985" s="384" t="s">
        <v>2819</v>
      </c>
      <c r="AT1985" s="235"/>
      <c r="AU1985" s="235"/>
      <c r="AV1985" s="235"/>
      <c r="AW1985" s="235"/>
      <c r="AX1985" s="235"/>
      <c r="AY1985" s="235"/>
      <c r="AZ1985" s="235"/>
      <c r="BA1985" s="235"/>
      <c r="BB1985" s="235"/>
      <c r="BC1985" s="235"/>
      <c r="BD1985" s="384" t="s">
        <v>48</v>
      </c>
      <c r="BE1985" s="235"/>
      <c r="BF1985" s="235"/>
      <c r="BG1985" s="235"/>
      <c r="BH1985" s="235"/>
      <c r="BI1985" s="235"/>
      <c r="BJ1985" s="235"/>
      <c r="BK1985" s="235"/>
      <c r="BL1985" s="235"/>
      <c r="BM1985" s="235"/>
      <c r="BN1985" s="235"/>
      <c r="BO1985" s="235"/>
      <c r="BP1985" s="235"/>
      <c r="BQ1985" s="405">
        <v>60524.18</v>
      </c>
      <c r="BR1985" s="235"/>
    </row>
    <row r="1986" spans="1:70" ht="64.5" customHeight="1" x14ac:dyDescent="0.2">
      <c r="A1986" s="384" t="s">
        <v>1498</v>
      </c>
      <c r="B1986" s="235"/>
      <c r="C1986" s="235"/>
      <c r="D1986" s="235"/>
      <c r="E1986" s="515">
        <v>388</v>
      </c>
      <c r="F1986" s="235"/>
      <c r="G1986" s="235"/>
      <c r="H1986" s="235"/>
      <c r="I1986" s="235"/>
      <c r="J1986" s="235"/>
      <c r="K1986" s="235"/>
      <c r="L1986" s="235"/>
      <c r="M1986" s="235"/>
      <c r="N1986" s="235"/>
      <c r="O1986" s="235"/>
      <c r="P1986" s="235"/>
      <c r="Q1986" s="384" t="s">
        <v>865</v>
      </c>
      <c r="R1986" s="235"/>
      <c r="S1986" s="235"/>
      <c r="T1986" s="235"/>
      <c r="U1986" s="235"/>
      <c r="V1986" s="235"/>
      <c r="W1986" s="235"/>
      <c r="X1986" s="235"/>
      <c r="Y1986" s="422">
        <v>39434317</v>
      </c>
      <c r="Z1986" s="235"/>
      <c r="AA1986" s="235"/>
      <c r="AB1986" s="235"/>
      <c r="AC1986" s="235"/>
      <c r="AD1986" s="235"/>
      <c r="AE1986" s="235"/>
      <c r="AF1986" s="235"/>
      <c r="AG1986" s="384" t="s">
        <v>867</v>
      </c>
      <c r="AH1986" s="235"/>
      <c r="AI1986" s="235"/>
      <c r="AJ1986" s="235"/>
      <c r="AK1986" s="235"/>
      <c r="AL1986" s="235"/>
      <c r="AM1986" s="235"/>
      <c r="AN1986" s="235"/>
      <c r="AO1986" s="235"/>
      <c r="AP1986" s="235"/>
      <c r="AQ1986" s="235"/>
      <c r="AR1986" s="235"/>
      <c r="AS1986" s="384" t="s">
        <v>2820</v>
      </c>
      <c r="AT1986" s="235"/>
      <c r="AU1986" s="235"/>
      <c r="AV1986" s="235"/>
      <c r="AW1986" s="235"/>
      <c r="AX1986" s="235"/>
      <c r="AY1986" s="235"/>
      <c r="AZ1986" s="235"/>
      <c r="BA1986" s="235"/>
      <c r="BB1986" s="235"/>
      <c r="BC1986" s="235"/>
      <c r="BD1986" s="384" t="s">
        <v>48</v>
      </c>
      <c r="BE1986" s="235"/>
      <c r="BF1986" s="235"/>
      <c r="BG1986" s="235"/>
      <c r="BH1986" s="235"/>
      <c r="BI1986" s="235"/>
      <c r="BJ1986" s="235"/>
      <c r="BK1986" s="235"/>
      <c r="BL1986" s="235"/>
      <c r="BM1986" s="235"/>
      <c r="BN1986" s="235"/>
      <c r="BO1986" s="235"/>
      <c r="BP1986" s="235"/>
      <c r="BQ1986" s="405">
        <v>75000</v>
      </c>
      <c r="BR1986" s="235"/>
    </row>
    <row r="1987" spans="1:70" ht="64.5" customHeight="1" x14ac:dyDescent="0.2">
      <c r="A1987" s="384" t="s">
        <v>1498</v>
      </c>
      <c r="B1987" s="235"/>
      <c r="C1987" s="235"/>
      <c r="D1987" s="235"/>
      <c r="E1987" s="515">
        <v>291</v>
      </c>
      <c r="F1987" s="235"/>
      <c r="G1987" s="235"/>
      <c r="H1987" s="235"/>
      <c r="I1987" s="235"/>
      <c r="J1987" s="235"/>
      <c r="K1987" s="235"/>
      <c r="L1987" s="235"/>
      <c r="M1987" s="235"/>
      <c r="N1987" s="235"/>
      <c r="O1987" s="235"/>
      <c r="P1987" s="235"/>
      <c r="Q1987" s="384" t="s">
        <v>850</v>
      </c>
      <c r="R1987" s="235"/>
      <c r="S1987" s="235"/>
      <c r="T1987" s="235"/>
      <c r="U1987" s="235"/>
      <c r="V1987" s="235"/>
      <c r="W1987" s="235"/>
      <c r="X1987" s="235"/>
      <c r="Y1987" s="422">
        <v>39607381</v>
      </c>
      <c r="Z1987" s="235"/>
      <c r="AA1987" s="235"/>
      <c r="AB1987" s="235"/>
      <c r="AC1987" s="235"/>
      <c r="AD1987" s="235"/>
      <c r="AE1987" s="235"/>
      <c r="AF1987" s="235"/>
      <c r="AG1987" s="384" t="s">
        <v>110</v>
      </c>
      <c r="AH1987" s="235"/>
      <c r="AI1987" s="235"/>
      <c r="AJ1987" s="235"/>
      <c r="AK1987" s="235"/>
      <c r="AL1987" s="235"/>
      <c r="AM1987" s="235"/>
      <c r="AN1987" s="235"/>
      <c r="AO1987" s="235"/>
      <c r="AP1987" s="235"/>
      <c r="AQ1987" s="235"/>
      <c r="AR1987" s="235"/>
      <c r="AS1987" s="384" t="s">
        <v>2552</v>
      </c>
      <c r="AT1987" s="235"/>
      <c r="AU1987" s="235"/>
      <c r="AV1987" s="235"/>
      <c r="AW1987" s="235"/>
      <c r="AX1987" s="235"/>
      <c r="AY1987" s="235"/>
      <c r="AZ1987" s="235"/>
      <c r="BA1987" s="235"/>
      <c r="BB1987" s="235"/>
      <c r="BC1987" s="235"/>
      <c r="BD1987" s="384" t="s">
        <v>48</v>
      </c>
      <c r="BE1987" s="235"/>
      <c r="BF1987" s="235"/>
      <c r="BG1987" s="235"/>
      <c r="BH1987" s="235"/>
      <c r="BI1987" s="235"/>
      <c r="BJ1987" s="235"/>
      <c r="BK1987" s="235"/>
      <c r="BL1987" s="235"/>
      <c r="BM1987" s="235"/>
      <c r="BN1987" s="235"/>
      <c r="BO1987" s="235"/>
      <c r="BP1987" s="235"/>
      <c r="BQ1987" s="405">
        <v>18906.96</v>
      </c>
      <c r="BR1987" s="235"/>
    </row>
    <row r="1988" spans="1:70" ht="64.5" customHeight="1" x14ac:dyDescent="0.2">
      <c r="A1988" s="384" t="s">
        <v>1498</v>
      </c>
      <c r="B1988" s="235"/>
      <c r="C1988" s="235"/>
      <c r="D1988" s="235"/>
      <c r="E1988" s="515">
        <v>346</v>
      </c>
      <c r="F1988" s="235"/>
      <c r="G1988" s="235"/>
      <c r="H1988" s="235"/>
      <c r="I1988" s="235"/>
      <c r="J1988" s="235"/>
      <c r="K1988" s="235"/>
      <c r="L1988" s="235"/>
      <c r="M1988" s="235"/>
      <c r="N1988" s="235"/>
      <c r="O1988" s="235"/>
      <c r="P1988" s="235"/>
      <c r="Q1988" s="384" t="s">
        <v>859</v>
      </c>
      <c r="R1988" s="235"/>
      <c r="S1988" s="235"/>
      <c r="T1988" s="235"/>
      <c r="U1988" s="235"/>
      <c r="V1988" s="235"/>
      <c r="W1988" s="235"/>
      <c r="X1988" s="235"/>
      <c r="Y1988" s="422">
        <v>39545645</v>
      </c>
      <c r="Z1988" s="235"/>
      <c r="AA1988" s="235"/>
      <c r="AB1988" s="235"/>
      <c r="AC1988" s="235"/>
      <c r="AD1988" s="235"/>
      <c r="AE1988" s="235"/>
      <c r="AF1988" s="235"/>
      <c r="AG1988" s="384" t="s">
        <v>132</v>
      </c>
      <c r="AH1988" s="235"/>
      <c r="AI1988" s="235"/>
      <c r="AJ1988" s="235"/>
      <c r="AK1988" s="235"/>
      <c r="AL1988" s="235"/>
      <c r="AM1988" s="235"/>
      <c r="AN1988" s="235"/>
      <c r="AO1988" s="235"/>
      <c r="AP1988" s="235"/>
      <c r="AQ1988" s="235"/>
      <c r="AR1988" s="235"/>
      <c r="AS1988" s="384" t="s">
        <v>2821</v>
      </c>
      <c r="AT1988" s="235"/>
      <c r="AU1988" s="235"/>
      <c r="AV1988" s="235"/>
      <c r="AW1988" s="235"/>
      <c r="AX1988" s="235"/>
      <c r="AY1988" s="235"/>
      <c r="AZ1988" s="235"/>
      <c r="BA1988" s="235"/>
      <c r="BB1988" s="235"/>
      <c r="BC1988" s="235"/>
      <c r="BD1988" s="384" t="s">
        <v>48</v>
      </c>
      <c r="BE1988" s="235"/>
      <c r="BF1988" s="235"/>
      <c r="BG1988" s="235"/>
      <c r="BH1988" s="235"/>
      <c r="BI1988" s="235"/>
      <c r="BJ1988" s="235"/>
      <c r="BK1988" s="235"/>
      <c r="BL1988" s="235"/>
      <c r="BM1988" s="235"/>
      <c r="BN1988" s="235"/>
      <c r="BO1988" s="235"/>
      <c r="BP1988" s="235"/>
      <c r="BQ1988" s="405">
        <v>32513.48</v>
      </c>
      <c r="BR1988" s="235"/>
    </row>
    <row r="1989" spans="1:70" ht="64.5" customHeight="1" x14ac:dyDescent="0.2">
      <c r="A1989" s="384" t="s">
        <v>1498</v>
      </c>
      <c r="B1989" s="235"/>
      <c r="C1989" s="235"/>
      <c r="D1989" s="235"/>
      <c r="E1989" s="515">
        <v>304</v>
      </c>
      <c r="F1989" s="235"/>
      <c r="G1989" s="235"/>
      <c r="H1989" s="235"/>
      <c r="I1989" s="235"/>
      <c r="J1989" s="235"/>
      <c r="K1989" s="235"/>
      <c r="L1989" s="235"/>
      <c r="M1989" s="235"/>
      <c r="N1989" s="235"/>
      <c r="O1989" s="235"/>
      <c r="P1989" s="235"/>
      <c r="Q1989" s="384" t="s">
        <v>1179</v>
      </c>
      <c r="R1989" s="235"/>
      <c r="S1989" s="235"/>
      <c r="T1989" s="235"/>
      <c r="U1989" s="235"/>
      <c r="V1989" s="235"/>
      <c r="W1989" s="235"/>
      <c r="X1989" s="235"/>
      <c r="Y1989" s="422">
        <v>39645186</v>
      </c>
      <c r="Z1989" s="235"/>
      <c r="AA1989" s="235"/>
      <c r="AB1989" s="235"/>
      <c r="AC1989" s="235"/>
      <c r="AD1989" s="235"/>
      <c r="AE1989" s="235"/>
      <c r="AF1989" s="235"/>
      <c r="AG1989" s="384" t="s">
        <v>1180</v>
      </c>
      <c r="AH1989" s="235"/>
      <c r="AI1989" s="235"/>
      <c r="AJ1989" s="235"/>
      <c r="AK1989" s="235"/>
      <c r="AL1989" s="235"/>
      <c r="AM1989" s="235"/>
      <c r="AN1989" s="235"/>
      <c r="AO1989" s="235"/>
      <c r="AP1989" s="235"/>
      <c r="AQ1989" s="235"/>
      <c r="AR1989" s="235"/>
      <c r="AS1989" s="384" t="s">
        <v>2822</v>
      </c>
      <c r="AT1989" s="235"/>
      <c r="AU1989" s="235"/>
      <c r="AV1989" s="235"/>
      <c r="AW1989" s="235"/>
      <c r="AX1989" s="235"/>
      <c r="AY1989" s="235"/>
      <c r="AZ1989" s="235"/>
      <c r="BA1989" s="235"/>
      <c r="BB1989" s="235"/>
      <c r="BC1989" s="235"/>
      <c r="BD1989" s="384" t="s">
        <v>48</v>
      </c>
      <c r="BE1989" s="235"/>
      <c r="BF1989" s="235"/>
      <c r="BG1989" s="235"/>
      <c r="BH1989" s="235"/>
      <c r="BI1989" s="235"/>
      <c r="BJ1989" s="235"/>
      <c r="BK1989" s="235"/>
      <c r="BL1989" s="235"/>
      <c r="BM1989" s="235"/>
      <c r="BN1989" s="235"/>
      <c r="BO1989" s="235"/>
      <c r="BP1989" s="235"/>
      <c r="BQ1989" s="405">
        <v>37297.85</v>
      </c>
      <c r="BR1989" s="235"/>
    </row>
    <row r="1990" spans="1:70" ht="64.5" customHeight="1" x14ac:dyDescent="0.2">
      <c r="A1990" s="384" t="s">
        <v>1498</v>
      </c>
      <c r="B1990" s="235"/>
      <c r="C1990" s="235"/>
      <c r="D1990" s="235"/>
      <c r="E1990" s="515">
        <v>290</v>
      </c>
      <c r="F1990" s="235"/>
      <c r="G1990" s="235"/>
      <c r="H1990" s="235"/>
      <c r="I1990" s="235"/>
      <c r="J1990" s="235"/>
      <c r="K1990" s="235"/>
      <c r="L1990" s="235"/>
      <c r="M1990" s="235"/>
      <c r="N1990" s="235"/>
      <c r="O1990" s="235"/>
      <c r="P1990" s="235"/>
      <c r="Q1990" s="384" t="s">
        <v>1172</v>
      </c>
      <c r="R1990" s="235"/>
      <c r="S1990" s="235"/>
      <c r="T1990" s="235"/>
      <c r="U1990" s="235"/>
      <c r="V1990" s="235"/>
      <c r="W1990" s="235"/>
      <c r="X1990" s="235"/>
      <c r="Y1990" s="422">
        <v>26029188</v>
      </c>
      <c r="Z1990" s="235"/>
      <c r="AA1990" s="235"/>
      <c r="AB1990" s="235"/>
      <c r="AC1990" s="235"/>
      <c r="AD1990" s="235"/>
      <c r="AE1990" s="235"/>
      <c r="AF1990" s="235"/>
      <c r="AG1990" s="384" t="s">
        <v>1173</v>
      </c>
      <c r="AH1990" s="235"/>
      <c r="AI1990" s="235"/>
      <c r="AJ1990" s="235"/>
      <c r="AK1990" s="235"/>
      <c r="AL1990" s="235"/>
      <c r="AM1990" s="235"/>
      <c r="AN1990" s="235"/>
      <c r="AO1990" s="235"/>
      <c r="AP1990" s="235"/>
      <c r="AQ1990" s="235"/>
      <c r="AR1990" s="235"/>
      <c r="AS1990" s="384" t="s">
        <v>2823</v>
      </c>
      <c r="AT1990" s="235"/>
      <c r="AU1990" s="235"/>
      <c r="AV1990" s="235"/>
      <c r="AW1990" s="235"/>
      <c r="AX1990" s="235"/>
      <c r="AY1990" s="235"/>
      <c r="AZ1990" s="235"/>
      <c r="BA1990" s="235"/>
      <c r="BB1990" s="235"/>
      <c r="BC1990" s="235"/>
      <c r="BD1990" s="384" t="s">
        <v>48</v>
      </c>
      <c r="BE1990" s="235"/>
      <c r="BF1990" s="235"/>
      <c r="BG1990" s="235"/>
      <c r="BH1990" s="235"/>
      <c r="BI1990" s="235"/>
      <c r="BJ1990" s="235"/>
      <c r="BK1990" s="235"/>
      <c r="BL1990" s="235"/>
      <c r="BM1990" s="235"/>
      <c r="BN1990" s="235"/>
      <c r="BO1990" s="235"/>
      <c r="BP1990" s="235"/>
      <c r="BQ1990" s="405">
        <v>48678.87</v>
      </c>
      <c r="BR1990" s="235"/>
    </row>
    <row r="1991" spans="1:70" ht="64.5" customHeight="1" x14ac:dyDescent="0.2">
      <c r="A1991" s="384" t="s">
        <v>1498</v>
      </c>
      <c r="B1991" s="235"/>
      <c r="C1991" s="235"/>
      <c r="D1991" s="235"/>
      <c r="E1991" s="515">
        <v>385</v>
      </c>
      <c r="F1991" s="235"/>
      <c r="G1991" s="235"/>
      <c r="H1991" s="235"/>
      <c r="I1991" s="235"/>
      <c r="J1991" s="235"/>
      <c r="K1991" s="235"/>
      <c r="L1991" s="235"/>
      <c r="M1991" s="235"/>
      <c r="N1991" s="235"/>
      <c r="O1991" s="235"/>
      <c r="P1991" s="235"/>
      <c r="Q1991" s="384" t="s">
        <v>1179</v>
      </c>
      <c r="R1991" s="235"/>
      <c r="S1991" s="235"/>
      <c r="T1991" s="235"/>
      <c r="U1991" s="235"/>
      <c r="V1991" s="235"/>
      <c r="W1991" s="235"/>
      <c r="X1991" s="235"/>
      <c r="Y1991" s="422">
        <v>39645186</v>
      </c>
      <c r="Z1991" s="235"/>
      <c r="AA1991" s="235"/>
      <c r="AB1991" s="235"/>
      <c r="AC1991" s="235"/>
      <c r="AD1991" s="235"/>
      <c r="AE1991" s="235"/>
      <c r="AF1991" s="235"/>
      <c r="AG1991" s="384" t="s">
        <v>1180</v>
      </c>
      <c r="AH1991" s="235"/>
      <c r="AI1991" s="235"/>
      <c r="AJ1991" s="235"/>
      <c r="AK1991" s="235"/>
      <c r="AL1991" s="235"/>
      <c r="AM1991" s="235"/>
      <c r="AN1991" s="235"/>
      <c r="AO1991" s="235"/>
      <c r="AP1991" s="235"/>
      <c r="AQ1991" s="235"/>
      <c r="AR1991" s="235"/>
      <c r="AS1991" s="384" t="s">
        <v>2824</v>
      </c>
      <c r="AT1991" s="235"/>
      <c r="AU1991" s="235"/>
      <c r="AV1991" s="235"/>
      <c r="AW1991" s="235"/>
      <c r="AX1991" s="235"/>
      <c r="AY1991" s="235"/>
      <c r="AZ1991" s="235"/>
      <c r="BA1991" s="235"/>
      <c r="BB1991" s="235"/>
      <c r="BC1991" s="235"/>
      <c r="BD1991" s="384" t="s">
        <v>48</v>
      </c>
      <c r="BE1991" s="235"/>
      <c r="BF1991" s="235"/>
      <c r="BG1991" s="235"/>
      <c r="BH1991" s="235"/>
      <c r="BI1991" s="235"/>
      <c r="BJ1991" s="235"/>
      <c r="BK1991" s="235"/>
      <c r="BL1991" s="235"/>
      <c r="BM1991" s="235"/>
      <c r="BN1991" s="235"/>
      <c r="BO1991" s="235"/>
      <c r="BP1991" s="235"/>
      <c r="BQ1991" s="405">
        <v>75000</v>
      </c>
      <c r="BR1991" s="235"/>
    </row>
    <row r="1992" spans="1:70" ht="64.5" customHeight="1" x14ac:dyDescent="0.2">
      <c r="A1992" s="384" t="s">
        <v>1498</v>
      </c>
      <c r="B1992" s="235"/>
      <c r="C1992" s="235"/>
      <c r="D1992" s="235"/>
      <c r="E1992" s="515">
        <v>287</v>
      </c>
      <c r="F1992" s="235"/>
      <c r="G1992" s="235"/>
      <c r="H1992" s="235"/>
      <c r="I1992" s="235"/>
      <c r="J1992" s="235"/>
      <c r="K1992" s="235"/>
      <c r="L1992" s="235"/>
      <c r="M1992" s="235"/>
      <c r="N1992" s="235"/>
      <c r="O1992" s="235"/>
      <c r="P1992" s="235"/>
      <c r="Q1992" s="384" t="s">
        <v>98</v>
      </c>
      <c r="R1992" s="235"/>
      <c r="S1992" s="235"/>
      <c r="T1992" s="235"/>
      <c r="U1992" s="235"/>
      <c r="V1992" s="235"/>
      <c r="W1992" s="235"/>
      <c r="X1992" s="235"/>
      <c r="Y1992" s="422">
        <v>39697790</v>
      </c>
      <c r="Z1992" s="235"/>
      <c r="AA1992" s="235"/>
      <c r="AB1992" s="235"/>
      <c r="AC1992" s="235"/>
      <c r="AD1992" s="235"/>
      <c r="AE1992" s="235"/>
      <c r="AF1992" s="235"/>
      <c r="AG1992" s="384" t="s">
        <v>99</v>
      </c>
      <c r="AH1992" s="235"/>
      <c r="AI1992" s="235"/>
      <c r="AJ1992" s="235"/>
      <c r="AK1992" s="235"/>
      <c r="AL1992" s="235"/>
      <c r="AM1992" s="235"/>
      <c r="AN1992" s="235"/>
      <c r="AO1992" s="235"/>
      <c r="AP1992" s="235"/>
      <c r="AQ1992" s="235"/>
      <c r="AR1992" s="235"/>
      <c r="AS1992" s="384" t="s">
        <v>2825</v>
      </c>
      <c r="AT1992" s="235"/>
      <c r="AU1992" s="235"/>
      <c r="AV1992" s="235"/>
      <c r="AW1992" s="235"/>
      <c r="AX1992" s="235"/>
      <c r="AY1992" s="235"/>
      <c r="AZ1992" s="235"/>
      <c r="BA1992" s="235"/>
      <c r="BB1992" s="235"/>
      <c r="BC1992" s="235"/>
      <c r="BD1992" s="384" t="s">
        <v>48</v>
      </c>
      <c r="BE1992" s="235"/>
      <c r="BF1992" s="235"/>
      <c r="BG1992" s="235"/>
      <c r="BH1992" s="235"/>
      <c r="BI1992" s="235"/>
      <c r="BJ1992" s="235"/>
      <c r="BK1992" s="235"/>
      <c r="BL1992" s="235"/>
      <c r="BM1992" s="235"/>
      <c r="BN1992" s="235"/>
      <c r="BO1992" s="235"/>
      <c r="BP1992" s="235"/>
      <c r="BQ1992" s="405">
        <v>45585.87</v>
      </c>
      <c r="BR1992" s="235"/>
    </row>
    <row r="1993" spans="1:70" ht="64.5" customHeight="1" x14ac:dyDescent="0.2">
      <c r="A1993" s="384" t="s">
        <v>1498</v>
      </c>
      <c r="B1993" s="235"/>
      <c r="C1993" s="235"/>
      <c r="D1993" s="235"/>
      <c r="E1993" s="515">
        <v>298</v>
      </c>
      <c r="F1993" s="235"/>
      <c r="G1993" s="235"/>
      <c r="H1993" s="235"/>
      <c r="I1993" s="235"/>
      <c r="J1993" s="235"/>
      <c r="K1993" s="235"/>
      <c r="L1993" s="235"/>
      <c r="M1993" s="235"/>
      <c r="N1993" s="235"/>
      <c r="O1993" s="235"/>
      <c r="P1993" s="235"/>
      <c r="Q1993" s="384" t="s">
        <v>138</v>
      </c>
      <c r="R1993" s="235"/>
      <c r="S1993" s="235"/>
      <c r="T1993" s="235"/>
      <c r="U1993" s="235"/>
      <c r="V1993" s="235"/>
      <c r="W1993" s="235"/>
      <c r="X1993" s="235"/>
      <c r="Y1993" s="422">
        <v>39692702</v>
      </c>
      <c r="Z1993" s="235"/>
      <c r="AA1993" s="235"/>
      <c r="AB1993" s="235"/>
      <c r="AC1993" s="235"/>
      <c r="AD1993" s="235"/>
      <c r="AE1993" s="235"/>
      <c r="AF1993" s="235"/>
      <c r="AG1993" s="384" t="s">
        <v>139</v>
      </c>
      <c r="AH1993" s="235"/>
      <c r="AI1993" s="235"/>
      <c r="AJ1993" s="235"/>
      <c r="AK1993" s="235"/>
      <c r="AL1993" s="235"/>
      <c r="AM1993" s="235"/>
      <c r="AN1993" s="235"/>
      <c r="AO1993" s="235"/>
      <c r="AP1993" s="235"/>
      <c r="AQ1993" s="235"/>
      <c r="AR1993" s="235"/>
      <c r="AS1993" s="384" t="s">
        <v>2826</v>
      </c>
      <c r="AT1993" s="235"/>
      <c r="AU1993" s="235"/>
      <c r="AV1993" s="235"/>
      <c r="AW1993" s="235"/>
      <c r="AX1993" s="235"/>
      <c r="AY1993" s="235"/>
      <c r="AZ1993" s="235"/>
      <c r="BA1993" s="235"/>
      <c r="BB1993" s="235"/>
      <c r="BC1993" s="235"/>
      <c r="BD1993" s="384" t="s">
        <v>48</v>
      </c>
      <c r="BE1993" s="235"/>
      <c r="BF1993" s="235"/>
      <c r="BG1993" s="235"/>
      <c r="BH1993" s="235"/>
      <c r="BI1993" s="235"/>
      <c r="BJ1993" s="235"/>
      <c r="BK1993" s="235"/>
      <c r="BL1993" s="235"/>
      <c r="BM1993" s="235"/>
      <c r="BN1993" s="235"/>
      <c r="BO1993" s="235"/>
      <c r="BP1993" s="235"/>
      <c r="BQ1993" s="405">
        <v>56857.33</v>
      </c>
      <c r="BR1993" s="235"/>
    </row>
    <row r="1994" spans="1:70" ht="64.5" customHeight="1" x14ac:dyDescent="0.2">
      <c r="A1994" s="384" t="s">
        <v>1498</v>
      </c>
      <c r="B1994" s="235"/>
      <c r="C1994" s="235"/>
      <c r="D1994" s="235"/>
      <c r="E1994" s="515">
        <v>325</v>
      </c>
      <c r="F1994" s="235"/>
      <c r="G1994" s="235"/>
      <c r="H1994" s="235"/>
      <c r="I1994" s="235"/>
      <c r="J1994" s="235"/>
      <c r="K1994" s="235"/>
      <c r="L1994" s="235"/>
      <c r="M1994" s="235"/>
      <c r="N1994" s="235"/>
      <c r="O1994" s="235"/>
      <c r="P1994" s="235"/>
      <c r="Q1994" s="384" t="s">
        <v>1166</v>
      </c>
      <c r="R1994" s="235"/>
      <c r="S1994" s="235"/>
      <c r="T1994" s="235"/>
      <c r="U1994" s="235"/>
      <c r="V1994" s="235"/>
      <c r="W1994" s="235"/>
      <c r="X1994" s="235"/>
      <c r="Y1994" s="422">
        <v>39508645</v>
      </c>
      <c r="Z1994" s="235"/>
      <c r="AA1994" s="235"/>
      <c r="AB1994" s="235"/>
      <c r="AC1994" s="235"/>
      <c r="AD1994" s="235"/>
      <c r="AE1994" s="235"/>
      <c r="AF1994" s="235"/>
      <c r="AG1994" s="384" t="s">
        <v>1271</v>
      </c>
      <c r="AH1994" s="235"/>
      <c r="AI1994" s="235"/>
      <c r="AJ1994" s="235"/>
      <c r="AK1994" s="235"/>
      <c r="AL1994" s="235"/>
      <c r="AM1994" s="235"/>
      <c r="AN1994" s="235"/>
      <c r="AO1994" s="235"/>
      <c r="AP1994" s="235"/>
      <c r="AQ1994" s="235"/>
      <c r="AR1994" s="235"/>
      <c r="AS1994" s="384" t="s">
        <v>2553</v>
      </c>
      <c r="AT1994" s="235"/>
      <c r="AU1994" s="235"/>
      <c r="AV1994" s="235"/>
      <c r="AW1994" s="235"/>
      <c r="AX1994" s="235"/>
      <c r="AY1994" s="235"/>
      <c r="AZ1994" s="235"/>
      <c r="BA1994" s="235"/>
      <c r="BB1994" s="235"/>
      <c r="BC1994" s="235"/>
      <c r="BD1994" s="384" t="s">
        <v>48</v>
      </c>
      <c r="BE1994" s="235"/>
      <c r="BF1994" s="235"/>
      <c r="BG1994" s="235"/>
      <c r="BH1994" s="235"/>
      <c r="BI1994" s="235"/>
      <c r="BJ1994" s="235"/>
      <c r="BK1994" s="235"/>
      <c r="BL1994" s="235"/>
      <c r="BM1994" s="235"/>
      <c r="BN1994" s="235"/>
      <c r="BO1994" s="235"/>
      <c r="BP1994" s="235"/>
      <c r="BQ1994" s="405">
        <v>68343.8</v>
      </c>
      <c r="BR1994" s="235"/>
    </row>
    <row r="1995" spans="1:70" ht="64.5" customHeight="1" x14ac:dyDescent="0.2">
      <c r="A1995" s="384" t="s">
        <v>1498</v>
      </c>
      <c r="B1995" s="235"/>
      <c r="C1995" s="235"/>
      <c r="D1995" s="235"/>
      <c r="E1995" s="515">
        <v>292</v>
      </c>
      <c r="F1995" s="235"/>
      <c r="G1995" s="235"/>
      <c r="H1995" s="235"/>
      <c r="I1995" s="235"/>
      <c r="J1995" s="235"/>
      <c r="K1995" s="235"/>
      <c r="L1995" s="235"/>
      <c r="M1995" s="235"/>
      <c r="N1995" s="235"/>
      <c r="O1995" s="235"/>
      <c r="P1995" s="235"/>
      <c r="Q1995" s="384" t="s">
        <v>840</v>
      </c>
      <c r="R1995" s="235"/>
      <c r="S1995" s="235"/>
      <c r="T1995" s="235"/>
      <c r="U1995" s="235"/>
      <c r="V1995" s="235"/>
      <c r="W1995" s="235"/>
      <c r="X1995" s="235"/>
      <c r="Y1995" s="422">
        <v>26090791</v>
      </c>
      <c r="Z1995" s="235"/>
      <c r="AA1995" s="235"/>
      <c r="AB1995" s="235"/>
      <c r="AC1995" s="235"/>
      <c r="AD1995" s="235"/>
      <c r="AE1995" s="235"/>
      <c r="AF1995" s="235"/>
      <c r="AG1995" s="384" t="s">
        <v>113</v>
      </c>
      <c r="AH1995" s="235"/>
      <c r="AI1995" s="235"/>
      <c r="AJ1995" s="235"/>
      <c r="AK1995" s="235"/>
      <c r="AL1995" s="235"/>
      <c r="AM1995" s="235"/>
      <c r="AN1995" s="235"/>
      <c r="AO1995" s="235"/>
      <c r="AP1995" s="235"/>
      <c r="AQ1995" s="235"/>
      <c r="AR1995" s="235"/>
      <c r="AS1995" s="384" t="s">
        <v>2827</v>
      </c>
      <c r="AT1995" s="235"/>
      <c r="AU1995" s="235"/>
      <c r="AV1995" s="235"/>
      <c r="AW1995" s="235"/>
      <c r="AX1995" s="235"/>
      <c r="AY1995" s="235"/>
      <c r="AZ1995" s="235"/>
      <c r="BA1995" s="235"/>
      <c r="BB1995" s="235"/>
      <c r="BC1995" s="235"/>
      <c r="BD1995" s="384" t="s">
        <v>48</v>
      </c>
      <c r="BE1995" s="235"/>
      <c r="BF1995" s="235"/>
      <c r="BG1995" s="235"/>
      <c r="BH1995" s="235"/>
      <c r="BI1995" s="235"/>
      <c r="BJ1995" s="235"/>
      <c r="BK1995" s="235"/>
      <c r="BL1995" s="235"/>
      <c r="BM1995" s="235"/>
      <c r="BN1995" s="235"/>
      <c r="BO1995" s="235"/>
      <c r="BP1995" s="235"/>
      <c r="BQ1995" s="405">
        <v>59674.52</v>
      </c>
      <c r="BR1995" s="235"/>
    </row>
    <row r="1996" spans="1:70" ht="64.5" customHeight="1" x14ac:dyDescent="0.2">
      <c r="A1996" s="384" t="s">
        <v>1498</v>
      </c>
      <c r="B1996" s="235"/>
      <c r="C1996" s="235"/>
      <c r="D1996" s="235"/>
      <c r="E1996" s="515">
        <v>394</v>
      </c>
      <c r="F1996" s="235"/>
      <c r="G1996" s="235"/>
      <c r="H1996" s="235"/>
      <c r="I1996" s="235"/>
      <c r="J1996" s="235"/>
      <c r="K1996" s="235"/>
      <c r="L1996" s="235"/>
      <c r="M1996" s="235"/>
      <c r="N1996" s="235"/>
      <c r="O1996" s="235"/>
      <c r="P1996" s="235"/>
      <c r="Q1996" s="384" t="s">
        <v>850</v>
      </c>
      <c r="R1996" s="235"/>
      <c r="S1996" s="235"/>
      <c r="T1996" s="235"/>
      <c r="U1996" s="235"/>
      <c r="V1996" s="235"/>
      <c r="W1996" s="235"/>
      <c r="X1996" s="235"/>
      <c r="Y1996" s="422">
        <v>39607381</v>
      </c>
      <c r="Z1996" s="235"/>
      <c r="AA1996" s="235"/>
      <c r="AB1996" s="235"/>
      <c r="AC1996" s="235"/>
      <c r="AD1996" s="235"/>
      <c r="AE1996" s="235"/>
      <c r="AF1996" s="235"/>
      <c r="AG1996" s="384" t="s">
        <v>110</v>
      </c>
      <c r="AH1996" s="235"/>
      <c r="AI1996" s="235"/>
      <c r="AJ1996" s="235"/>
      <c r="AK1996" s="235"/>
      <c r="AL1996" s="235"/>
      <c r="AM1996" s="235"/>
      <c r="AN1996" s="235"/>
      <c r="AO1996" s="235"/>
      <c r="AP1996" s="235"/>
      <c r="AQ1996" s="235"/>
      <c r="AR1996" s="235"/>
      <c r="AS1996" s="384" t="s">
        <v>2554</v>
      </c>
      <c r="AT1996" s="235"/>
      <c r="AU1996" s="235"/>
      <c r="AV1996" s="235"/>
      <c r="AW1996" s="235"/>
      <c r="AX1996" s="235"/>
      <c r="AY1996" s="235"/>
      <c r="AZ1996" s="235"/>
      <c r="BA1996" s="235"/>
      <c r="BB1996" s="235"/>
      <c r="BC1996" s="235"/>
      <c r="BD1996" s="384" t="s">
        <v>48</v>
      </c>
      <c r="BE1996" s="235"/>
      <c r="BF1996" s="235"/>
      <c r="BG1996" s="235"/>
      <c r="BH1996" s="235"/>
      <c r="BI1996" s="235"/>
      <c r="BJ1996" s="235"/>
      <c r="BK1996" s="235"/>
      <c r="BL1996" s="235"/>
      <c r="BM1996" s="235"/>
      <c r="BN1996" s="235"/>
      <c r="BO1996" s="235"/>
      <c r="BP1996" s="235"/>
      <c r="BQ1996" s="405">
        <v>102176.7</v>
      </c>
      <c r="BR1996" s="235"/>
    </row>
    <row r="1997" spans="1:70" ht="64.5" customHeight="1" x14ac:dyDescent="0.2">
      <c r="A1997" s="384" t="s">
        <v>1498</v>
      </c>
      <c r="B1997" s="235"/>
      <c r="C1997" s="235"/>
      <c r="D1997" s="235"/>
      <c r="E1997" s="515">
        <v>348</v>
      </c>
      <c r="F1997" s="235"/>
      <c r="G1997" s="235"/>
      <c r="H1997" s="235"/>
      <c r="I1997" s="235"/>
      <c r="J1997" s="235"/>
      <c r="K1997" s="235"/>
      <c r="L1997" s="235"/>
      <c r="M1997" s="235"/>
      <c r="N1997" s="235"/>
      <c r="O1997" s="235"/>
      <c r="P1997" s="235"/>
      <c r="Q1997" s="384" t="s">
        <v>873</v>
      </c>
      <c r="R1997" s="235"/>
      <c r="S1997" s="235"/>
      <c r="T1997" s="235"/>
      <c r="U1997" s="235"/>
      <c r="V1997" s="235"/>
      <c r="W1997" s="235"/>
      <c r="X1997" s="235"/>
      <c r="Y1997" s="422">
        <v>39602603</v>
      </c>
      <c r="Z1997" s="235"/>
      <c r="AA1997" s="235"/>
      <c r="AB1997" s="235"/>
      <c r="AC1997" s="235"/>
      <c r="AD1997" s="235"/>
      <c r="AE1997" s="235"/>
      <c r="AF1997" s="235"/>
      <c r="AG1997" s="384" t="s">
        <v>875</v>
      </c>
      <c r="AH1997" s="235"/>
      <c r="AI1997" s="235"/>
      <c r="AJ1997" s="235"/>
      <c r="AK1997" s="235"/>
      <c r="AL1997" s="235"/>
      <c r="AM1997" s="235"/>
      <c r="AN1997" s="235"/>
      <c r="AO1997" s="235"/>
      <c r="AP1997" s="235"/>
      <c r="AQ1997" s="235"/>
      <c r="AR1997" s="235"/>
      <c r="AS1997" s="384" t="s">
        <v>2828</v>
      </c>
      <c r="AT1997" s="235"/>
      <c r="AU1997" s="235"/>
      <c r="AV1997" s="235"/>
      <c r="AW1997" s="235"/>
      <c r="AX1997" s="235"/>
      <c r="AY1997" s="235"/>
      <c r="AZ1997" s="235"/>
      <c r="BA1997" s="235"/>
      <c r="BB1997" s="235"/>
      <c r="BC1997" s="235"/>
      <c r="BD1997" s="384" t="s">
        <v>48</v>
      </c>
      <c r="BE1997" s="235"/>
      <c r="BF1997" s="235"/>
      <c r="BG1997" s="235"/>
      <c r="BH1997" s="235"/>
      <c r="BI1997" s="235"/>
      <c r="BJ1997" s="235"/>
      <c r="BK1997" s="235"/>
      <c r="BL1997" s="235"/>
      <c r="BM1997" s="235"/>
      <c r="BN1997" s="235"/>
      <c r="BO1997" s="235"/>
      <c r="BP1997" s="235"/>
      <c r="BQ1997" s="405">
        <v>17583.259999999998</v>
      </c>
      <c r="BR1997" s="235"/>
    </row>
    <row r="1998" spans="1:70" ht="64.5" customHeight="1" x14ac:dyDescent="0.2">
      <c r="A1998" s="384" t="s">
        <v>1498</v>
      </c>
      <c r="B1998" s="235"/>
      <c r="C1998" s="235"/>
      <c r="D1998" s="235"/>
      <c r="E1998" s="515">
        <v>342</v>
      </c>
      <c r="F1998" s="235"/>
      <c r="G1998" s="235"/>
      <c r="H1998" s="235"/>
      <c r="I1998" s="235"/>
      <c r="J1998" s="235"/>
      <c r="K1998" s="235"/>
      <c r="L1998" s="235"/>
      <c r="M1998" s="235"/>
      <c r="N1998" s="235"/>
      <c r="O1998" s="235"/>
      <c r="P1998" s="235"/>
      <c r="Q1998" s="384" t="s">
        <v>840</v>
      </c>
      <c r="R1998" s="235"/>
      <c r="S1998" s="235"/>
      <c r="T1998" s="235"/>
      <c r="U1998" s="235"/>
      <c r="V1998" s="235"/>
      <c r="W1998" s="235"/>
      <c r="X1998" s="235"/>
      <c r="Y1998" s="422">
        <v>26090791</v>
      </c>
      <c r="Z1998" s="235"/>
      <c r="AA1998" s="235"/>
      <c r="AB1998" s="235"/>
      <c r="AC1998" s="235"/>
      <c r="AD1998" s="235"/>
      <c r="AE1998" s="235"/>
      <c r="AF1998" s="235"/>
      <c r="AG1998" s="384" t="s">
        <v>113</v>
      </c>
      <c r="AH1998" s="235"/>
      <c r="AI1998" s="235"/>
      <c r="AJ1998" s="235"/>
      <c r="AK1998" s="235"/>
      <c r="AL1998" s="235"/>
      <c r="AM1998" s="235"/>
      <c r="AN1998" s="235"/>
      <c r="AO1998" s="235"/>
      <c r="AP1998" s="235"/>
      <c r="AQ1998" s="235"/>
      <c r="AR1998" s="235"/>
      <c r="AS1998" s="384" t="s">
        <v>2829</v>
      </c>
      <c r="AT1998" s="235"/>
      <c r="AU1998" s="235"/>
      <c r="AV1998" s="235"/>
      <c r="AW1998" s="235"/>
      <c r="AX1998" s="235"/>
      <c r="AY1998" s="235"/>
      <c r="AZ1998" s="235"/>
      <c r="BA1998" s="235"/>
      <c r="BB1998" s="235"/>
      <c r="BC1998" s="235"/>
      <c r="BD1998" s="384" t="s">
        <v>48</v>
      </c>
      <c r="BE1998" s="235"/>
      <c r="BF1998" s="235"/>
      <c r="BG1998" s="235"/>
      <c r="BH1998" s="235"/>
      <c r="BI1998" s="235"/>
      <c r="BJ1998" s="235"/>
      <c r="BK1998" s="235"/>
      <c r="BL1998" s="235"/>
      <c r="BM1998" s="235"/>
      <c r="BN1998" s="235"/>
      <c r="BO1998" s="235"/>
      <c r="BP1998" s="235"/>
      <c r="BQ1998" s="405">
        <v>49661.33</v>
      </c>
      <c r="BR1998" s="235"/>
    </row>
    <row r="1999" spans="1:70" ht="64.5" customHeight="1" x14ac:dyDescent="0.2">
      <c r="A1999" s="384" t="s">
        <v>1498</v>
      </c>
      <c r="B1999" s="235"/>
      <c r="C1999" s="235"/>
      <c r="D1999" s="235"/>
      <c r="E1999" s="515">
        <v>316</v>
      </c>
      <c r="F1999" s="235"/>
      <c r="G1999" s="235"/>
      <c r="H1999" s="235"/>
      <c r="I1999" s="235"/>
      <c r="J1999" s="235"/>
      <c r="K1999" s="235"/>
      <c r="L1999" s="235"/>
      <c r="M1999" s="235"/>
      <c r="N1999" s="235"/>
      <c r="O1999" s="235"/>
      <c r="P1999" s="235"/>
      <c r="Q1999" s="384" t="s">
        <v>884</v>
      </c>
      <c r="R1999" s="235"/>
      <c r="S1999" s="235"/>
      <c r="T1999" s="235"/>
      <c r="U1999" s="235"/>
      <c r="V1999" s="235"/>
      <c r="W1999" s="235"/>
      <c r="X1999" s="235"/>
      <c r="Y1999" s="422">
        <v>39614425</v>
      </c>
      <c r="Z1999" s="235"/>
      <c r="AA1999" s="235"/>
      <c r="AB1999" s="235"/>
      <c r="AC1999" s="235"/>
      <c r="AD1999" s="235"/>
      <c r="AE1999" s="235"/>
      <c r="AF1999" s="235"/>
      <c r="AG1999" s="384" t="s">
        <v>577</v>
      </c>
      <c r="AH1999" s="235"/>
      <c r="AI1999" s="235"/>
      <c r="AJ1999" s="235"/>
      <c r="AK1999" s="235"/>
      <c r="AL1999" s="235"/>
      <c r="AM1999" s="235"/>
      <c r="AN1999" s="235"/>
      <c r="AO1999" s="235"/>
      <c r="AP1999" s="235"/>
      <c r="AQ1999" s="235"/>
      <c r="AR1999" s="235"/>
      <c r="AS1999" s="384" t="s">
        <v>2555</v>
      </c>
      <c r="AT1999" s="235"/>
      <c r="AU1999" s="235"/>
      <c r="AV1999" s="235"/>
      <c r="AW1999" s="235"/>
      <c r="AX1999" s="235"/>
      <c r="AY1999" s="235"/>
      <c r="AZ1999" s="235"/>
      <c r="BA1999" s="235"/>
      <c r="BB1999" s="235"/>
      <c r="BC1999" s="235"/>
      <c r="BD1999" s="384" t="s">
        <v>48</v>
      </c>
      <c r="BE1999" s="235"/>
      <c r="BF1999" s="235"/>
      <c r="BG1999" s="235"/>
      <c r="BH1999" s="235"/>
      <c r="BI1999" s="235"/>
      <c r="BJ1999" s="235"/>
      <c r="BK1999" s="235"/>
      <c r="BL1999" s="235"/>
      <c r="BM1999" s="235"/>
      <c r="BN1999" s="235"/>
      <c r="BO1999" s="235"/>
      <c r="BP1999" s="235"/>
      <c r="BQ1999" s="405">
        <v>41565.33</v>
      </c>
      <c r="BR1999" s="235"/>
    </row>
    <row r="2000" spans="1:70" ht="64.5" customHeight="1" x14ac:dyDescent="0.2">
      <c r="A2000" s="384" t="s">
        <v>1498</v>
      </c>
      <c r="B2000" s="235"/>
      <c r="C2000" s="235"/>
      <c r="D2000" s="235"/>
      <c r="E2000" s="515">
        <v>307</v>
      </c>
      <c r="F2000" s="235"/>
      <c r="G2000" s="235"/>
      <c r="H2000" s="235"/>
      <c r="I2000" s="235"/>
      <c r="J2000" s="235"/>
      <c r="K2000" s="235"/>
      <c r="L2000" s="235"/>
      <c r="M2000" s="235"/>
      <c r="N2000" s="235"/>
      <c r="O2000" s="235"/>
      <c r="P2000" s="235"/>
      <c r="Q2000" s="384" t="s">
        <v>1165</v>
      </c>
      <c r="R2000" s="235"/>
      <c r="S2000" s="235"/>
      <c r="T2000" s="235"/>
      <c r="U2000" s="235"/>
      <c r="V2000" s="235"/>
      <c r="W2000" s="235"/>
      <c r="X2000" s="235"/>
      <c r="Y2000" s="422">
        <v>39655372</v>
      </c>
      <c r="Z2000" s="235"/>
      <c r="AA2000" s="235"/>
      <c r="AB2000" s="235"/>
      <c r="AC2000" s="235"/>
      <c r="AD2000" s="235"/>
      <c r="AE2000" s="235"/>
      <c r="AF2000" s="235"/>
      <c r="AG2000" s="384" t="s">
        <v>92</v>
      </c>
      <c r="AH2000" s="235"/>
      <c r="AI2000" s="235"/>
      <c r="AJ2000" s="235"/>
      <c r="AK2000" s="235"/>
      <c r="AL2000" s="235"/>
      <c r="AM2000" s="235"/>
      <c r="AN2000" s="235"/>
      <c r="AO2000" s="235"/>
      <c r="AP2000" s="235"/>
      <c r="AQ2000" s="235"/>
      <c r="AR2000" s="235"/>
      <c r="AS2000" s="384" t="s">
        <v>2830</v>
      </c>
      <c r="AT2000" s="235"/>
      <c r="AU2000" s="235"/>
      <c r="AV2000" s="235"/>
      <c r="AW2000" s="235"/>
      <c r="AX2000" s="235"/>
      <c r="AY2000" s="235"/>
      <c r="AZ2000" s="235"/>
      <c r="BA2000" s="235"/>
      <c r="BB2000" s="235"/>
      <c r="BC2000" s="235"/>
      <c r="BD2000" s="384" t="s">
        <v>48</v>
      </c>
      <c r="BE2000" s="235"/>
      <c r="BF2000" s="235"/>
      <c r="BG2000" s="235"/>
      <c r="BH2000" s="235"/>
      <c r="BI2000" s="235"/>
      <c r="BJ2000" s="235"/>
      <c r="BK2000" s="235"/>
      <c r="BL2000" s="235"/>
      <c r="BM2000" s="235"/>
      <c r="BN2000" s="235"/>
      <c r="BO2000" s="235"/>
      <c r="BP2000" s="235"/>
      <c r="BQ2000" s="405">
        <v>50853.87</v>
      </c>
      <c r="BR2000" s="235"/>
    </row>
    <row r="2001" spans="1:70" ht="64.5" customHeight="1" x14ac:dyDescent="0.2">
      <c r="A2001" s="384" t="s">
        <v>1498</v>
      </c>
      <c r="B2001" s="235"/>
      <c r="C2001" s="235"/>
      <c r="D2001" s="235"/>
      <c r="E2001" s="515">
        <v>282</v>
      </c>
      <c r="F2001" s="235"/>
      <c r="G2001" s="235"/>
      <c r="H2001" s="235"/>
      <c r="I2001" s="235"/>
      <c r="J2001" s="235"/>
      <c r="K2001" s="235"/>
      <c r="L2001" s="235"/>
      <c r="M2001" s="235"/>
      <c r="N2001" s="235"/>
      <c r="O2001" s="235"/>
      <c r="P2001" s="235"/>
      <c r="Q2001" s="384" t="s">
        <v>1179</v>
      </c>
      <c r="R2001" s="235"/>
      <c r="S2001" s="235"/>
      <c r="T2001" s="235"/>
      <c r="U2001" s="235"/>
      <c r="V2001" s="235"/>
      <c r="W2001" s="235"/>
      <c r="X2001" s="235"/>
      <c r="Y2001" s="422">
        <v>39645186</v>
      </c>
      <c r="Z2001" s="235"/>
      <c r="AA2001" s="235"/>
      <c r="AB2001" s="235"/>
      <c r="AC2001" s="235"/>
      <c r="AD2001" s="235"/>
      <c r="AE2001" s="235"/>
      <c r="AF2001" s="235"/>
      <c r="AG2001" s="384" t="s">
        <v>1180</v>
      </c>
      <c r="AH2001" s="235"/>
      <c r="AI2001" s="235"/>
      <c r="AJ2001" s="235"/>
      <c r="AK2001" s="235"/>
      <c r="AL2001" s="235"/>
      <c r="AM2001" s="235"/>
      <c r="AN2001" s="235"/>
      <c r="AO2001" s="235"/>
      <c r="AP2001" s="235"/>
      <c r="AQ2001" s="235"/>
      <c r="AR2001" s="235"/>
      <c r="AS2001" s="384" t="s">
        <v>2831</v>
      </c>
      <c r="AT2001" s="235"/>
      <c r="AU2001" s="235"/>
      <c r="AV2001" s="235"/>
      <c r="AW2001" s="235"/>
      <c r="AX2001" s="235"/>
      <c r="AY2001" s="235"/>
      <c r="AZ2001" s="235"/>
      <c r="BA2001" s="235"/>
      <c r="BB2001" s="235"/>
      <c r="BC2001" s="235"/>
      <c r="BD2001" s="384" t="s">
        <v>48</v>
      </c>
      <c r="BE2001" s="235"/>
      <c r="BF2001" s="235"/>
      <c r="BG2001" s="235"/>
      <c r="BH2001" s="235"/>
      <c r="BI2001" s="235"/>
      <c r="BJ2001" s="235"/>
      <c r="BK2001" s="235"/>
      <c r="BL2001" s="235"/>
      <c r="BM2001" s="235"/>
      <c r="BN2001" s="235"/>
      <c r="BO2001" s="235"/>
      <c r="BP2001" s="235"/>
      <c r="BQ2001" s="405">
        <v>37297.85</v>
      </c>
      <c r="BR2001" s="235"/>
    </row>
    <row r="2002" spans="1:70" ht="64.5" customHeight="1" x14ac:dyDescent="0.2">
      <c r="A2002" s="384" t="s">
        <v>1498</v>
      </c>
      <c r="B2002" s="235"/>
      <c r="C2002" s="235"/>
      <c r="D2002" s="235"/>
      <c r="E2002" s="515">
        <v>326</v>
      </c>
      <c r="F2002" s="235"/>
      <c r="G2002" s="235"/>
      <c r="H2002" s="235"/>
      <c r="I2002" s="235"/>
      <c r="J2002" s="235"/>
      <c r="K2002" s="235"/>
      <c r="L2002" s="235"/>
      <c r="M2002" s="235"/>
      <c r="N2002" s="235"/>
      <c r="O2002" s="235"/>
      <c r="P2002" s="235"/>
      <c r="Q2002" s="384" t="s">
        <v>1174</v>
      </c>
      <c r="R2002" s="235"/>
      <c r="S2002" s="235"/>
      <c r="T2002" s="235"/>
      <c r="U2002" s="235"/>
      <c r="V2002" s="235"/>
      <c r="W2002" s="235"/>
      <c r="X2002" s="235"/>
      <c r="Y2002" s="422">
        <v>39402400</v>
      </c>
      <c r="Z2002" s="235"/>
      <c r="AA2002" s="235"/>
      <c r="AB2002" s="235"/>
      <c r="AC2002" s="235"/>
      <c r="AD2002" s="235"/>
      <c r="AE2002" s="235"/>
      <c r="AF2002" s="235"/>
      <c r="AG2002" s="384" t="s">
        <v>1175</v>
      </c>
      <c r="AH2002" s="235"/>
      <c r="AI2002" s="235"/>
      <c r="AJ2002" s="235"/>
      <c r="AK2002" s="235"/>
      <c r="AL2002" s="235"/>
      <c r="AM2002" s="235"/>
      <c r="AN2002" s="235"/>
      <c r="AO2002" s="235"/>
      <c r="AP2002" s="235"/>
      <c r="AQ2002" s="235"/>
      <c r="AR2002" s="235"/>
      <c r="AS2002" s="384" t="s">
        <v>2832</v>
      </c>
      <c r="AT2002" s="235"/>
      <c r="AU2002" s="235"/>
      <c r="AV2002" s="235"/>
      <c r="AW2002" s="235"/>
      <c r="AX2002" s="235"/>
      <c r="AY2002" s="235"/>
      <c r="AZ2002" s="235"/>
      <c r="BA2002" s="235"/>
      <c r="BB2002" s="235"/>
      <c r="BC2002" s="235"/>
      <c r="BD2002" s="384" t="s">
        <v>48</v>
      </c>
      <c r="BE2002" s="235"/>
      <c r="BF2002" s="235"/>
      <c r="BG2002" s="235"/>
      <c r="BH2002" s="235"/>
      <c r="BI2002" s="235"/>
      <c r="BJ2002" s="235"/>
      <c r="BK2002" s="235"/>
      <c r="BL2002" s="235"/>
      <c r="BM2002" s="235"/>
      <c r="BN2002" s="235"/>
      <c r="BO2002" s="235"/>
      <c r="BP2002" s="235"/>
      <c r="BQ2002" s="405">
        <v>27955.29</v>
      </c>
      <c r="BR2002" s="235"/>
    </row>
    <row r="2003" spans="1:70" ht="64.5" customHeight="1" x14ac:dyDescent="0.2">
      <c r="A2003" s="384" t="s">
        <v>1498</v>
      </c>
      <c r="B2003" s="235"/>
      <c r="C2003" s="235"/>
      <c r="D2003" s="235"/>
      <c r="E2003" s="515">
        <v>322</v>
      </c>
      <c r="F2003" s="235"/>
      <c r="G2003" s="235"/>
      <c r="H2003" s="235"/>
      <c r="I2003" s="235"/>
      <c r="J2003" s="235"/>
      <c r="K2003" s="235"/>
      <c r="L2003" s="235"/>
      <c r="M2003" s="235"/>
      <c r="N2003" s="235"/>
      <c r="O2003" s="235"/>
      <c r="P2003" s="235"/>
      <c r="Q2003" s="384" t="s">
        <v>138</v>
      </c>
      <c r="R2003" s="235"/>
      <c r="S2003" s="235"/>
      <c r="T2003" s="235"/>
      <c r="U2003" s="235"/>
      <c r="V2003" s="235"/>
      <c r="W2003" s="235"/>
      <c r="X2003" s="235"/>
      <c r="Y2003" s="422">
        <v>39692702</v>
      </c>
      <c r="Z2003" s="235"/>
      <c r="AA2003" s="235"/>
      <c r="AB2003" s="235"/>
      <c r="AC2003" s="235"/>
      <c r="AD2003" s="235"/>
      <c r="AE2003" s="235"/>
      <c r="AF2003" s="235"/>
      <c r="AG2003" s="384" t="s">
        <v>139</v>
      </c>
      <c r="AH2003" s="235"/>
      <c r="AI2003" s="235"/>
      <c r="AJ2003" s="235"/>
      <c r="AK2003" s="235"/>
      <c r="AL2003" s="235"/>
      <c r="AM2003" s="235"/>
      <c r="AN2003" s="235"/>
      <c r="AO2003" s="235"/>
      <c r="AP2003" s="235"/>
      <c r="AQ2003" s="235"/>
      <c r="AR2003" s="235"/>
      <c r="AS2003" s="384" t="s">
        <v>2833</v>
      </c>
      <c r="AT2003" s="235"/>
      <c r="AU2003" s="235"/>
      <c r="AV2003" s="235"/>
      <c r="AW2003" s="235"/>
      <c r="AX2003" s="235"/>
      <c r="AY2003" s="235"/>
      <c r="AZ2003" s="235"/>
      <c r="BA2003" s="235"/>
      <c r="BB2003" s="235"/>
      <c r="BC2003" s="235"/>
      <c r="BD2003" s="384" t="s">
        <v>48</v>
      </c>
      <c r="BE2003" s="235"/>
      <c r="BF2003" s="235"/>
      <c r="BG2003" s="235"/>
      <c r="BH2003" s="235"/>
      <c r="BI2003" s="235"/>
      <c r="BJ2003" s="235"/>
      <c r="BK2003" s="235"/>
      <c r="BL2003" s="235"/>
      <c r="BM2003" s="235"/>
      <c r="BN2003" s="235"/>
      <c r="BO2003" s="235"/>
      <c r="BP2003" s="235"/>
      <c r="BQ2003" s="405">
        <v>56841.61</v>
      </c>
      <c r="BR2003" s="235"/>
    </row>
    <row r="2004" spans="1:70" ht="64.5" customHeight="1" x14ac:dyDescent="0.2">
      <c r="A2004" s="384" t="s">
        <v>1498</v>
      </c>
      <c r="B2004" s="235"/>
      <c r="C2004" s="235"/>
      <c r="D2004" s="235"/>
      <c r="E2004" s="515">
        <v>338</v>
      </c>
      <c r="F2004" s="235"/>
      <c r="G2004" s="235"/>
      <c r="H2004" s="235"/>
      <c r="I2004" s="235"/>
      <c r="J2004" s="235"/>
      <c r="K2004" s="235"/>
      <c r="L2004" s="235"/>
      <c r="M2004" s="235"/>
      <c r="N2004" s="235"/>
      <c r="O2004" s="235"/>
      <c r="P2004" s="235"/>
      <c r="Q2004" s="384" t="s">
        <v>103</v>
      </c>
      <c r="R2004" s="235"/>
      <c r="S2004" s="235"/>
      <c r="T2004" s="235"/>
      <c r="U2004" s="235"/>
      <c r="V2004" s="235"/>
      <c r="W2004" s="235"/>
      <c r="X2004" s="235"/>
      <c r="Y2004" s="422">
        <v>39702118</v>
      </c>
      <c r="Z2004" s="235"/>
      <c r="AA2004" s="235"/>
      <c r="AB2004" s="235"/>
      <c r="AC2004" s="235"/>
      <c r="AD2004" s="235"/>
      <c r="AE2004" s="235"/>
      <c r="AF2004" s="235"/>
      <c r="AG2004" s="384" t="s">
        <v>104</v>
      </c>
      <c r="AH2004" s="235"/>
      <c r="AI2004" s="235"/>
      <c r="AJ2004" s="235"/>
      <c r="AK2004" s="235"/>
      <c r="AL2004" s="235"/>
      <c r="AM2004" s="235"/>
      <c r="AN2004" s="235"/>
      <c r="AO2004" s="235"/>
      <c r="AP2004" s="235"/>
      <c r="AQ2004" s="235"/>
      <c r="AR2004" s="235"/>
      <c r="AS2004" s="384" t="s">
        <v>2834</v>
      </c>
      <c r="AT2004" s="235"/>
      <c r="AU2004" s="235"/>
      <c r="AV2004" s="235"/>
      <c r="AW2004" s="235"/>
      <c r="AX2004" s="235"/>
      <c r="AY2004" s="235"/>
      <c r="AZ2004" s="235"/>
      <c r="BA2004" s="235"/>
      <c r="BB2004" s="235"/>
      <c r="BC2004" s="235"/>
      <c r="BD2004" s="384" t="s">
        <v>48</v>
      </c>
      <c r="BE2004" s="235"/>
      <c r="BF2004" s="235"/>
      <c r="BG2004" s="235"/>
      <c r="BH2004" s="235"/>
      <c r="BI2004" s="235"/>
      <c r="BJ2004" s="235"/>
      <c r="BK2004" s="235"/>
      <c r="BL2004" s="235"/>
      <c r="BM2004" s="235"/>
      <c r="BN2004" s="235"/>
      <c r="BO2004" s="235"/>
      <c r="BP2004" s="235"/>
      <c r="BQ2004" s="405">
        <v>56264.31</v>
      </c>
      <c r="BR2004" s="235"/>
    </row>
    <row r="2005" spans="1:70" ht="64.5" customHeight="1" x14ac:dyDescent="0.2">
      <c r="A2005" s="384" t="s">
        <v>1498</v>
      </c>
      <c r="B2005" s="235"/>
      <c r="C2005" s="235"/>
      <c r="D2005" s="235"/>
      <c r="E2005" s="515">
        <v>309</v>
      </c>
      <c r="F2005" s="235"/>
      <c r="G2005" s="235"/>
      <c r="H2005" s="235"/>
      <c r="I2005" s="235"/>
      <c r="J2005" s="235"/>
      <c r="K2005" s="235"/>
      <c r="L2005" s="235"/>
      <c r="M2005" s="235"/>
      <c r="N2005" s="235"/>
      <c r="O2005" s="235"/>
      <c r="P2005" s="235"/>
      <c r="Q2005" s="384" t="s">
        <v>844</v>
      </c>
      <c r="R2005" s="235"/>
      <c r="S2005" s="235"/>
      <c r="T2005" s="235"/>
      <c r="U2005" s="235"/>
      <c r="V2005" s="235"/>
      <c r="W2005" s="235"/>
      <c r="X2005" s="235"/>
      <c r="Y2005" s="422">
        <v>39495516</v>
      </c>
      <c r="Z2005" s="235"/>
      <c r="AA2005" s="235"/>
      <c r="AB2005" s="235"/>
      <c r="AC2005" s="235"/>
      <c r="AD2005" s="235"/>
      <c r="AE2005" s="235"/>
      <c r="AF2005" s="235"/>
      <c r="AG2005" s="384" t="s">
        <v>846</v>
      </c>
      <c r="AH2005" s="235"/>
      <c r="AI2005" s="235"/>
      <c r="AJ2005" s="235"/>
      <c r="AK2005" s="235"/>
      <c r="AL2005" s="235"/>
      <c r="AM2005" s="235"/>
      <c r="AN2005" s="235"/>
      <c r="AO2005" s="235"/>
      <c r="AP2005" s="235"/>
      <c r="AQ2005" s="235"/>
      <c r="AR2005" s="235"/>
      <c r="AS2005" s="384" t="s">
        <v>2556</v>
      </c>
      <c r="AT2005" s="235"/>
      <c r="AU2005" s="235"/>
      <c r="AV2005" s="235"/>
      <c r="AW2005" s="235"/>
      <c r="AX2005" s="235"/>
      <c r="AY2005" s="235"/>
      <c r="AZ2005" s="235"/>
      <c r="BA2005" s="235"/>
      <c r="BB2005" s="235"/>
      <c r="BC2005" s="235"/>
      <c r="BD2005" s="384" t="s">
        <v>48</v>
      </c>
      <c r="BE2005" s="235"/>
      <c r="BF2005" s="235"/>
      <c r="BG2005" s="235"/>
      <c r="BH2005" s="235"/>
      <c r="BI2005" s="235"/>
      <c r="BJ2005" s="235"/>
      <c r="BK2005" s="235"/>
      <c r="BL2005" s="235"/>
      <c r="BM2005" s="235"/>
      <c r="BN2005" s="235"/>
      <c r="BO2005" s="235"/>
      <c r="BP2005" s="235"/>
      <c r="BQ2005" s="405">
        <v>17950</v>
      </c>
      <c r="BR2005" s="235"/>
    </row>
    <row r="2006" spans="1:70" ht="64.5" customHeight="1" x14ac:dyDescent="0.2">
      <c r="A2006" s="384" t="s">
        <v>1498</v>
      </c>
      <c r="B2006" s="235"/>
      <c r="C2006" s="235"/>
      <c r="D2006" s="235"/>
      <c r="E2006" s="515">
        <v>293</v>
      </c>
      <c r="F2006" s="235"/>
      <c r="G2006" s="235"/>
      <c r="H2006" s="235"/>
      <c r="I2006" s="235"/>
      <c r="J2006" s="235"/>
      <c r="K2006" s="235"/>
      <c r="L2006" s="235"/>
      <c r="M2006" s="235"/>
      <c r="N2006" s="235"/>
      <c r="O2006" s="235"/>
      <c r="P2006" s="235"/>
      <c r="Q2006" s="384" t="s">
        <v>884</v>
      </c>
      <c r="R2006" s="235"/>
      <c r="S2006" s="235"/>
      <c r="T2006" s="235"/>
      <c r="U2006" s="235"/>
      <c r="V2006" s="235"/>
      <c r="W2006" s="235"/>
      <c r="X2006" s="235"/>
      <c r="Y2006" s="422">
        <v>39614425</v>
      </c>
      <c r="Z2006" s="235"/>
      <c r="AA2006" s="235"/>
      <c r="AB2006" s="235"/>
      <c r="AC2006" s="235"/>
      <c r="AD2006" s="235"/>
      <c r="AE2006" s="235"/>
      <c r="AF2006" s="235"/>
      <c r="AG2006" s="384" t="s">
        <v>577</v>
      </c>
      <c r="AH2006" s="235"/>
      <c r="AI2006" s="235"/>
      <c r="AJ2006" s="235"/>
      <c r="AK2006" s="235"/>
      <c r="AL2006" s="235"/>
      <c r="AM2006" s="235"/>
      <c r="AN2006" s="235"/>
      <c r="AO2006" s="235"/>
      <c r="AP2006" s="235"/>
      <c r="AQ2006" s="235"/>
      <c r="AR2006" s="235"/>
      <c r="AS2006" s="384" t="s">
        <v>2557</v>
      </c>
      <c r="AT2006" s="235"/>
      <c r="AU2006" s="235"/>
      <c r="AV2006" s="235"/>
      <c r="AW2006" s="235"/>
      <c r="AX2006" s="235"/>
      <c r="AY2006" s="235"/>
      <c r="AZ2006" s="235"/>
      <c r="BA2006" s="235"/>
      <c r="BB2006" s="235"/>
      <c r="BC2006" s="235"/>
      <c r="BD2006" s="384" t="s">
        <v>48</v>
      </c>
      <c r="BE2006" s="235"/>
      <c r="BF2006" s="235"/>
      <c r="BG2006" s="235"/>
      <c r="BH2006" s="235"/>
      <c r="BI2006" s="235"/>
      <c r="BJ2006" s="235"/>
      <c r="BK2006" s="235"/>
      <c r="BL2006" s="235"/>
      <c r="BM2006" s="235"/>
      <c r="BN2006" s="235"/>
      <c r="BO2006" s="235"/>
      <c r="BP2006" s="235"/>
      <c r="BQ2006" s="405">
        <v>41565.33</v>
      </c>
      <c r="BR2006" s="235"/>
    </row>
    <row r="2007" spans="1:70" ht="64.5" customHeight="1" x14ac:dyDescent="0.2">
      <c r="A2007" s="384" t="s">
        <v>1498</v>
      </c>
      <c r="B2007" s="235"/>
      <c r="C2007" s="235"/>
      <c r="D2007" s="235"/>
      <c r="E2007" s="515">
        <v>410</v>
      </c>
      <c r="F2007" s="235"/>
      <c r="G2007" s="235"/>
      <c r="H2007" s="235"/>
      <c r="I2007" s="235"/>
      <c r="J2007" s="235"/>
      <c r="K2007" s="235"/>
      <c r="L2007" s="235"/>
      <c r="M2007" s="235"/>
      <c r="N2007" s="235"/>
      <c r="O2007" s="235"/>
      <c r="P2007" s="235"/>
      <c r="Q2007" s="384" t="s">
        <v>1792</v>
      </c>
      <c r="R2007" s="235"/>
      <c r="S2007" s="235"/>
      <c r="T2007" s="235"/>
      <c r="U2007" s="235"/>
      <c r="V2007" s="235"/>
      <c r="W2007" s="235"/>
      <c r="X2007" s="235"/>
      <c r="Y2007" s="422"/>
      <c r="Z2007" s="235"/>
      <c r="AA2007" s="235"/>
      <c r="AB2007" s="235"/>
      <c r="AC2007" s="235"/>
      <c r="AD2007" s="235"/>
      <c r="AE2007" s="235"/>
      <c r="AF2007" s="235"/>
      <c r="AG2007" s="384" t="s">
        <v>1793</v>
      </c>
      <c r="AH2007" s="235"/>
      <c r="AI2007" s="235"/>
      <c r="AJ2007" s="235"/>
      <c r="AK2007" s="235"/>
      <c r="AL2007" s="235"/>
      <c r="AM2007" s="235"/>
      <c r="AN2007" s="235"/>
      <c r="AO2007" s="235"/>
      <c r="AP2007" s="235"/>
      <c r="AQ2007" s="235"/>
      <c r="AR2007" s="235"/>
      <c r="AS2007" s="384" t="s">
        <v>2041</v>
      </c>
      <c r="AT2007" s="235"/>
      <c r="AU2007" s="235"/>
      <c r="AV2007" s="235"/>
      <c r="AW2007" s="235"/>
      <c r="AX2007" s="235"/>
      <c r="AY2007" s="235"/>
      <c r="AZ2007" s="235"/>
      <c r="BA2007" s="235"/>
      <c r="BB2007" s="235"/>
      <c r="BC2007" s="235"/>
      <c r="BD2007" s="384" t="s">
        <v>48</v>
      </c>
      <c r="BE2007" s="235"/>
      <c r="BF2007" s="235"/>
      <c r="BG2007" s="235"/>
      <c r="BH2007" s="235"/>
      <c r="BI2007" s="235"/>
      <c r="BJ2007" s="235"/>
      <c r="BK2007" s="235"/>
      <c r="BL2007" s="235"/>
      <c r="BM2007" s="235"/>
      <c r="BN2007" s="235"/>
      <c r="BO2007" s="235"/>
      <c r="BP2007" s="235"/>
      <c r="BQ2007" s="405">
        <v>18000</v>
      </c>
      <c r="BR2007" s="235"/>
    </row>
    <row r="2008" spans="1:70" ht="64.5" customHeight="1" x14ac:dyDescent="0.2">
      <c r="A2008" s="384" t="s">
        <v>1498</v>
      </c>
      <c r="B2008" s="235"/>
      <c r="C2008" s="235"/>
      <c r="D2008" s="235"/>
      <c r="E2008" s="515">
        <v>379</v>
      </c>
      <c r="F2008" s="235"/>
      <c r="G2008" s="235"/>
      <c r="H2008" s="235"/>
      <c r="I2008" s="235"/>
      <c r="J2008" s="235"/>
      <c r="K2008" s="235"/>
      <c r="L2008" s="235"/>
      <c r="M2008" s="235"/>
      <c r="N2008" s="235"/>
      <c r="O2008" s="235"/>
      <c r="P2008" s="235"/>
      <c r="Q2008" s="384" t="s">
        <v>1789</v>
      </c>
      <c r="R2008" s="235"/>
      <c r="S2008" s="235"/>
      <c r="T2008" s="235"/>
      <c r="U2008" s="235"/>
      <c r="V2008" s="235"/>
      <c r="W2008" s="235"/>
      <c r="X2008" s="235"/>
      <c r="Y2008" s="422">
        <v>39027454</v>
      </c>
      <c r="Z2008" s="235"/>
      <c r="AA2008" s="235"/>
      <c r="AB2008" s="235"/>
      <c r="AC2008" s="235"/>
      <c r="AD2008" s="235"/>
      <c r="AE2008" s="235"/>
      <c r="AF2008" s="235"/>
      <c r="AG2008" s="384" t="s">
        <v>1790</v>
      </c>
      <c r="AH2008" s="235"/>
      <c r="AI2008" s="235"/>
      <c r="AJ2008" s="235"/>
      <c r="AK2008" s="235"/>
      <c r="AL2008" s="235"/>
      <c r="AM2008" s="235"/>
      <c r="AN2008" s="235"/>
      <c r="AO2008" s="235"/>
      <c r="AP2008" s="235"/>
      <c r="AQ2008" s="235"/>
      <c r="AR2008" s="235"/>
      <c r="AS2008" s="384" t="s">
        <v>2835</v>
      </c>
      <c r="AT2008" s="235"/>
      <c r="AU2008" s="235"/>
      <c r="AV2008" s="235"/>
      <c r="AW2008" s="235"/>
      <c r="AX2008" s="235"/>
      <c r="AY2008" s="235"/>
      <c r="AZ2008" s="235"/>
      <c r="BA2008" s="235"/>
      <c r="BB2008" s="235"/>
      <c r="BC2008" s="235"/>
      <c r="BD2008" s="384" t="s">
        <v>48</v>
      </c>
      <c r="BE2008" s="235"/>
      <c r="BF2008" s="235"/>
      <c r="BG2008" s="235"/>
      <c r="BH2008" s="235"/>
      <c r="BI2008" s="235"/>
      <c r="BJ2008" s="235"/>
      <c r="BK2008" s="235"/>
      <c r="BL2008" s="235"/>
      <c r="BM2008" s="235"/>
      <c r="BN2008" s="235"/>
      <c r="BO2008" s="235"/>
      <c r="BP2008" s="235"/>
      <c r="BQ2008" s="405">
        <v>75966.48</v>
      </c>
      <c r="BR2008" s="235"/>
    </row>
    <row r="2009" spans="1:70" ht="64.5" customHeight="1" x14ac:dyDescent="0.2">
      <c r="A2009" s="384" t="s">
        <v>1498</v>
      </c>
      <c r="B2009" s="235"/>
      <c r="C2009" s="235"/>
      <c r="D2009" s="235"/>
      <c r="E2009" s="515">
        <v>317</v>
      </c>
      <c r="F2009" s="235"/>
      <c r="G2009" s="235"/>
      <c r="H2009" s="235"/>
      <c r="I2009" s="235"/>
      <c r="J2009" s="235"/>
      <c r="K2009" s="235"/>
      <c r="L2009" s="235"/>
      <c r="M2009" s="235"/>
      <c r="N2009" s="235"/>
      <c r="O2009" s="235"/>
      <c r="P2009" s="235"/>
      <c r="Q2009" s="384" t="s">
        <v>118</v>
      </c>
      <c r="R2009" s="235"/>
      <c r="S2009" s="235"/>
      <c r="T2009" s="235"/>
      <c r="U2009" s="235"/>
      <c r="V2009" s="235"/>
      <c r="W2009" s="235"/>
      <c r="X2009" s="235"/>
      <c r="Y2009" s="422">
        <v>39587135</v>
      </c>
      <c r="Z2009" s="235"/>
      <c r="AA2009" s="235"/>
      <c r="AB2009" s="235"/>
      <c r="AC2009" s="235"/>
      <c r="AD2009" s="235"/>
      <c r="AE2009" s="235"/>
      <c r="AF2009" s="235"/>
      <c r="AG2009" s="384" t="s">
        <v>893</v>
      </c>
      <c r="AH2009" s="235"/>
      <c r="AI2009" s="235"/>
      <c r="AJ2009" s="235"/>
      <c r="AK2009" s="235"/>
      <c r="AL2009" s="235"/>
      <c r="AM2009" s="235"/>
      <c r="AN2009" s="235"/>
      <c r="AO2009" s="235"/>
      <c r="AP2009" s="235"/>
      <c r="AQ2009" s="235"/>
      <c r="AR2009" s="235"/>
      <c r="AS2009" s="384" t="s">
        <v>2836</v>
      </c>
      <c r="AT2009" s="235"/>
      <c r="AU2009" s="235"/>
      <c r="AV2009" s="235"/>
      <c r="AW2009" s="235"/>
      <c r="AX2009" s="235"/>
      <c r="AY2009" s="235"/>
      <c r="AZ2009" s="235"/>
      <c r="BA2009" s="235"/>
      <c r="BB2009" s="235"/>
      <c r="BC2009" s="235"/>
      <c r="BD2009" s="384" t="s">
        <v>48</v>
      </c>
      <c r="BE2009" s="235"/>
      <c r="BF2009" s="235"/>
      <c r="BG2009" s="235"/>
      <c r="BH2009" s="235"/>
      <c r="BI2009" s="235"/>
      <c r="BJ2009" s="235"/>
      <c r="BK2009" s="235"/>
      <c r="BL2009" s="235"/>
      <c r="BM2009" s="235"/>
      <c r="BN2009" s="235"/>
      <c r="BO2009" s="235"/>
      <c r="BP2009" s="235"/>
      <c r="BQ2009" s="405">
        <v>59282.63</v>
      </c>
      <c r="BR2009" s="235"/>
    </row>
    <row r="2010" spans="1:70" ht="64.5" customHeight="1" x14ac:dyDescent="0.2">
      <c r="A2010" s="384" t="s">
        <v>1498</v>
      </c>
      <c r="B2010" s="235"/>
      <c r="C2010" s="235"/>
      <c r="D2010" s="235"/>
      <c r="E2010" s="515">
        <v>284</v>
      </c>
      <c r="F2010" s="235"/>
      <c r="G2010" s="235"/>
      <c r="H2010" s="235"/>
      <c r="I2010" s="235"/>
      <c r="J2010" s="235"/>
      <c r="K2010" s="235"/>
      <c r="L2010" s="235"/>
      <c r="M2010" s="235"/>
      <c r="N2010" s="235"/>
      <c r="O2010" s="235"/>
      <c r="P2010" s="235"/>
      <c r="Q2010" s="384" t="s">
        <v>865</v>
      </c>
      <c r="R2010" s="235"/>
      <c r="S2010" s="235"/>
      <c r="T2010" s="235"/>
      <c r="U2010" s="235"/>
      <c r="V2010" s="235"/>
      <c r="W2010" s="235"/>
      <c r="X2010" s="235"/>
      <c r="Y2010" s="422">
        <v>39434317</v>
      </c>
      <c r="Z2010" s="235"/>
      <c r="AA2010" s="235"/>
      <c r="AB2010" s="235"/>
      <c r="AC2010" s="235"/>
      <c r="AD2010" s="235"/>
      <c r="AE2010" s="235"/>
      <c r="AF2010" s="235"/>
      <c r="AG2010" s="384" t="s">
        <v>867</v>
      </c>
      <c r="AH2010" s="235"/>
      <c r="AI2010" s="235"/>
      <c r="AJ2010" s="235"/>
      <c r="AK2010" s="235"/>
      <c r="AL2010" s="235"/>
      <c r="AM2010" s="235"/>
      <c r="AN2010" s="235"/>
      <c r="AO2010" s="235"/>
      <c r="AP2010" s="235"/>
      <c r="AQ2010" s="235"/>
      <c r="AR2010" s="235"/>
      <c r="AS2010" s="384" t="s">
        <v>2837</v>
      </c>
      <c r="AT2010" s="235"/>
      <c r="AU2010" s="235"/>
      <c r="AV2010" s="235"/>
      <c r="AW2010" s="235"/>
      <c r="AX2010" s="235"/>
      <c r="AY2010" s="235"/>
      <c r="AZ2010" s="235"/>
      <c r="BA2010" s="235"/>
      <c r="BB2010" s="235"/>
      <c r="BC2010" s="235"/>
      <c r="BD2010" s="384" t="s">
        <v>48</v>
      </c>
      <c r="BE2010" s="235"/>
      <c r="BF2010" s="235"/>
      <c r="BG2010" s="235"/>
      <c r="BH2010" s="235"/>
      <c r="BI2010" s="235"/>
      <c r="BJ2010" s="235"/>
      <c r="BK2010" s="235"/>
      <c r="BL2010" s="235"/>
      <c r="BM2010" s="235"/>
      <c r="BN2010" s="235"/>
      <c r="BO2010" s="235"/>
      <c r="BP2010" s="235"/>
      <c r="BQ2010" s="405">
        <v>50032.12</v>
      </c>
      <c r="BR2010" s="235"/>
    </row>
    <row r="2011" spans="1:70" ht="64.5" customHeight="1" x14ac:dyDescent="0.2">
      <c r="A2011" s="384" t="s">
        <v>1498</v>
      </c>
      <c r="B2011" s="235"/>
      <c r="C2011" s="235"/>
      <c r="D2011" s="235"/>
      <c r="E2011" s="515">
        <v>340</v>
      </c>
      <c r="F2011" s="235"/>
      <c r="G2011" s="235"/>
      <c r="H2011" s="235"/>
      <c r="I2011" s="235"/>
      <c r="J2011" s="235"/>
      <c r="K2011" s="235"/>
      <c r="L2011" s="235"/>
      <c r="M2011" s="235"/>
      <c r="N2011" s="235"/>
      <c r="O2011" s="235"/>
      <c r="P2011" s="235"/>
      <c r="Q2011" s="384" t="s">
        <v>850</v>
      </c>
      <c r="R2011" s="235"/>
      <c r="S2011" s="235"/>
      <c r="T2011" s="235"/>
      <c r="U2011" s="235"/>
      <c r="V2011" s="235"/>
      <c r="W2011" s="235"/>
      <c r="X2011" s="235"/>
      <c r="Y2011" s="422">
        <v>39607381</v>
      </c>
      <c r="Z2011" s="235"/>
      <c r="AA2011" s="235"/>
      <c r="AB2011" s="235"/>
      <c r="AC2011" s="235"/>
      <c r="AD2011" s="235"/>
      <c r="AE2011" s="235"/>
      <c r="AF2011" s="235"/>
      <c r="AG2011" s="384" t="s">
        <v>110</v>
      </c>
      <c r="AH2011" s="235"/>
      <c r="AI2011" s="235"/>
      <c r="AJ2011" s="235"/>
      <c r="AK2011" s="235"/>
      <c r="AL2011" s="235"/>
      <c r="AM2011" s="235"/>
      <c r="AN2011" s="235"/>
      <c r="AO2011" s="235"/>
      <c r="AP2011" s="235"/>
      <c r="AQ2011" s="235"/>
      <c r="AR2011" s="235"/>
      <c r="AS2011" s="384" t="s">
        <v>2838</v>
      </c>
      <c r="AT2011" s="235"/>
      <c r="AU2011" s="235"/>
      <c r="AV2011" s="235"/>
      <c r="AW2011" s="235"/>
      <c r="AX2011" s="235"/>
      <c r="AY2011" s="235"/>
      <c r="AZ2011" s="235"/>
      <c r="BA2011" s="235"/>
      <c r="BB2011" s="235"/>
      <c r="BC2011" s="235"/>
      <c r="BD2011" s="384" t="s">
        <v>48</v>
      </c>
      <c r="BE2011" s="235"/>
      <c r="BF2011" s="235"/>
      <c r="BG2011" s="235"/>
      <c r="BH2011" s="235"/>
      <c r="BI2011" s="235"/>
      <c r="BJ2011" s="235"/>
      <c r="BK2011" s="235"/>
      <c r="BL2011" s="235"/>
      <c r="BM2011" s="235"/>
      <c r="BN2011" s="235"/>
      <c r="BO2011" s="235"/>
      <c r="BP2011" s="235"/>
      <c r="BQ2011" s="405">
        <v>32264.41</v>
      </c>
      <c r="BR2011" s="235"/>
    </row>
    <row r="2012" spans="1:70" ht="64.5" customHeight="1" x14ac:dyDescent="0.2">
      <c r="A2012" s="384" t="s">
        <v>1498</v>
      </c>
      <c r="B2012" s="235"/>
      <c r="C2012" s="235"/>
      <c r="D2012" s="235"/>
      <c r="E2012" s="515">
        <v>300</v>
      </c>
      <c r="F2012" s="235"/>
      <c r="G2012" s="235"/>
      <c r="H2012" s="235"/>
      <c r="I2012" s="235"/>
      <c r="J2012" s="235"/>
      <c r="K2012" s="235"/>
      <c r="L2012" s="235"/>
      <c r="M2012" s="235"/>
      <c r="N2012" s="235"/>
      <c r="O2012" s="235"/>
      <c r="P2012" s="235"/>
      <c r="Q2012" s="384" t="s">
        <v>1166</v>
      </c>
      <c r="R2012" s="235"/>
      <c r="S2012" s="235"/>
      <c r="T2012" s="235"/>
      <c r="U2012" s="235"/>
      <c r="V2012" s="235"/>
      <c r="W2012" s="235"/>
      <c r="X2012" s="235"/>
      <c r="Y2012" s="422">
        <v>39508645</v>
      </c>
      <c r="Z2012" s="235"/>
      <c r="AA2012" s="235"/>
      <c r="AB2012" s="235"/>
      <c r="AC2012" s="235"/>
      <c r="AD2012" s="235"/>
      <c r="AE2012" s="235"/>
      <c r="AF2012" s="235"/>
      <c r="AG2012" s="384" t="s">
        <v>1167</v>
      </c>
      <c r="AH2012" s="235"/>
      <c r="AI2012" s="235"/>
      <c r="AJ2012" s="235"/>
      <c r="AK2012" s="235"/>
      <c r="AL2012" s="235"/>
      <c r="AM2012" s="235"/>
      <c r="AN2012" s="235"/>
      <c r="AO2012" s="235"/>
      <c r="AP2012" s="235"/>
      <c r="AQ2012" s="235"/>
      <c r="AR2012" s="235"/>
      <c r="AS2012" s="384" t="s">
        <v>2558</v>
      </c>
      <c r="AT2012" s="235"/>
      <c r="AU2012" s="235"/>
      <c r="AV2012" s="235"/>
      <c r="AW2012" s="235"/>
      <c r="AX2012" s="235"/>
      <c r="AY2012" s="235"/>
      <c r="AZ2012" s="235"/>
      <c r="BA2012" s="235"/>
      <c r="BB2012" s="235"/>
      <c r="BC2012" s="235"/>
      <c r="BD2012" s="384" t="s">
        <v>48</v>
      </c>
      <c r="BE2012" s="235"/>
      <c r="BF2012" s="235"/>
      <c r="BG2012" s="235"/>
      <c r="BH2012" s="235"/>
      <c r="BI2012" s="235"/>
      <c r="BJ2012" s="235"/>
      <c r="BK2012" s="235"/>
      <c r="BL2012" s="235"/>
      <c r="BM2012" s="235"/>
      <c r="BN2012" s="235"/>
      <c r="BO2012" s="235"/>
      <c r="BP2012" s="235"/>
      <c r="BQ2012" s="405">
        <v>33937.620000000003</v>
      </c>
      <c r="BR2012" s="235"/>
    </row>
    <row r="2013" spans="1:70" ht="64.5" customHeight="1" x14ac:dyDescent="0.2">
      <c r="A2013" s="384" t="s">
        <v>1498</v>
      </c>
      <c r="B2013" s="235"/>
      <c r="C2013" s="235"/>
      <c r="D2013" s="235"/>
      <c r="E2013" s="515">
        <v>344</v>
      </c>
      <c r="F2013" s="235"/>
      <c r="G2013" s="235"/>
      <c r="H2013" s="235"/>
      <c r="I2013" s="235"/>
      <c r="J2013" s="235"/>
      <c r="K2013" s="235"/>
      <c r="L2013" s="235"/>
      <c r="M2013" s="235"/>
      <c r="N2013" s="235"/>
      <c r="O2013" s="235"/>
      <c r="P2013" s="235"/>
      <c r="Q2013" s="384" t="s">
        <v>884</v>
      </c>
      <c r="R2013" s="235"/>
      <c r="S2013" s="235"/>
      <c r="T2013" s="235"/>
      <c r="U2013" s="235"/>
      <c r="V2013" s="235"/>
      <c r="W2013" s="235"/>
      <c r="X2013" s="235"/>
      <c r="Y2013" s="422">
        <v>39614425</v>
      </c>
      <c r="Z2013" s="235"/>
      <c r="AA2013" s="235"/>
      <c r="AB2013" s="235"/>
      <c r="AC2013" s="235"/>
      <c r="AD2013" s="235"/>
      <c r="AE2013" s="235"/>
      <c r="AF2013" s="235"/>
      <c r="AG2013" s="384" t="s">
        <v>577</v>
      </c>
      <c r="AH2013" s="235"/>
      <c r="AI2013" s="235"/>
      <c r="AJ2013" s="235"/>
      <c r="AK2013" s="235"/>
      <c r="AL2013" s="235"/>
      <c r="AM2013" s="235"/>
      <c r="AN2013" s="235"/>
      <c r="AO2013" s="235"/>
      <c r="AP2013" s="235"/>
      <c r="AQ2013" s="235"/>
      <c r="AR2013" s="235"/>
      <c r="AS2013" s="384" t="s">
        <v>2839</v>
      </c>
      <c r="AT2013" s="235"/>
      <c r="AU2013" s="235"/>
      <c r="AV2013" s="235"/>
      <c r="AW2013" s="235"/>
      <c r="AX2013" s="235"/>
      <c r="AY2013" s="235"/>
      <c r="AZ2013" s="235"/>
      <c r="BA2013" s="235"/>
      <c r="BB2013" s="235"/>
      <c r="BC2013" s="235"/>
      <c r="BD2013" s="384" t="s">
        <v>48</v>
      </c>
      <c r="BE2013" s="235"/>
      <c r="BF2013" s="235"/>
      <c r="BG2013" s="235"/>
      <c r="BH2013" s="235"/>
      <c r="BI2013" s="235"/>
      <c r="BJ2013" s="235"/>
      <c r="BK2013" s="235"/>
      <c r="BL2013" s="235"/>
      <c r="BM2013" s="235"/>
      <c r="BN2013" s="235"/>
      <c r="BO2013" s="235"/>
      <c r="BP2013" s="235"/>
      <c r="BQ2013" s="405">
        <v>71345.06</v>
      </c>
      <c r="BR2013" s="235"/>
    </row>
    <row r="2014" spans="1:70" ht="64.5" customHeight="1" x14ac:dyDescent="0.2">
      <c r="A2014" s="384" t="s">
        <v>1498</v>
      </c>
      <c r="B2014" s="235"/>
      <c r="C2014" s="235"/>
      <c r="D2014" s="235"/>
      <c r="E2014" s="515">
        <v>392</v>
      </c>
      <c r="F2014" s="235"/>
      <c r="G2014" s="235"/>
      <c r="H2014" s="235"/>
      <c r="I2014" s="235"/>
      <c r="J2014" s="235"/>
      <c r="K2014" s="235"/>
      <c r="L2014" s="235"/>
      <c r="M2014" s="235"/>
      <c r="N2014" s="235"/>
      <c r="O2014" s="235"/>
      <c r="P2014" s="235"/>
      <c r="Q2014" s="384" t="s">
        <v>103</v>
      </c>
      <c r="R2014" s="235"/>
      <c r="S2014" s="235"/>
      <c r="T2014" s="235"/>
      <c r="U2014" s="235"/>
      <c r="V2014" s="235"/>
      <c r="W2014" s="235"/>
      <c r="X2014" s="235"/>
      <c r="Y2014" s="422">
        <v>39702118</v>
      </c>
      <c r="Z2014" s="235"/>
      <c r="AA2014" s="235"/>
      <c r="AB2014" s="235"/>
      <c r="AC2014" s="235"/>
      <c r="AD2014" s="235"/>
      <c r="AE2014" s="235"/>
      <c r="AF2014" s="235"/>
      <c r="AG2014" s="384" t="s">
        <v>104</v>
      </c>
      <c r="AH2014" s="235"/>
      <c r="AI2014" s="235"/>
      <c r="AJ2014" s="235"/>
      <c r="AK2014" s="235"/>
      <c r="AL2014" s="235"/>
      <c r="AM2014" s="235"/>
      <c r="AN2014" s="235"/>
      <c r="AO2014" s="235"/>
      <c r="AP2014" s="235"/>
      <c r="AQ2014" s="235"/>
      <c r="AR2014" s="235"/>
      <c r="AS2014" s="384" t="s">
        <v>2840</v>
      </c>
      <c r="AT2014" s="235"/>
      <c r="AU2014" s="235"/>
      <c r="AV2014" s="235"/>
      <c r="AW2014" s="235"/>
      <c r="AX2014" s="235"/>
      <c r="AY2014" s="235"/>
      <c r="AZ2014" s="235"/>
      <c r="BA2014" s="235"/>
      <c r="BB2014" s="235"/>
      <c r="BC2014" s="235"/>
      <c r="BD2014" s="384" t="s">
        <v>48</v>
      </c>
      <c r="BE2014" s="235"/>
      <c r="BF2014" s="235"/>
      <c r="BG2014" s="235"/>
      <c r="BH2014" s="235"/>
      <c r="BI2014" s="235"/>
      <c r="BJ2014" s="235"/>
      <c r="BK2014" s="235"/>
      <c r="BL2014" s="235"/>
      <c r="BM2014" s="235"/>
      <c r="BN2014" s="235"/>
      <c r="BO2014" s="235"/>
      <c r="BP2014" s="235"/>
      <c r="BQ2014" s="405">
        <v>31903.5</v>
      </c>
      <c r="BR2014" s="235"/>
    </row>
    <row r="2015" spans="1:70" ht="64.5" customHeight="1" x14ac:dyDescent="0.2">
      <c r="A2015" s="384" t="s">
        <v>1498</v>
      </c>
      <c r="B2015" s="235"/>
      <c r="C2015" s="235"/>
      <c r="D2015" s="235"/>
      <c r="E2015" s="515">
        <v>331</v>
      </c>
      <c r="F2015" s="235"/>
      <c r="G2015" s="235"/>
      <c r="H2015" s="235"/>
      <c r="I2015" s="235"/>
      <c r="J2015" s="235"/>
      <c r="K2015" s="235"/>
      <c r="L2015" s="235"/>
      <c r="M2015" s="235"/>
      <c r="N2015" s="235"/>
      <c r="O2015" s="235"/>
      <c r="P2015" s="235"/>
      <c r="Q2015" s="384" t="s">
        <v>81</v>
      </c>
      <c r="R2015" s="235"/>
      <c r="S2015" s="235"/>
      <c r="T2015" s="235"/>
      <c r="U2015" s="235"/>
      <c r="V2015" s="235"/>
      <c r="W2015" s="235"/>
      <c r="X2015" s="235"/>
      <c r="Y2015" s="422">
        <v>39682762</v>
      </c>
      <c r="Z2015" s="235"/>
      <c r="AA2015" s="235"/>
      <c r="AB2015" s="235"/>
      <c r="AC2015" s="235"/>
      <c r="AD2015" s="235"/>
      <c r="AE2015" s="235"/>
      <c r="AF2015" s="235"/>
      <c r="AG2015" s="384" t="s">
        <v>1164</v>
      </c>
      <c r="AH2015" s="235"/>
      <c r="AI2015" s="235"/>
      <c r="AJ2015" s="235"/>
      <c r="AK2015" s="235"/>
      <c r="AL2015" s="235"/>
      <c r="AM2015" s="235"/>
      <c r="AN2015" s="235"/>
      <c r="AO2015" s="235"/>
      <c r="AP2015" s="235"/>
      <c r="AQ2015" s="235"/>
      <c r="AR2015" s="235"/>
      <c r="AS2015" s="384" t="s">
        <v>2841</v>
      </c>
      <c r="AT2015" s="235"/>
      <c r="AU2015" s="235"/>
      <c r="AV2015" s="235"/>
      <c r="AW2015" s="235"/>
      <c r="AX2015" s="235"/>
      <c r="AY2015" s="235"/>
      <c r="AZ2015" s="235"/>
      <c r="BA2015" s="235"/>
      <c r="BB2015" s="235"/>
      <c r="BC2015" s="235"/>
      <c r="BD2015" s="384" t="s">
        <v>48</v>
      </c>
      <c r="BE2015" s="235"/>
      <c r="BF2015" s="235"/>
      <c r="BG2015" s="235"/>
      <c r="BH2015" s="235"/>
      <c r="BI2015" s="235"/>
      <c r="BJ2015" s="235"/>
      <c r="BK2015" s="235"/>
      <c r="BL2015" s="235"/>
      <c r="BM2015" s="235"/>
      <c r="BN2015" s="235"/>
      <c r="BO2015" s="235"/>
      <c r="BP2015" s="235"/>
      <c r="BQ2015" s="405">
        <v>50948.59</v>
      </c>
      <c r="BR2015" s="235"/>
    </row>
    <row r="2016" spans="1:70" ht="64.5" customHeight="1" x14ac:dyDescent="0.2">
      <c r="A2016" s="384" t="s">
        <v>1498</v>
      </c>
      <c r="B2016" s="235"/>
      <c r="C2016" s="235"/>
      <c r="D2016" s="235"/>
      <c r="E2016" s="516">
        <v>1869713</v>
      </c>
      <c r="F2016" s="235"/>
      <c r="G2016" s="235"/>
      <c r="H2016" s="235"/>
      <c r="I2016" s="235"/>
      <c r="J2016" s="235"/>
      <c r="K2016" s="235"/>
      <c r="L2016" s="235"/>
      <c r="M2016" s="235"/>
      <c r="N2016" s="235"/>
      <c r="O2016" s="235"/>
      <c r="P2016" s="235"/>
      <c r="Q2016" s="384" t="s">
        <v>1925</v>
      </c>
      <c r="R2016" s="235"/>
      <c r="S2016" s="235"/>
      <c r="T2016" s="235"/>
      <c r="U2016" s="235"/>
      <c r="V2016" s="235"/>
      <c r="W2016" s="235"/>
      <c r="X2016" s="235"/>
      <c r="Y2016" s="422">
        <v>35810511</v>
      </c>
      <c r="Z2016" s="235"/>
      <c r="AA2016" s="235"/>
      <c r="AB2016" s="235"/>
      <c r="AC2016" s="235"/>
      <c r="AD2016" s="235"/>
      <c r="AE2016" s="235"/>
      <c r="AF2016" s="235"/>
      <c r="AG2016" s="384" t="s">
        <v>790</v>
      </c>
      <c r="AH2016" s="235"/>
      <c r="AI2016" s="235"/>
      <c r="AJ2016" s="235"/>
      <c r="AK2016" s="235"/>
      <c r="AL2016" s="235"/>
      <c r="AM2016" s="235"/>
      <c r="AN2016" s="235"/>
      <c r="AO2016" s="235"/>
      <c r="AP2016" s="235"/>
      <c r="AQ2016" s="235"/>
      <c r="AR2016" s="235"/>
      <c r="AS2016" s="384" t="s">
        <v>1014</v>
      </c>
      <c r="AT2016" s="235"/>
      <c r="AU2016" s="235"/>
      <c r="AV2016" s="235"/>
      <c r="AW2016" s="235"/>
      <c r="AX2016" s="235"/>
      <c r="AY2016" s="235"/>
      <c r="AZ2016" s="235"/>
      <c r="BA2016" s="235"/>
      <c r="BB2016" s="235"/>
      <c r="BC2016" s="235"/>
      <c r="BD2016" s="384" t="s">
        <v>48</v>
      </c>
      <c r="BE2016" s="235"/>
      <c r="BF2016" s="235"/>
      <c r="BG2016" s="235"/>
      <c r="BH2016" s="235"/>
      <c r="BI2016" s="235"/>
      <c r="BJ2016" s="235"/>
      <c r="BK2016" s="235"/>
      <c r="BL2016" s="235"/>
      <c r="BM2016" s="235"/>
      <c r="BN2016" s="235"/>
      <c r="BO2016" s="235"/>
      <c r="BP2016" s="235"/>
      <c r="BQ2016" s="419">
        <v>115</v>
      </c>
      <c r="BR2016" s="235"/>
    </row>
    <row r="2017" spans="1:70" ht="64.5" customHeight="1" x14ac:dyDescent="0.2">
      <c r="A2017" s="384" t="s">
        <v>1498</v>
      </c>
      <c r="B2017" s="235"/>
      <c r="C2017" s="235"/>
      <c r="D2017" s="235"/>
      <c r="E2017" s="515">
        <v>313</v>
      </c>
      <c r="F2017" s="235"/>
      <c r="G2017" s="235"/>
      <c r="H2017" s="235"/>
      <c r="I2017" s="235"/>
      <c r="J2017" s="235"/>
      <c r="K2017" s="235"/>
      <c r="L2017" s="235"/>
      <c r="M2017" s="235"/>
      <c r="N2017" s="235"/>
      <c r="O2017" s="235"/>
      <c r="P2017" s="235"/>
      <c r="Q2017" s="384" t="s">
        <v>1172</v>
      </c>
      <c r="R2017" s="235"/>
      <c r="S2017" s="235"/>
      <c r="T2017" s="235"/>
      <c r="U2017" s="235"/>
      <c r="V2017" s="235"/>
      <c r="W2017" s="235"/>
      <c r="X2017" s="235"/>
      <c r="Y2017" s="422">
        <v>26029188</v>
      </c>
      <c r="Z2017" s="235"/>
      <c r="AA2017" s="235"/>
      <c r="AB2017" s="235"/>
      <c r="AC2017" s="235"/>
      <c r="AD2017" s="235"/>
      <c r="AE2017" s="235"/>
      <c r="AF2017" s="235"/>
      <c r="AG2017" s="384" t="s">
        <v>1173</v>
      </c>
      <c r="AH2017" s="235"/>
      <c r="AI2017" s="235"/>
      <c r="AJ2017" s="235"/>
      <c r="AK2017" s="235"/>
      <c r="AL2017" s="235"/>
      <c r="AM2017" s="235"/>
      <c r="AN2017" s="235"/>
      <c r="AO2017" s="235"/>
      <c r="AP2017" s="235"/>
      <c r="AQ2017" s="235"/>
      <c r="AR2017" s="235"/>
      <c r="AS2017" s="384" t="s">
        <v>2842</v>
      </c>
      <c r="AT2017" s="235"/>
      <c r="AU2017" s="235"/>
      <c r="AV2017" s="235"/>
      <c r="AW2017" s="235"/>
      <c r="AX2017" s="235"/>
      <c r="AY2017" s="235"/>
      <c r="AZ2017" s="235"/>
      <c r="BA2017" s="235"/>
      <c r="BB2017" s="235"/>
      <c r="BC2017" s="235"/>
      <c r="BD2017" s="384" t="s">
        <v>48</v>
      </c>
      <c r="BE2017" s="235"/>
      <c r="BF2017" s="235"/>
      <c r="BG2017" s="235"/>
      <c r="BH2017" s="235"/>
      <c r="BI2017" s="235"/>
      <c r="BJ2017" s="235"/>
      <c r="BK2017" s="235"/>
      <c r="BL2017" s="235"/>
      <c r="BM2017" s="235"/>
      <c r="BN2017" s="235"/>
      <c r="BO2017" s="235"/>
      <c r="BP2017" s="235"/>
      <c r="BQ2017" s="405">
        <v>48678.87</v>
      </c>
      <c r="BR2017" s="235"/>
    </row>
    <row r="2018" spans="1:70" ht="64.5" customHeight="1" x14ac:dyDescent="0.2">
      <c r="A2018" s="384" t="s">
        <v>1498</v>
      </c>
      <c r="B2018" s="235"/>
      <c r="C2018" s="235"/>
      <c r="D2018" s="235"/>
      <c r="E2018" s="515">
        <v>329</v>
      </c>
      <c r="F2018" s="235"/>
      <c r="G2018" s="235"/>
      <c r="H2018" s="235"/>
      <c r="I2018" s="235"/>
      <c r="J2018" s="235"/>
      <c r="K2018" s="235"/>
      <c r="L2018" s="235"/>
      <c r="M2018" s="235"/>
      <c r="N2018" s="235"/>
      <c r="O2018" s="235"/>
      <c r="P2018" s="235"/>
      <c r="Q2018" s="384" t="s">
        <v>1179</v>
      </c>
      <c r="R2018" s="235"/>
      <c r="S2018" s="235"/>
      <c r="T2018" s="235"/>
      <c r="U2018" s="235"/>
      <c r="V2018" s="235"/>
      <c r="W2018" s="235"/>
      <c r="X2018" s="235"/>
      <c r="Y2018" s="422">
        <v>39645186</v>
      </c>
      <c r="Z2018" s="235"/>
      <c r="AA2018" s="235"/>
      <c r="AB2018" s="235"/>
      <c r="AC2018" s="235"/>
      <c r="AD2018" s="235"/>
      <c r="AE2018" s="235"/>
      <c r="AF2018" s="235"/>
      <c r="AG2018" s="384" t="s">
        <v>1180</v>
      </c>
      <c r="AH2018" s="235"/>
      <c r="AI2018" s="235"/>
      <c r="AJ2018" s="235"/>
      <c r="AK2018" s="235"/>
      <c r="AL2018" s="235"/>
      <c r="AM2018" s="235"/>
      <c r="AN2018" s="235"/>
      <c r="AO2018" s="235"/>
      <c r="AP2018" s="235"/>
      <c r="AQ2018" s="235"/>
      <c r="AR2018" s="235"/>
      <c r="AS2018" s="384" t="s">
        <v>2843</v>
      </c>
      <c r="AT2018" s="235"/>
      <c r="AU2018" s="235"/>
      <c r="AV2018" s="235"/>
      <c r="AW2018" s="235"/>
      <c r="AX2018" s="235"/>
      <c r="AY2018" s="235"/>
      <c r="AZ2018" s="235"/>
      <c r="BA2018" s="235"/>
      <c r="BB2018" s="235"/>
      <c r="BC2018" s="235"/>
      <c r="BD2018" s="384" t="s">
        <v>48</v>
      </c>
      <c r="BE2018" s="235"/>
      <c r="BF2018" s="235"/>
      <c r="BG2018" s="235"/>
      <c r="BH2018" s="235"/>
      <c r="BI2018" s="235"/>
      <c r="BJ2018" s="235"/>
      <c r="BK2018" s="235"/>
      <c r="BL2018" s="235"/>
      <c r="BM2018" s="235"/>
      <c r="BN2018" s="235"/>
      <c r="BO2018" s="235"/>
      <c r="BP2018" s="235"/>
      <c r="BQ2018" s="405">
        <v>25177.439999999999</v>
      </c>
      <c r="BR2018" s="235"/>
    </row>
    <row r="2019" spans="1:70" ht="64.5" customHeight="1" x14ac:dyDescent="0.2">
      <c r="A2019" s="384" t="s">
        <v>1498</v>
      </c>
      <c r="B2019" s="235"/>
      <c r="C2019" s="235"/>
      <c r="D2019" s="235"/>
      <c r="E2019" s="515">
        <v>337</v>
      </c>
      <c r="F2019" s="235"/>
      <c r="G2019" s="235"/>
      <c r="H2019" s="235"/>
      <c r="I2019" s="235"/>
      <c r="J2019" s="235"/>
      <c r="K2019" s="235"/>
      <c r="L2019" s="235"/>
      <c r="M2019" s="235"/>
      <c r="N2019" s="235"/>
      <c r="O2019" s="235"/>
      <c r="P2019" s="235"/>
      <c r="Q2019" s="384" t="s">
        <v>103</v>
      </c>
      <c r="R2019" s="235"/>
      <c r="S2019" s="235"/>
      <c r="T2019" s="235"/>
      <c r="U2019" s="235"/>
      <c r="V2019" s="235"/>
      <c r="W2019" s="235"/>
      <c r="X2019" s="235"/>
      <c r="Y2019" s="422">
        <v>39702118</v>
      </c>
      <c r="Z2019" s="235"/>
      <c r="AA2019" s="235"/>
      <c r="AB2019" s="235"/>
      <c r="AC2019" s="235"/>
      <c r="AD2019" s="235"/>
      <c r="AE2019" s="235"/>
      <c r="AF2019" s="235"/>
      <c r="AG2019" s="384" t="s">
        <v>104</v>
      </c>
      <c r="AH2019" s="235"/>
      <c r="AI2019" s="235"/>
      <c r="AJ2019" s="235"/>
      <c r="AK2019" s="235"/>
      <c r="AL2019" s="235"/>
      <c r="AM2019" s="235"/>
      <c r="AN2019" s="235"/>
      <c r="AO2019" s="235"/>
      <c r="AP2019" s="235"/>
      <c r="AQ2019" s="235"/>
      <c r="AR2019" s="235"/>
      <c r="AS2019" s="384" t="s">
        <v>2844</v>
      </c>
      <c r="AT2019" s="235"/>
      <c r="AU2019" s="235"/>
      <c r="AV2019" s="235"/>
      <c r="AW2019" s="235"/>
      <c r="AX2019" s="235"/>
      <c r="AY2019" s="235"/>
      <c r="AZ2019" s="235"/>
      <c r="BA2019" s="235"/>
      <c r="BB2019" s="235"/>
      <c r="BC2019" s="235"/>
      <c r="BD2019" s="384" t="s">
        <v>48</v>
      </c>
      <c r="BE2019" s="235"/>
      <c r="BF2019" s="235"/>
      <c r="BG2019" s="235"/>
      <c r="BH2019" s="235"/>
      <c r="BI2019" s="235"/>
      <c r="BJ2019" s="235"/>
      <c r="BK2019" s="235"/>
      <c r="BL2019" s="235"/>
      <c r="BM2019" s="235"/>
      <c r="BN2019" s="235"/>
      <c r="BO2019" s="235"/>
      <c r="BP2019" s="235"/>
      <c r="BQ2019" s="405">
        <v>62394.98</v>
      </c>
      <c r="BR2019" s="235"/>
    </row>
    <row r="2020" spans="1:70" ht="64.5" customHeight="1" x14ac:dyDescent="0.2">
      <c r="A2020" s="384" t="s">
        <v>1498</v>
      </c>
      <c r="B2020" s="235"/>
      <c r="C2020" s="235"/>
      <c r="D2020" s="235"/>
      <c r="E2020" s="516">
        <v>1874630</v>
      </c>
      <c r="F2020" s="235"/>
      <c r="G2020" s="235"/>
      <c r="H2020" s="235"/>
      <c r="I2020" s="235"/>
      <c r="J2020" s="235"/>
      <c r="K2020" s="235"/>
      <c r="L2020" s="235"/>
      <c r="M2020" s="235"/>
      <c r="N2020" s="235"/>
      <c r="O2020" s="235"/>
      <c r="P2020" s="235"/>
      <c r="Q2020" s="384" t="s">
        <v>1925</v>
      </c>
      <c r="R2020" s="235"/>
      <c r="S2020" s="235"/>
      <c r="T2020" s="235"/>
      <c r="U2020" s="235"/>
      <c r="V2020" s="235"/>
      <c r="W2020" s="235"/>
      <c r="X2020" s="235"/>
      <c r="Y2020" s="422">
        <v>35810511</v>
      </c>
      <c r="Z2020" s="235"/>
      <c r="AA2020" s="235"/>
      <c r="AB2020" s="235"/>
      <c r="AC2020" s="235"/>
      <c r="AD2020" s="235"/>
      <c r="AE2020" s="235"/>
      <c r="AF2020" s="235"/>
      <c r="AG2020" s="384" t="s">
        <v>790</v>
      </c>
      <c r="AH2020" s="235"/>
      <c r="AI2020" s="235"/>
      <c r="AJ2020" s="235"/>
      <c r="AK2020" s="235"/>
      <c r="AL2020" s="235"/>
      <c r="AM2020" s="235"/>
      <c r="AN2020" s="235"/>
      <c r="AO2020" s="235"/>
      <c r="AP2020" s="235"/>
      <c r="AQ2020" s="235"/>
      <c r="AR2020" s="235"/>
      <c r="AS2020" s="384" t="s">
        <v>1048</v>
      </c>
      <c r="AT2020" s="235"/>
      <c r="AU2020" s="235"/>
      <c r="AV2020" s="235"/>
      <c r="AW2020" s="235"/>
      <c r="AX2020" s="235"/>
      <c r="AY2020" s="235"/>
      <c r="AZ2020" s="235"/>
      <c r="BA2020" s="235"/>
      <c r="BB2020" s="235"/>
      <c r="BC2020" s="235"/>
      <c r="BD2020" s="384" t="s">
        <v>48</v>
      </c>
      <c r="BE2020" s="235"/>
      <c r="BF2020" s="235"/>
      <c r="BG2020" s="235"/>
      <c r="BH2020" s="235"/>
      <c r="BI2020" s="235"/>
      <c r="BJ2020" s="235"/>
      <c r="BK2020" s="235"/>
      <c r="BL2020" s="235"/>
      <c r="BM2020" s="235"/>
      <c r="BN2020" s="235"/>
      <c r="BO2020" s="235"/>
      <c r="BP2020" s="235"/>
      <c r="BQ2020" s="419">
        <v>30</v>
      </c>
      <c r="BR2020" s="235"/>
    </row>
    <row r="2021" spans="1:70" ht="64.5" customHeight="1" x14ac:dyDescent="0.2">
      <c r="A2021" s="384" t="s">
        <v>1498</v>
      </c>
      <c r="B2021" s="235"/>
      <c r="C2021" s="235"/>
      <c r="D2021" s="235"/>
      <c r="E2021" s="515">
        <v>315</v>
      </c>
      <c r="F2021" s="235"/>
      <c r="G2021" s="235"/>
      <c r="H2021" s="235"/>
      <c r="I2021" s="235"/>
      <c r="J2021" s="235"/>
      <c r="K2021" s="235"/>
      <c r="L2021" s="235"/>
      <c r="M2021" s="235"/>
      <c r="N2021" s="235"/>
      <c r="O2021" s="235"/>
      <c r="P2021" s="235"/>
      <c r="Q2021" s="384" t="s">
        <v>840</v>
      </c>
      <c r="R2021" s="235"/>
      <c r="S2021" s="235"/>
      <c r="T2021" s="235"/>
      <c r="U2021" s="235"/>
      <c r="V2021" s="235"/>
      <c r="W2021" s="235"/>
      <c r="X2021" s="235"/>
      <c r="Y2021" s="422">
        <v>26090791</v>
      </c>
      <c r="Z2021" s="235"/>
      <c r="AA2021" s="235"/>
      <c r="AB2021" s="235"/>
      <c r="AC2021" s="235"/>
      <c r="AD2021" s="235"/>
      <c r="AE2021" s="235"/>
      <c r="AF2021" s="235"/>
      <c r="AG2021" s="384" t="s">
        <v>113</v>
      </c>
      <c r="AH2021" s="235"/>
      <c r="AI2021" s="235"/>
      <c r="AJ2021" s="235"/>
      <c r="AK2021" s="235"/>
      <c r="AL2021" s="235"/>
      <c r="AM2021" s="235"/>
      <c r="AN2021" s="235"/>
      <c r="AO2021" s="235"/>
      <c r="AP2021" s="235"/>
      <c r="AQ2021" s="235"/>
      <c r="AR2021" s="235"/>
      <c r="AS2021" s="384" t="s">
        <v>2845</v>
      </c>
      <c r="AT2021" s="235"/>
      <c r="AU2021" s="235"/>
      <c r="AV2021" s="235"/>
      <c r="AW2021" s="235"/>
      <c r="AX2021" s="235"/>
      <c r="AY2021" s="235"/>
      <c r="AZ2021" s="235"/>
      <c r="BA2021" s="235"/>
      <c r="BB2021" s="235"/>
      <c r="BC2021" s="235"/>
      <c r="BD2021" s="384" t="s">
        <v>48</v>
      </c>
      <c r="BE2021" s="235"/>
      <c r="BF2021" s="235"/>
      <c r="BG2021" s="235"/>
      <c r="BH2021" s="235"/>
      <c r="BI2021" s="235"/>
      <c r="BJ2021" s="235"/>
      <c r="BK2021" s="235"/>
      <c r="BL2021" s="235"/>
      <c r="BM2021" s="235"/>
      <c r="BN2021" s="235"/>
      <c r="BO2021" s="235"/>
      <c r="BP2021" s="235"/>
      <c r="BQ2021" s="405">
        <v>49661.35</v>
      </c>
      <c r="BR2021" s="235"/>
    </row>
    <row r="2022" spans="1:70" ht="64.5" customHeight="1" x14ac:dyDescent="0.2">
      <c r="A2022" s="384" t="s">
        <v>1498</v>
      </c>
      <c r="B2022" s="235"/>
      <c r="C2022" s="235"/>
      <c r="D2022" s="235"/>
      <c r="E2022" s="515">
        <v>405</v>
      </c>
      <c r="F2022" s="235"/>
      <c r="G2022" s="235"/>
      <c r="H2022" s="235"/>
      <c r="I2022" s="235"/>
      <c r="J2022" s="235"/>
      <c r="K2022" s="235"/>
      <c r="L2022" s="235"/>
      <c r="M2022" s="235"/>
      <c r="N2022" s="235"/>
      <c r="O2022" s="235"/>
      <c r="P2022" s="235"/>
      <c r="Q2022" s="384" t="s">
        <v>1819</v>
      </c>
      <c r="R2022" s="235"/>
      <c r="S2022" s="235"/>
      <c r="T2022" s="235"/>
      <c r="U2022" s="235"/>
      <c r="V2022" s="235"/>
      <c r="W2022" s="235"/>
      <c r="X2022" s="235"/>
      <c r="Y2022" s="422">
        <v>34539587</v>
      </c>
      <c r="Z2022" s="235"/>
      <c r="AA2022" s="235"/>
      <c r="AB2022" s="235"/>
      <c r="AC2022" s="235"/>
      <c r="AD2022" s="235"/>
      <c r="AE2022" s="235"/>
      <c r="AF2022" s="235"/>
      <c r="AG2022" s="384" t="s">
        <v>1820</v>
      </c>
      <c r="AH2022" s="235"/>
      <c r="AI2022" s="235"/>
      <c r="AJ2022" s="235"/>
      <c r="AK2022" s="235"/>
      <c r="AL2022" s="235"/>
      <c r="AM2022" s="235"/>
      <c r="AN2022" s="235"/>
      <c r="AO2022" s="235"/>
      <c r="AP2022" s="235"/>
      <c r="AQ2022" s="235"/>
      <c r="AR2022" s="235"/>
      <c r="AS2022" s="384" t="s">
        <v>2042</v>
      </c>
      <c r="AT2022" s="235"/>
      <c r="AU2022" s="235"/>
      <c r="AV2022" s="235"/>
      <c r="AW2022" s="235"/>
      <c r="AX2022" s="235"/>
      <c r="AY2022" s="235"/>
      <c r="AZ2022" s="235"/>
      <c r="BA2022" s="235"/>
      <c r="BB2022" s="235"/>
      <c r="BC2022" s="235"/>
      <c r="BD2022" s="384" t="s">
        <v>48</v>
      </c>
      <c r="BE2022" s="235"/>
      <c r="BF2022" s="235"/>
      <c r="BG2022" s="235"/>
      <c r="BH2022" s="235"/>
      <c r="BI2022" s="235"/>
      <c r="BJ2022" s="235"/>
      <c r="BK2022" s="235"/>
      <c r="BL2022" s="235"/>
      <c r="BM2022" s="235"/>
      <c r="BN2022" s="235"/>
      <c r="BO2022" s="235"/>
      <c r="BP2022" s="235"/>
      <c r="BQ2022" s="405">
        <v>235040</v>
      </c>
      <c r="BR2022" s="235"/>
    </row>
    <row r="2023" spans="1:70" ht="64.5" customHeight="1" x14ac:dyDescent="0.2">
      <c r="A2023" s="384" t="s">
        <v>1498</v>
      </c>
      <c r="B2023" s="235"/>
      <c r="C2023" s="235"/>
      <c r="D2023" s="235"/>
      <c r="E2023" s="515">
        <v>352</v>
      </c>
      <c r="F2023" s="235"/>
      <c r="G2023" s="235"/>
      <c r="H2023" s="235"/>
      <c r="I2023" s="235"/>
      <c r="J2023" s="235"/>
      <c r="K2023" s="235"/>
      <c r="L2023" s="235"/>
      <c r="M2023" s="235"/>
      <c r="N2023" s="235"/>
      <c r="O2023" s="235"/>
      <c r="P2023" s="235"/>
      <c r="Q2023" s="384" t="s">
        <v>1170</v>
      </c>
      <c r="R2023" s="235"/>
      <c r="S2023" s="235"/>
      <c r="T2023" s="235"/>
      <c r="U2023" s="235"/>
      <c r="V2023" s="235"/>
      <c r="W2023" s="235"/>
      <c r="X2023" s="235"/>
      <c r="Y2023" s="422">
        <v>39742680</v>
      </c>
      <c r="Z2023" s="235"/>
      <c r="AA2023" s="235"/>
      <c r="AB2023" s="235"/>
      <c r="AC2023" s="235"/>
      <c r="AD2023" s="235"/>
      <c r="AE2023" s="235"/>
      <c r="AF2023" s="235"/>
      <c r="AG2023" s="384" t="s">
        <v>1171</v>
      </c>
      <c r="AH2023" s="235"/>
      <c r="AI2023" s="235"/>
      <c r="AJ2023" s="235"/>
      <c r="AK2023" s="235"/>
      <c r="AL2023" s="235"/>
      <c r="AM2023" s="235"/>
      <c r="AN2023" s="235"/>
      <c r="AO2023" s="235"/>
      <c r="AP2023" s="235"/>
      <c r="AQ2023" s="235"/>
      <c r="AR2023" s="235"/>
      <c r="AS2023" s="384" t="s">
        <v>2846</v>
      </c>
      <c r="AT2023" s="235"/>
      <c r="AU2023" s="235"/>
      <c r="AV2023" s="235"/>
      <c r="AW2023" s="235"/>
      <c r="AX2023" s="235"/>
      <c r="AY2023" s="235"/>
      <c r="AZ2023" s="235"/>
      <c r="BA2023" s="235"/>
      <c r="BB2023" s="235"/>
      <c r="BC2023" s="235"/>
      <c r="BD2023" s="384" t="s">
        <v>48</v>
      </c>
      <c r="BE2023" s="235"/>
      <c r="BF2023" s="235"/>
      <c r="BG2023" s="235"/>
      <c r="BH2023" s="235"/>
      <c r="BI2023" s="235"/>
      <c r="BJ2023" s="235"/>
      <c r="BK2023" s="235"/>
      <c r="BL2023" s="235"/>
      <c r="BM2023" s="235"/>
      <c r="BN2023" s="235"/>
      <c r="BO2023" s="235"/>
      <c r="BP2023" s="235"/>
      <c r="BQ2023" s="405">
        <v>66097.679999999993</v>
      </c>
      <c r="BR2023" s="235"/>
    </row>
    <row r="2024" spans="1:70" ht="64.5" customHeight="1" x14ac:dyDescent="0.2">
      <c r="A2024" s="384" t="s">
        <v>1498</v>
      </c>
      <c r="B2024" s="235"/>
      <c r="C2024" s="235"/>
      <c r="D2024" s="235"/>
      <c r="E2024" s="515">
        <v>333</v>
      </c>
      <c r="F2024" s="235"/>
      <c r="G2024" s="235"/>
      <c r="H2024" s="235"/>
      <c r="I2024" s="235"/>
      <c r="J2024" s="235"/>
      <c r="K2024" s="235"/>
      <c r="L2024" s="235"/>
      <c r="M2024" s="235"/>
      <c r="N2024" s="235"/>
      <c r="O2024" s="235"/>
      <c r="P2024" s="235"/>
      <c r="Q2024" s="384" t="s">
        <v>865</v>
      </c>
      <c r="R2024" s="235"/>
      <c r="S2024" s="235"/>
      <c r="T2024" s="235"/>
      <c r="U2024" s="235"/>
      <c r="V2024" s="235"/>
      <c r="W2024" s="235"/>
      <c r="X2024" s="235"/>
      <c r="Y2024" s="422">
        <v>39434317</v>
      </c>
      <c r="Z2024" s="235"/>
      <c r="AA2024" s="235"/>
      <c r="AB2024" s="235"/>
      <c r="AC2024" s="235"/>
      <c r="AD2024" s="235"/>
      <c r="AE2024" s="235"/>
      <c r="AF2024" s="235"/>
      <c r="AG2024" s="384" t="s">
        <v>867</v>
      </c>
      <c r="AH2024" s="235"/>
      <c r="AI2024" s="235"/>
      <c r="AJ2024" s="235"/>
      <c r="AK2024" s="235"/>
      <c r="AL2024" s="235"/>
      <c r="AM2024" s="235"/>
      <c r="AN2024" s="235"/>
      <c r="AO2024" s="235"/>
      <c r="AP2024" s="235"/>
      <c r="AQ2024" s="235"/>
      <c r="AR2024" s="235"/>
      <c r="AS2024" s="384" t="s">
        <v>2847</v>
      </c>
      <c r="AT2024" s="235"/>
      <c r="AU2024" s="235"/>
      <c r="AV2024" s="235"/>
      <c r="AW2024" s="235"/>
      <c r="AX2024" s="235"/>
      <c r="AY2024" s="235"/>
      <c r="AZ2024" s="235"/>
      <c r="BA2024" s="235"/>
      <c r="BB2024" s="235"/>
      <c r="BC2024" s="235"/>
      <c r="BD2024" s="384" t="s">
        <v>48</v>
      </c>
      <c r="BE2024" s="235"/>
      <c r="BF2024" s="235"/>
      <c r="BG2024" s="235"/>
      <c r="BH2024" s="235"/>
      <c r="BI2024" s="235"/>
      <c r="BJ2024" s="235"/>
      <c r="BK2024" s="235"/>
      <c r="BL2024" s="235"/>
      <c r="BM2024" s="235"/>
      <c r="BN2024" s="235"/>
      <c r="BO2024" s="235"/>
      <c r="BP2024" s="235"/>
      <c r="BQ2024" s="405">
        <v>60951.29</v>
      </c>
      <c r="BR2024" s="235"/>
    </row>
    <row r="2025" spans="1:70" ht="64.5" customHeight="1" x14ac:dyDescent="0.2">
      <c r="A2025" s="384" t="s">
        <v>1498</v>
      </c>
      <c r="B2025" s="235"/>
      <c r="C2025" s="235"/>
      <c r="D2025" s="235"/>
      <c r="E2025" s="515">
        <v>391</v>
      </c>
      <c r="F2025" s="235"/>
      <c r="G2025" s="235"/>
      <c r="H2025" s="235"/>
      <c r="I2025" s="235"/>
      <c r="J2025" s="235"/>
      <c r="K2025" s="235"/>
      <c r="L2025" s="235"/>
      <c r="M2025" s="235"/>
      <c r="N2025" s="235"/>
      <c r="O2025" s="235"/>
      <c r="P2025" s="235"/>
      <c r="Q2025" s="384" t="s">
        <v>848</v>
      </c>
      <c r="R2025" s="235"/>
      <c r="S2025" s="235"/>
      <c r="T2025" s="235"/>
      <c r="U2025" s="235"/>
      <c r="V2025" s="235"/>
      <c r="W2025" s="235"/>
      <c r="X2025" s="235"/>
      <c r="Y2025" s="422">
        <v>39825996</v>
      </c>
      <c r="Z2025" s="235"/>
      <c r="AA2025" s="235"/>
      <c r="AB2025" s="235"/>
      <c r="AC2025" s="235"/>
      <c r="AD2025" s="235"/>
      <c r="AE2025" s="235"/>
      <c r="AF2025" s="235"/>
      <c r="AG2025" s="384" t="s">
        <v>102</v>
      </c>
      <c r="AH2025" s="235"/>
      <c r="AI2025" s="235"/>
      <c r="AJ2025" s="235"/>
      <c r="AK2025" s="235"/>
      <c r="AL2025" s="235"/>
      <c r="AM2025" s="235"/>
      <c r="AN2025" s="235"/>
      <c r="AO2025" s="235"/>
      <c r="AP2025" s="235"/>
      <c r="AQ2025" s="235"/>
      <c r="AR2025" s="235"/>
      <c r="AS2025" s="384" t="s">
        <v>2848</v>
      </c>
      <c r="AT2025" s="235"/>
      <c r="AU2025" s="235"/>
      <c r="AV2025" s="235"/>
      <c r="AW2025" s="235"/>
      <c r="AX2025" s="235"/>
      <c r="AY2025" s="235"/>
      <c r="AZ2025" s="235"/>
      <c r="BA2025" s="235"/>
      <c r="BB2025" s="235"/>
      <c r="BC2025" s="235"/>
      <c r="BD2025" s="384" t="s">
        <v>48</v>
      </c>
      <c r="BE2025" s="235"/>
      <c r="BF2025" s="235"/>
      <c r="BG2025" s="235"/>
      <c r="BH2025" s="235"/>
      <c r="BI2025" s="235"/>
      <c r="BJ2025" s="235"/>
      <c r="BK2025" s="235"/>
      <c r="BL2025" s="235"/>
      <c r="BM2025" s="235"/>
      <c r="BN2025" s="235"/>
      <c r="BO2025" s="235"/>
      <c r="BP2025" s="235"/>
      <c r="BQ2025" s="405">
        <v>25842.3</v>
      </c>
      <c r="BR2025" s="235"/>
    </row>
    <row r="2026" spans="1:70" ht="64.5" customHeight="1" x14ac:dyDescent="0.2">
      <c r="A2026" s="384" t="s">
        <v>1498</v>
      </c>
      <c r="B2026" s="235"/>
      <c r="C2026" s="235"/>
      <c r="D2026" s="235"/>
      <c r="E2026" s="515">
        <v>279</v>
      </c>
      <c r="F2026" s="235"/>
      <c r="G2026" s="235"/>
      <c r="H2026" s="235"/>
      <c r="I2026" s="235"/>
      <c r="J2026" s="235"/>
      <c r="K2026" s="235"/>
      <c r="L2026" s="235"/>
      <c r="M2026" s="235"/>
      <c r="N2026" s="235"/>
      <c r="O2026" s="235"/>
      <c r="P2026" s="235"/>
      <c r="Q2026" s="384" t="s">
        <v>1174</v>
      </c>
      <c r="R2026" s="235"/>
      <c r="S2026" s="235"/>
      <c r="T2026" s="235"/>
      <c r="U2026" s="235"/>
      <c r="V2026" s="235"/>
      <c r="W2026" s="235"/>
      <c r="X2026" s="235"/>
      <c r="Y2026" s="422">
        <v>39402400</v>
      </c>
      <c r="Z2026" s="235"/>
      <c r="AA2026" s="235"/>
      <c r="AB2026" s="235"/>
      <c r="AC2026" s="235"/>
      <c r="AD2026" s="235"/>
      <c r="AE2026" s="235"/>
      <c r="AF2026" s="235"/>
      <c r="AG2026" s="384" t="s">
        <v>1175</v>
      </c>
      <c r="AH2026" s="235"/>
      <c r="AI2026" s="235"/>
      <c r="AJ2026" s="235"/>
      <c r="AK2026" s="235"/>
      <c r="AL2026" s="235"/>
      <c r="AM2026" s="235"/>
      <c r="AN2026" s="235"/>
      <c r="AO2026" s="235"/>
      <c r="AP2026" s="235"/>
      <c r="AQ2026" s="235"/>
      <c r="AR2026" s="235"/>
      <c r="AS2026" s="384" t="s">
        <v>2559</v>
      </c>
      <c r="AT2026" s="235"/>
      <c r="AU2026" s="235"/>
      <c r="AV2026" s="235"/>
      <c r="AW2026" s="235"/>
      <c r="AX2026" s="235"/>
      <c r="AY2026" s="235"/>
      <c r="AZ2026" s="235"/>
      <c r="BA2026" s="235"/>
      <c r="BB2026" s="235"/>
      <c r="BC2026" s="235"/>
      <c r="BD2026" s="384" t="s">
        <v>48</v>
      </c>
      <c r="BE2026" s="235"/>
      <c r="BF2026" s="235"/>
      <c r="BG2026" s="235"/>
      <c r="BH2026" s="235"/>
      <c r="BI2026" s="235"/>
      <c r="BJ2026" s="235"/>
      <c r="BK2026" s="235"/>
      <c r="BL2026" s="235"/>
      <c r="BM2026" s="235"/>
      <c r="BN2026" s="235"/>
      <c r="BO2026" s="235"/>
      <c r="BP2026" s="235"/>
      <c r="BQ2026" s="405">
        <v>24303</v>
      </c>
      <c r="BR2026" s="235"/>
    </row>
    <row r="2027" spans="1:70" ht="64.5" customHeight="1" x14ac:dyDescent="0.2">
      <c r="A2027" s="384" t="s">
        <v>1498</v>
      </c>
      <c r="B2027" s="235"/>
      <c r="C2027" s="235"/>
      <c r="D2027" s="235"/>
      <c r="E2027" s="515">
        <v>403</v>
      </c>
      <c r="F2027" s="235"/>
      <c r="G2027" s="235"/>
      <c r="H2027" s="235"/>
      <c r="I2027" s="235"/>
      <c r="J2027" s="235"/>
      <c r="K2027" s="235"/>
      <c r="L2027" s="235"/>
      <c r="M2027" s="235"/>
      <c r="N2027" s="235"/>
      <c r="O2027" s="235"/>
      <c r="P2027" s="235"/>
      <c r="Q2027" s="384" t="s">
        <v>1856</v>
      </c>
      <c r="R2027" s="235"/>
      <c r="S2027" s="235"/>
      <c r="T2027" s="235"/>
      <c r="U2027" s="235"/>
      <c r="V2027" s="235"/>
      <c r="W2027" s="235"/>
      <c r="X2027" s="235"/>
      <c r="Y2027" s="422">
        <v>38316871</v>
      </c>
      <c r="Z2027" s="235"/>
      <c r="AA2027" s="235"/>
      <c r="AB2027" s="235"/>
      <c r="AC2027" s="235"/>
      <c r="AD2027" s="235"/>
      <c r="AE2027" s="235"/>
      <c r="AF2027" s="235"/>
      <c r="AG2027" s="384" t="s">
        <v>1857</v>
      </c>
      <c r="AH2027" s="235"/>
      <c r="AI2027" s="235"/>
      <c r="AJ2027" s="235"/>
      <c r="AK2027" s="235"/>
      <c r="AL2027" s="235"/>
      <c r="AM2027" s="235"/>
      <c r="AN2027" s="235"/>
      <c r="AO2027" s="235"/>
      <c r="AP2027" s="235"/>
      <c r="AQ2027" s="235"/>
      <c r="AR2027" s="235"/>
      <c r="AS2027" s="384" t="s">
        <v>2849</v>
      </c>
      <c r="AT2027" s="235"/>
      <c r="AU2027" s="235"/>
      <c r="AV2027" s="235"/>
      <c r="AW2027" s="235"/>
      <c r="AX2027" s="235"/>
      <c r="AY2027" s="235"/>
      <c r="AZ2027" s="235"/>
      <c r="BA2027" s="235"/>
      <c r="BB2027" s="235"/>
      <c r="BC2027" s="235"/>
      <c r="BD2027" s="384" t="s">
        <v>48</v>
      </c>
      <c r="BE2027" s="235"/>
      <c r="BF2027" s="235"/>
      <c r="BG2027" s="235"/>
      <c r="BH2027" s="235"/>
      <c r="BI2027" s="235"/>
      <c r="BJ2027" s="235"/>
      <c r="BK2027" s="235"/>
      <c r="BL2027" s="235"/>
      <c r="BM2027" s="235"/>
      <c r="BN2027" s="235"/>
      <c r="BO2027" s="235"/>
      <c r="BP2027" s="235"/>
      <c r="BQ2027" s="405">
        <v>7600</v>
      </c>
      <c r="BR2027" s="235"/>
    </row>
    <row r="2028" spans="1:70" ht="64.5" customHeight="1" x14ac:dyDescent="0.2">
      <c r="A2028" s="384" t="s">
        <v>1498</v>
      </c>
      <c r="B2028" s="235"/>
      <c r="C2028" s="235"/>
      <c r="D2028" s="235"/>
      <c r="E2028" s="515">
        <v>299</v>
      </c>
      <c r="F2028" s="235"/>
      <c r="G2028" s="235"/>
      <c r="H2028" s="235"/>
      <c r="I2028" s="235"/>
      <c r="J2028" s="235"/>
      <c r="K2028" s="235"/>
      <c r="L2028" s="235"/>
      <c r="M2028" s="235"/>
      <c r="N2028" s="235"/>
      <c r="O2028" s="235"/>
      <c r="P2028" s="235"/>
      <c r="Q2028" s="384" t="s">
        <v>1170</v>
      </c>
      <c r="R2028" s="235"/>
      <c r="S2028" s="235"/>
      <c r="T2028" s="235"/>
      <c r="U2028" s="235"/>
      <c r="V2028" s="235"/>
      <c r="W2028" s="235"/>
      <c r="X2028" s="235"/>
      <c r="Y2028" s="422">
        <v>39742680</v>
      </c>
      <c r="Z2028" s="235"/>
      <c r="AA2028" s="235"/>
      <c r="AB2028" s="235"/>
      <c r="AC2028" s="235"/>
      <c r="AD2028" s="235"/>
      <c r="AE2028" s="235"/>
      <c r="AF2028" s="235"/>
      <c r="AG2028" s="384" t="s">
        <v>1171</v>
      </c>
      <c r="AH2028" s="235"/>
      <c r="AI2028" s="235"/>
      <c r="AJ2028" s="235"/>
      <c r="AK2028" s="235"/>
      <c r="AL2028" s="235"/>
      <c r="AM2028" s="235"/>
      <c r="AN2028" s="235"/>
      <c r="AO2028" s="235"/>
      <c r="AP2028" s="235"/>
      <c r="AQ2028" s="235"/>
      <c r="AR2028" s="235"/>
      <c r="AS2028" s="384" t="s">
        <v>2850</v>
      </c>
      <c r="AT2028" s="235"/>
      <c r="AU2028" s="235"/>
      <c r="AV2028" s="235"/>
      <c r="AW2028" s="235"/>
      <c r="AX2028" s="235"/>
      <c r="AY2028" s="235"/>
      <c r="AZ2028" s="235"/>
      <c r="BA2028" s="235"/>
      <c r="BB2028" s="235"/>
      <c r="BC2028" s="235"/>
      <c r="BD2028" s="384" t="s">
        <v>48</v>
      </c>
      <c r="BE2028" s="235"/>
      <c r="BF2028" s="235"/>
      <c r="BG2028" s="235"/>
      <c r="BH2028" s="235"/>
      <c r="BI2028" s="235"/>
      <c r="BJ2028" s="235"/>
      <c r="BK2028" s="235"/>
      <c r="BL2028" s="235"/>
      <c r="BM2028" s="235"/>
      <c r="BN2028" s="235"/>
      <c r="BO2028" s="235"/>
      <c r="BP2028" s="235"/>
      <c r="BQ2028" s="405">
        <v>54217.68</v>
      </c>
      <c r="BR2028" s="235"/>
    </row>
    <row r="2029" spans="1:70" ht="64.5" customHeight="1" x14ac:dyDescent="0.2">
      <c r="A2029" s="384" t="s">
        <v>1498</v>
      </c>
      <c r="B2029" s="235"/>
      <c r="C2029" s="235"/>
      <c r="D2029" s="235"/>
      <c r="E2029" s="515">
        <v>297</v>
      </c>
      <c r="F2029" s="235"/>
      <c r="G2029" s="235"/>
      <c r="H2029" s="235"/>
      <c r="I2029" s="235"/>
      <c r="J2029" s="235"/>
      <c r="K2029" s="235"/>
      <c r="L2029" s="235"/>
      <c r="M2029" s="235"/>
      <c r="N2029" s="235"/>
      <c r="O2029" s="235"/>
      <c r="P2029" s="235"/>
      <c r="Q2029" s="384" t="s">
        <v>873</v>
      </c>
      <c r="R2029" s="235"/>
      <c r="S2029" s="235"/>
      <c r="T2029" s="235"/>
      <c r="U2029" s="235"/>
      <c r="V2029" s="235"/>
      <c r="W2029" s="235"/>
      <c r="X2029" s="235"/>
      <c r="Y2029" s="422">
        <v>39602603</v>
      </c>
      <c r="Z2029" s="235"/>
      <c r="AA2029" s="235"/>
      <c r="AB2029" s="235"/>
      <c r="AC2029" s="235"/>
      <c r="AD2029" s="235"/>
      <c r="AE2029" s="235"/>
      <c r="AF2029" s="235"/>
      <c r="AG2029" s="384" t="s">
        <v>875</v>
      </c>
      <c r="AH2029" s="235"/>
      <c r="AI2029" s="235"/>
      <c r="AJ2029" s="235"/>
      <c r="AK2029" s="235"/>
      <c r="AL2029" s="235"/>
      <c r="AM2029" s="235"/>
      <c r="AN2029" s="235"/>
      <c r="AO2029" s="235"/>
      <c r="AP2029" s="235"/>
      <c r="AQ2029" s="235"/>
      <c r="AR2029" s="235"/>
      <c r="AS2029" s="384" t="s">
        <v>2851</v>
      </c>
      <c r="AT2029" s="235"/>
      <c r="AU2029" s="235"/>
      <c r="AV2029" s="235"/>
      <c r="AW2029" s="235"/>
      <c r="AX2029" s="235"/>
      <c r="AY2029" s="235"/>
      <c r="AZ2029" s="235"/>
      <c r="BA2029" s="235"/>
      <c r="BB2029" s="235"/>
      <c r="BC2029" s="235"/>
      <c r="BD2029" s="384" t="s">
        <v>48</v>
      </c>
      <c r="BE2029" s="235"/>
      <c r="BF2029" s="235"/>
      <c r="BG2029" s="235"/>
      <c r="BH2029" s="235"/>
      <c r="BI2029" s="235"/>
      <c r="BJ2029" s="235"/>
      <c r="BK2029" s="235"/>
      <c r="BL2029" s="235"/>
      <c r="BM2029" s="235"/>
      <c r="BN2029" s="235"/>
      <c r="BO2029" s="235"/>
      <c r="BP2029" s="235"/>
      <c r="BQ2029" s="405">
        <v>14515.72</v>
      </c>
      <c r="BR2029" s="235"/>
    </row>
    <row r="2030" spans="1:70" ht="64.5" customHeight="1" x14ac:dyDescent="0.2">
      <c r="A2030" s="384" t="s">
        <v>1498</v>
      </c>
      <c r="B2030" s="235"/>
      <c r="C2030" s="235"/>
      <c r="D2030" s="235"/>
      <c r="E2030" s="515">
        <v>401</v>
      </c>
      <c r="F2030" s="235"/>
      <c r="G2030" s="235"/>
      <c r="H2030" s="235"/>
      <c r="I2030" s="235"/>
      <c r="J2030" s="235"/>
      <c r="K2030" s="235"/>
      <c r="L2030" s="235"/>
      <c r="M2030" s="235"/>
      <c r="N2030" s="235"/>
      <c r="O2030" s="235"/>
      <c r="P2030" s="235"/>
      <c r="Q2030" s="384" t="s">
        <v>1170</v>
      </c>
      <c r="R2030" s="235"/>
      <c r="S2030" s="235"/>
      <c r="T2030" s="235"/>
      <c r="U2030" s="235"/>
      <c r="V2030" s="235"/>
      <c r="W2030" s="235"/>
      <c r="X2030" s="235"/>
      <c r="Y2030" s="422">
        <v>39742680</v>
      </c>
      <c r="Z2030" s="235"/>
      <c r="AA2030" s="235"/>
      <c r="AB2030" s="235"/>
      <c r="AC2030" s="235"/>
      <c r="AD2030" s="235"/>
      <c r="AE2030" s="235"/>
      <c r="AF2030" s="235"/>
      <c r="AG2030" s="384" t="s">
        <v>1171</v>
      </c>
      <c r="AH2030" s="235"/>
      <c r="AI2030" s="235"/>
      <c r="AJ2030" s="235"/>
      <c r="AK2030" s="235"/>
      <c r="AL2030" s="235"/>
      <c r="AM2030" s="235"/>
      <c r="AN2030" s="235"/>
      <c r="AO2030" s="235"/>
      <c r="AP2030" s="235"/>
      <c r="AQ2030" s="235"/>
      <c r="AR2030" s="235"/>
      <c r="AS2030" s="384" t="s">
        <v>2852</v>
      </c>
      <c r="AT2030" s="235"/>
      <c r="AU2030" s="235"/>
      <c r="AV2030" s="235"/>
      <c r="AW2030" s="235"/>
      <c r="AX2030" s="235"/>
      <c r="AY2030" s="235"/>
      <c r="AZ2030" s="235"/>
      <c r="BA2030" s="235"/>
      <c r="BB2030" s="235"/>
      <c r="BC2030" s="235"/>
      <c r="BD2030" s="384" t="s">
        <v>48</v>
      </c>
      <c r="BE2030" s="235"/>
      <c r="BF2030" s="235"/>
      <c r="BG2030" s="235"/>
      <c r="BH2030" s="235"/>
      <c r="BI2030" s="235"/>
      <c r="BJ2030" s="235"/>
      <c r="BK2030" s="235"/>
      <c r="BL2030" s="235"/>
      <c r="BM2030" s="235"/>
      <c r="BN2030" s="235"/>
      <c r="BO2030" s="235"/>
      <c r="BP2030" s="235"/>
      <c r="BQ2030" s="405">
        <v>17604</v>
      </c>
      <c r="BR2030" s="235"/>
    </row>
    <row r="2031" spans="1:70" ht="64.5" customHeight="1" x14ac:dyDescent="0.2">
      <c r="A2031" s="384" t="s">
        <v>1498</v>
      </c>
      <c r="B2031" s="235"/>
      <c r="C2031" s="235"/>
      <c r="D2031" s="235"/>
      <c r="E2031" s="515">
        <v>343</v>
      </c>
      <c r="F2031" s="235"/>
      <c r="G2031" s="235"/>
      <c r="H2031" s="235"/>
      <c r="I2031" s="235"/>
      <c r="J2031" s="235"/>
      <c r="K2031" s="235"/>
      <c r="L2031" s="235"/>
      <c r="M2031" s="235"/>
      <c r="N2031" s="235"/>
      <c r="O2031" s="235"/>
      <c r="P2031" s="235"/>
      <c r="Q2031" s="384" t="s">
        <v>118</v>
      </c>
      <c r="R2031" s="235"/>
      <c r="S2031" s="235"/>
      <c r="T2031" s="235"/>
      <c r="U2031" s="235"/>
      <c r="V2031" s="235"/>
      <c r="W2031" s="235"/>
      <c r="X2031" s="235"/>
      <c r="Y2031" s="422">
        <v>39587135</v>
      </c>
      <c r="Z2031" s="235"/>
      <c r="AA2031" s="235"/>
      <c r="AB2031" s="235"/>
      <c r="AC2031" s="235"/>
      <c r="AD2031" s="235"/>
      <c r="AE2031" s="235"/>
      <c r="AF2031" s="235"/>
      <c r="AG2031" s="384" t="s">
        <v>893</v>
      </c>
      <c r="AH2031" s="235"/>
      <c r="AI2031" s="235"/>
      <c r="AJ2031" s="235"/>
      <c r="AK2031" s="235"/>
      <c r="AL2031" s="235"/>
      <c r="AM2031" s="235"/>
      <c r="AN2031" s="235"/>
      <c r="AO2031" s="235"/>
      <c r="AP2031" s="235"/>
      <c r="AQ2031" s="235"/>
      <c r="AR2031" s="235"/>
      <c r="AS2031" s="384" t="s">
        <v>2853</v>
      </c>
      <c r="AT2031" s="235"/>
      <c r="AU2031" s="235"/>
      <c r="AV2031" s="235"/>
      <c r="AW2031" s="235"/>
      <c r="AX2031" s="235"/>
      <c r="AY2031" s="235"/>
      <c r="AZ2031" s="235"/>
      <c r="BA2031" s="235"/>
      <c r="BB2031" s="235"/>
      <c r="BC2031" s="235"/>
      <c r="BD2031" s="384" t="s">
        <v>48</v>
      </c>
      <c r="BE2031" s="235"/>
      <c r="BF2031" s="235"/>
      <c r="BG2031" s="235"/>
      <c r="BH2031" s="235"/>
      <c r="BI2031" s="235"/>
      <c r="BJ2031" s="235"/>
      <c r="BK2031" s="235"/>
      <c r="BL2031" s="235"/>
      <c r="BM2031" s="235"/>
      <c r="BN2031" s="235"/>
      <c r="BO2031" s="235"/>
      <c r="BP2031" s="235"/>
      <c r="BQ2031" s="405">
        <v>69775.53</v>
      </c>
      <c r="BR2031" s="235"/>
    </row>
    <row r="2032" spans="1:70" ht="64.5" customHeight="1" x14ac:dyDescent="0.2">
      <c r="A2032" s="384" t="s">
        <v>1498</v>
      </c>
      <c r="B2032" s="235"/>
      <c r="C2032" s="235"/>
      <c r="D2032" s="235"/>
      <c r="E2032" s="515">
        <v>350</v>
      </c>
      <c r="F2032" s="235"/>
      <c r="G2032" s="235"/>
      <c r="H2032" s="235"/>
      <c r="I2032" s="235"/>
      <c r="J2032" s="235"/>
      <c r="K2032" s="235"/>
      <c r="L2032" s="235"/>
      <c r="M2032" s="235"/>
      <c r="N2032" s="235"/>
      <c r="O2032" s="235"/>
      <c r="P2032" s="235"/>
      <c r="Q2032" s="384" t="s">
        <v>873</v>
      </c>
      <c r="R2032" s="235"/>
      <c r="S2032" s="235"/>
      <c r="T2032" s="235"/>
      <c r="U2032" s="235"/>
      <c r="V2032" s="235"/>
      <c r="W2032" s="235"/>
      <c r="X2032" s="235"/>
      <c r="Y2032" s="422">
        <v>39602603</v>
      </c>
      <c r="Z2032" s="235"/>
      <c r="AA2032" s="235"/>
      <c r="AB2032" s="235"/>
      <c r="AC2032" s="235"/>
      <c r="AD2032" s="235"/>
      <c r="AE2032" s="235"/>
      <c r="AF2032" s="235"/>
      <c r="AG2032" s="384" t="s">
        <v>875</v>
      </c>
      <c r="AH2032" s="235"/>
      <c r="AI2032" s="235"/>
      <c r="AJ2032" s="235"/>
      <c r="AK2032" s="235"/>
      <c r="AL2032" s="235"/>
      <c r="AM2032" s="235"/>
      <c r="AN2032" s="235"/>
      <c r="AO2032" s="235"/>
      <c r="AP2032" s="235"/>
      <c r="AQ2032" s="235"/>
      <c r="AR2032" s="235"/>
      <c r="AS2032" s="384" t="s">
        <v>2854</v>
      </c>
      <c r="AT2032" s="235"/>
      <c r="AU2032" s="235"/>
      <c r="AV2032" s="235"/>
      <c r="AW2032" s="235"/>
      <c r="AX2032" s="235"/>
      <c r="AY2032" s="235"/>
      <c r="AZ2032" s="235"/>
      <c r="BA2032" s="235"/>
      <c r="BB2032" s="235"/>
      <c r="BC2032" s="235"/>
      <c r="BD2032" s="384" t="s">
        <v>48</v>
      </c>
      <c r="BE2032" s="235"/>
      <c r="BF2032" s="235"/>
      <c r="BG2032" s="235"/>
      <c r="BH2032" s="235"/>
      <c r="BI2032" s="235"/>
      <c r="BJ2032" s="235"/>
      <c r="BK2032" s="235"/>
      <c r="BL2032" s="235"/>
      <c r="BM2032" s="235"/>
      <c r="BN2032" s="235"/>
      <c r="BO2032" s="235"/>
      <c r="BP2032" s="235"/>
      <c r="BQ2032" s="405">
        <v>198035.14</v>
      </c>
      <c r="BR2032" s="235"/>
    </row>
    <row r="2033" spans="1:70" ht="64.5" customHeight="1" x14ac:dyDescent="0.2">
      <c r="A2033" s="384" t="s">
        <v>1498</v>
      </c>
      <c r="B2033" s="235"/>
      <c r="C2033" s="235"/>
      <c r="D2033" s="235"/>
      <c r="E2033" s="515">
        <v>383</v>
      </c>
      <c r="F2033" s="235"/>
      <c r="G2033" s="235"/>
      <c r="H2033" s="235"/>
      <c r="I2033" s="235"/>
      <c r="J2033" s="235"/>
      <c r="K2033" s="235"/>
      <c r="L2033" s="235"/>
      <c r="M2033" s="235"/>
      <c r="N2033" s="235"/>
      <c r="O2033" s="235"/>
      <c r="P2033" s="235"/>
      <c r="Q2033" s="384" t="s">
        <v>1174</v>
      </c>
      <c r="R2033" s="235"/>
      <c r="S2033" s="235"/>
      <c r="T2033" s="235"/>
      <c r="U2033" s="235"/>
      <c r="V2033" s="235"/>
      <c r="W2033" s="235"/>
      <c r="X2033" s="235"/>
      <c r="Y2033" s="422">
        <v>39402400</v>
      </c>
      <c r="Z2033" s="235"/>
      <c r="AA2033" s="235"/>
      <c r="AB2033" s="235"/>
      <c r="AC2033" s="235"/>
      <c r="AD2033" s="235"/>
      <c r="AE2033" s="235"/>
      <c r="AF2033" s="235"/>
      <c r="AG2033" s="384" t="s">
        <v>1175</v>
      </c>
      <c r="AH2033" s="235"/>
      <c r="AI2033" s="235"/>
      <c r="AJ2033" s="235"/>
      <c r="AK2033" s="235"/>
      <c r="AL2033" s="235"/>
      <c r="AM2033" s="235"/>
      <c r="AN2033" s="235"/>
      <c r="AO2033" s="235"/>
      <c r="AP2033" s="235"/>
      <c r="AQ2033" s="235"/>
      <c r="AR2033" s="235"/>
      <c r="AS2033" s="384" t="s">
        <v>2560</v>
      </c>
      <c r="AT2033" s="235"/>
      <c r="AU2033" s="235"/>
      <c r="AV2033" s="235"/>
      <c r="AW2033" s="235"/>
      <c r="AX2033" s="235"/>
      <c r="AY2033" s="235"/>
      <c r="AZ2033" s="235"/>
      <c r="BA2033" s="235"/>
      <c r="BB2033" s="235"/>
      <c r="BC2033" s="235"/>
      <c r="BD2033" s="384" t="s">
        <v>48</v>
      </c>
      <c r="BE2033" s="235"/>
      <c r="BF2033" s="235"/>
      <c r="BG2033" s="235"/>
      <c r="BH2033" s="235"/>
      <c r="BI2033" s="235"/>
      <c r="BJ2033" s="235"/>
      <c r="BK2033" s="235"/>
      <c r="BL2033" s="235"/>
      <c r="BM2033" s="235"/>
      <c r="BN2033" s="235"/>
      <c r="BO2033" s="235"/>
      <c r="BP2033" s="235"/>
      <c r="BQ2033" s="405">
        <v>72201.13</v>
      </c>
      <c r="BR2033" s="235"/>
    </row>
    <row r="2034" spans="1:70" ht="64.5" customHeight="1" x14ac:dyDescent="0.2">
      <c r="A2034" s="384" t="s">
        <v>1498</v>
      </c>
      <c r="B2034" s="235"/>
      <c r="C2034" s="235"/>
      <c r="D2034" s="235"/>
      <c r="E2034" s="515">
        <v>406</v>
      </c>
      <c r="F2034" s="235"/>
      <c r="G2034" s="235"/>
      <c r="H2034" s="235"/>
      <c r="I2034" s="235"/>
      <c r="J2034" s="235"/>
      <c r="K2034" s="235"/>
      <c r="L2034" s="235"/>
      <c r="M2034" s="235"/>
      <c r="N2034" s="235"/>
      <c r="O2034" s="235"/>
      <c r="P2034" s="235"/>
      <c r="Q2034" s="384" t="s">
        <v>1819</v>
      </c>
      <c r="R2034" s="235"/>
      <c r="S2034" s="235"/>
      <c r="T2034" s="235"/>
      <c r="U2034" s="235"/>
      <c r="V2034" s="235"/>
      <c r="W2034" s="235"/>
      <c r="X2034" s="235"/>
      <c r="Y2034" s="422">
        <v>34539587</v>
      </c>
      <c r="Z2034" s="235"/>
      <c r="AA2034" s="235"/>
      <c r="AB2034" s="235"/>
      <c r="AC2034" s="235"/>
      <c r="AD2034" s="235"/>
      <c r="AE2034" s="235"/>
      <c r="AF2034" s="235"/>
      <c r="AG2034" s="384" t="s">
        <v>1820</v>
      </c>
      <c r="AH2034" s="235"/>
      <c r="AI2034" s="235"/>
      <c r="AJ2034" s="235"/>
      <c r="AK2034" s="235"/>
      <c r="AL2034" s="235"/>
      <c r="AM2034" s="235"/>
      <c r="AN2034" s="235"/>
      <c r="AO2034" s="235"/>
      <c r="AP2034" s="235"/>
      <c r="AQ2034" s="235"/>
      <c r="AR2034" s="235"/>
      <c r="AS2034" s="384" t="s">
        <v>2043</v>
      </c>
      <c r="AT2034" s="235"/>
      <c r="AU2034" s="235"/>
      <c r="AV2034" s="235"/>
      <c r="AW2034" s="235"/>
      <c r="AX2034" s="235"/>
      <c r="AY2034" s="235"/>
      <c r="AZ2034" s="235"/>
      <c r="BA2034" s="235"/>
      <c r="BB2034" s="235"/>
      <c r="BC2034" s="235"/>
      <c r="BD2034" s="384" t="s">
        <v>48</v>
      </c>
      <c r="BE2034" s="235"/>
      <c r="BF2034" s="235"/>
      <c r="BG2034" s="235"/>
      <c r="BH2034" s="235"/>
      <c r="BI2034" s="235"/>
      <c r="BJ2034" s="235"/>
      <c r="BK2034" s="235"/>
      <c r="BL2034" s="235"/>
      <c r="BM2034" s="235"/>
      <c r="BN2034" s="235"/>
      <c r="BO2034" s="235"/>
      <c r="BP2034" s="235"/>
      <c r="BQ2034" s="405">
        <v>160080</v>
      </c>
      <c r="BR2034" s="235"/>
    </row>
    <row r="2035" spans="1:70" ht="64.5" customHeight="1" x14ac:dyDescent="0.2">
      <c r="A2035" s="384" t="s">
        <v>1498</v>
      </c>
      <c r="B2035" s="235"/>
      <c r="C2035" s="235"/>
      <c r="D2035" s="235"/>
      <c r="E2035" s="515">
        <v>393</v>
      </c>
      <c r="F2035" s="235"/>
      <c r="G2035" s="235"/>
      <c r="H2035" s="235"/>
      <c r="I2035" s="235"/>
      <c r="J2035" s="235"/>
      <c r="K2035" s="235"/>
      <c r="L2035" s="235"/>
      <c r="M2035" s="235"/>
      <c r="N2035" s="235"/>
      <c r="O2035" s="235"/>
      <c r="P2035" s="235"/>
      <c r="Q2035" s="384" t="s">
        <v>1172</v>
      </c>
      <c r="R2035" s="235"/>
      <c r="S2035" s="235"/>
      <c r="T2035" s="235"/>
      <c r="U2035" s="235"/>
      <c r="V2035" s="235"/>
      <c r="W2035" s="235"/>
      <c r="X2035" s="235"/>
      <c r="Y2035" s="422">
        <v>26029188</v>
      </c>
      <c r="Z2035" s="235"/>
      <c r="AA2035" s="235"/>
      <c r="AB2035" s="235"/>
      <c r="AC2035" s="235"/>
      <c r="AD2035" s="235"/>
      <c r="AE2035" s="235"/>
      <c r="AF2035" s="235"/>
      <c r="AG2035" s="384" t="s">
        <v>1173</v>
      </c>
      <c r="AH2035" s="235"/>
      <c r="AI2035" s="235"/>
      <c r="AJ2035" s="235"/>
      <c r="AK2035" s="235"/>
      <c r="AL2035" s="235"/>
      <c r="AM2035" s="235"/>
      <c r="AN2035" s="235"/>
      <c r="AO2035" s="235"/>
      <c r="AP2035" s="235"/>
      <c r="AQ2035" s="235"/>
      <c r="AR2035" s="235"/>
      <c r="AS2035" s="384" t="s">
        <v>2855</v>
      </c>
      <c r="AT2035" s="235"/>
      <c r="AU2035" s="235"/>
      <c r="AV2035" s="235"/>
      <c r="AW2035" s="235"/>
      <c r="AX2035" s="235"/>
      <c r="AY2035" s="235"/>
      <c r="AZ2035" s="235"/>
      <c r="BA2035" s="235"/>
      <c r="BB2035" s="235"/>
      <c r="BC2035" s="235"/>
      <c r="BD2035" s="384" t="s">
        <v>48</v>
      </c>
      <c r="BE2035" s="235"/>
      <c r="BF2035" s="235"/>
      <c r="BG2035" s="235"/>
      <c r="BH2035" s="235"/>
      <c r="BI2035" s="235"/>
      <c r="BJ2035" s="235"/>
      <c r="BK2035" s="235"/>
      <c r="BL2035" s="235"/>
      <c r="BM2035" s="235"/>
      <c r="BN2035" s="235"/>
      <c r="BO2035" s="235"/>
      <c r="BP2035" s="235"/>
      <c r="BQ2035" s="405">
        <v>49320</v>
      </c>
      <c r="BR2035" s="235"/>
    </row>
    <row r="2036" spans="1:70" ht="64.5" customHeight="1" x14ac:dyDescent="0.2">
      <c r="A2036" s="384" t="s">
        <v>1498</v>
      </c>
      <c r="B2036" s="235"/>
      <c r="C2036" s="235"/>
      <c r="D2036" s="235"/>
      <c r="E2036" s="515">
        <v>288</v>
      </c>
      <c r="F2036" s="235"/>
      <c r="G2036" s="235"/>
      <c r="H2036" s="235"/>
      <c r="I2036" s="235"/>
      <c r="J2036" s="235"/>
      <c r="K2036" s="235"/>
      <c r="L2036" s="235"/>
      <c r="M2036" s="235"/>
      <c r="N2036" s="235"/>
      <c r="O2036" s="235"/>
      <c r="P2036" s="235"/>
      <c r="Q2036" s="384" t="s">
        <v>848</v>
      </c>
      <c r="R2036" s="235"/>
      <c r="S2036" s="235"/>
      <c r="T2036" s="235"/>
      <c r="U2036" s="235"/>
      <c r="V2036" s="235"/>
      <c r="W2036" s="235"/>
      <c r="X2036" s="235"/>
      <c r="Y2036" s="422">
        <v>39825996</v>
      </c>
      <c r="Z2036" s="235"/>
      <c r="AA2036" s="235"/>
      <c r="AB2036" s="235"/>
      <c r="AC2036" s="235"/>
      <c r="AD2036" s="235"/>
      <c r="AE2036" s="235"/>
      <c r="AF2036" s="235"/>
      <c r="AG2036" s="384" t="s">
        <v>102</v>
      </c>
      <c r="AH2036" s="235"/>
      <c r="AI2036" s="235"/>
      <c r="AJ2036" s="235"/>
      <c r="AK2036" s="235"/>
      <c r="AL2036" s="235"/>
      <c r="AM2036" s="235"/>
      <c r="AN2036" s="235"/>
      <c r="AO2036" s="235"/>
      <c r="AP2036" s="235"/>
      <c r="AQ2036" s="235"/>
      <c r="AR2036" s="235"/>
      <c r="AS2036" s="384" t="s">
        <v>2856</v>
      </c>
      <c r="AT2036" s="235"/>
      <c r="AU2036" s="235"/>
      <c r="AV2036" s="235"/>
      <c r="AW2036" s="235"/>
      <c r="AX2036" s="235"/>
      <c r="AY2036" s="235"/>
      <c r="AZ2036" s="235"/>
      <c r="BA2036" s="235"/>
      <c r="BB2036" s="235"/>
      <c r="BC2036" s="235"/>
      <c r="BD2036" s="384" t="s">
        <v>48</v>
      </c>
      <c r="BE2036" s="235"/>
      <c r="BF2036" s="235"/>
      <c r="BG2036" s="235"/>
      <c r="BH2036" s="235"/>
      <c r="BI2036" s="235"/>
      <c r="BJ2036" s="235"/>
      <c r="BK2036" s="235"/>
      <c r="BL2036" s="235"/>
      <c r="BM2036" s="235"/>
      <c r="BN2036" s="235"/>
      <c r="BO2036" s="235"/>
      <c r="BP2036" s="235"/>
      <c r="BQ2036" s="405">
        <v>49287.360000000001</v>
      </c>
      <c r="BR2036" s="235"/>
    </row>
    <row r="2037" spans="1:70" ht="64.5" customHeight="1" x14ac:dyDescent="0.2">
      <c r="A2037" s="384" t="s">
        <v>1498</v>
      </c>
      <c r="B2037" s="235"/>
      <c r="C2037" s="235"/>
      <c r="D2037" s="235"/>
      <c r="E2037" s="515">
        <v>320</v>
      </c>
      <c r="F2037" s="235"/>
      <c r="G2037" s="235"/>
      <c r="H2037" s="235"/>
      <c r="I2037" s="235"/>
      <c r="J2037" s="235"/>
      <c r="K2037" s="235"/>
      <c r="L2037" s="235"/>
      <c r="M2037" s="235"/>
      <c r="N2037" s="235"/>
      <c r="O2037" s="235"/>
      <c r="P2037" s="235"/>
      <c r="Q2037" s="384" t="s">
        <v>859</v>
      </c>
      <c r="R2037" s="235"/>
      <c r="S2037" s="235"/>
      <c r="T2037" s="235"/>
      <c r="U2037" s="235"/>
      <c r="V2037" s="235"/>
      <c r="W2037" s="235"/>
      <c r="X2037" s="235"/>
      <c r="Y2037" s="422">
        <v>39545645</v>
      </c>
      <c r="Z2037" s="235"/>
      <c r="AA2037" s="235"/>
      <c r="AB2037" s="235"/>
      <c r="AC2037" s="235"/>
      <c r="AD2037" s="235"/>
      <c r="AE2037" s="235"/>
      <c r="AF2037" s="235"/>
      <c r="AG2037" s="384" t="s">
        <v>132</v>
      </c>
      <c r="AH2037" s="235"/>
      <c r="AI2037" s="235"/>
      <c r="AJ2037" s="235"/>
      <c r="AK2037" s="235"/>
      <c r="AL2037" s="235"/>
      <c r="AM2037" s="235"/>
      <c r="AN2037" s="235"/>
      <c r="AO2037" s="235"/>
      <c r="AP2037" s="235"/>
      <c r="AQ2037" s="235"/>
      <c r="AR2037" s="235"/>
      <c r="AS2037" s="384" t="s">
        <v>2561</v>
      </c>
      <c r="AT2037" s="235"/>
      <c r="AU2037" s="235"/>
      <c r="AV2037" s="235"/>
      <c r="AW2037" s="235"/>
      <c r="AX2037" s="235"/>
      <c r="AY2037" s="235"/>
      <c r="AZ2037" s="235"/>
      <c r="BA2037" s="235"/>
      <c r="BB2037" s="235"/>
      <c r="BC2037" s="235"/>
      <c r="BD2037" s="384" t="s">
        <v>48</v>
      </c>
      <c r="BE2037" s="235"/>
      <c r="BF2037" s="235"/>
      <c r="BG2037" s="235"/>
      <c r="BH2037" s="235"/>
      <c r="BI2037" s="235"/>
      <c r="BJ2037" s="235"/>
      <c r="BK2037" s="235"/>
      <c r="BL2037" s="235"/>
      <c r="BM2037" s="235"/>
      <c r="BN2037" s="235"/>
      <c r="BO2037" s="235"/>
      <c r="BP2037" s="235"/>
      <c r="BQ2037" s="405">
        <v>27746.79</v>
      </c>
      <c r="BR2037" s="235"/>
    </row>
    <row r="2038" spans="1:70" ht="64.5" customHeight="1" x14ac:dyDescent="0.2">
      <c r="A2038" s="384" t="s">
        <v>1498</v>
      </c>
      <c r="B2038" s="235"/>
      <c r="C2038" s="235"/>
      <c r="D2038" s="235"/>
      <c r="E2038" s="515">
        <v>301</v>
      </c>
      <c r="F2038" s="235"/>
      <c r="G2038" s="235"/>
      <c r="H2038" s="235"/>
      <c r="I2038" s="235"/>
      <c r="J2038" s="235"/>
      <c r="K2038" s="235"/>
      <c r="L2038" s="235"/>
      <c r="M2038" s="235"/>
      <c r="N2038" s="235"/>
      <c r="O2038" s="235"/>
      <c r="P2038" s="235"/>
      <c r="Q2038" s="384" t="s">
        <v>1174</v>
      </c>
      <c r="R2038" s="235"/>
      <c r="S2038" s="235"/>
      <c r="T2038" s="235"/>
      <c r="U2038" s="235"/>
      <c r="V2038" s="235"/>
      <c r="W2038" s="235"/>
      <c r="X2038" s="235"/>
      <c r="Y2038" s="422">
        <v>39402400</v>
      </c>
      <c r="Z2038" s="235"/>
      <c r="AA2038" s="235"/>
      <c r="AB2038" s="235"/>
      <c r="AC2038" s="235"/>
      <c r="AD2038" s="235"/>
      <c r="AE2038" s="235"/>
      <c r="AF2038" s="235"/>
      <c r="AG2038" s="384" t="s">
        <v>1175</v>
      </c>
      <c r="AH2038" s="235"/>
      <c r="AI2038" s="235"/>
      <c r="AJ2038" s="235"/>
      <c r="AK2038" s="235"/>
      <c r="AL2038" s="235"/>
      <c r="AM2038" s="235"/>
      <c r="AN2038" s="235"/>
      <c r="AO2038" s="235"/>
      <c r="AP2038" s="235"/>
      <c r="AQ2038" s="235"/>
      <c r="AR2038" s="235"/>
      <c r="AS2038" s="384" t="s">
        <v>2562</v>
      </c>
      <c r="AT2038" s="235"/>
      <c r="AU2038" s="235"/>
      <c r="AV2038" s="235"/>
      <c r="AW2038" s="235"/>
      <c r="AX2038" s="235"/>
      <c r="AY2038" s="235"/>
      <c r="AZ2038" s="235"/>
      <c r="BA2038" s="235"/>
      <c r="BB2038" s="235"/>
      <c r="BC2038" s="235"/>
      <c r="BD2038" s="384" t="s">
        <v>48</v>
      </c>
      <c r="BE2038" s="235"/>
      <c r="BF2038" s="235"/>
      <c r="BG2038" s="235"/>
      <c r="BH2038" s="235"/>
      <c r="BI2038" s="235"/>
      <c r="BJ2038" s="235"/>
      <c r="BK2038" s="235"/>
      <c r="BL2038" s="235"/>
      <c r="BM2038" s="235"/>
      <c r="BN2038" s="235"/>
      <c r="BO2038" s="235"/>
      <c r="BP2038" s="235"/>
      <c r="BQ2038" s="405">
        <v>26502.05</v>
      </c>
      <c r="BR2038" s="235"/>
    </row>
    <row r="2039" spans="1:70" ht="64.5" customHeight="1" x14ac:dyDescent="0.2">
      <c r="A2039" s="384" t="s">
        <v>1498</v>
      </c>
      <c r="B2039" s="235"/>
      <c r="C2039" s="235"/>
      <c r="D2039" s="235"/>
      <c r="E2039" s="515">
        <v>395</v>
      </c>
      <c r="F2039" s="235"/>
      <c r="G2039" s="235"/>
      <c r="H2039" s="235"/>
      <c r="I2039" s="235"/>
      <c r="J2039" s="235"/>
      <c r="K2039" s="235"/>
      <c r="L2039" s="235"/>
      <c r="M2039" s="235"/>
      <c r="N2039" s="235"/>
      <c r="O2039" s="235"/>
      <c r="P2039" s="235"/>
      <c r="Q2039" s="384" t="s">
        <v>118</v>
      </c>
      <c r="R2039" s="235"/>
      <c r="S2039" s="235"/>
      <c r="T2039" s="235"/>
      <c r="U2039" s="235"/>
      <c r="V2039" s="235"/>
      <c r="W2039" s="235"/>
      <c r="X2039" s="235"/>
      <c r="Y2039" s="422">
        <v>39587135</v>
      </c>
      <c r="Z2039" s="235"/>
      <c r="AA2039" s="235"/>
      <c r="AB2039" s="235"/>
      <c r="AC2039" s="235"/>
      <c r="AD2039" s="235"/>
      <c r="AE2039" s="235"/>
      <c r="AF2039" s="235"/>
      <c r="AG2039" s="384" t="s">
        <v>893</v>
      </c>
      <c r="AH2039" s="235"/>
      <c r="AI2039" s="235"/>
      <c r="AJ2039" s="235"/>
      <c r="AK2039" s="235"/>
      <c r="AL2039" s="235"/>
      <c r="AM2039" s="235"/>
      <c r="AN2039" s="235"/>
      <c r="AO2039" s="235"/>
      <c r="AP2039" s="235"/>
      <c r="AQ2039" s="235"/>
      <c r="AR2039" s="235"/>
      <c r="AS2039" s="384" t="s">
        <v>2857</v>
      </c>
      <c r="AT2039" s="235"/>
      <c r="AU2039" s="235"/>
      <c r="AV2039" s="235"/>
      <c r="AW2039" s="235"/>
      <c r="AX2039" s="235"/>
      <c r="AY2039" s="235"/>
      <c r="AZ2039" s="235"/>
      <c r="BA2039" s="235"/>
      <c r="BB2039" s="235"/>
      <c r="BC2039" s="235"/>
      <c r="BD2039" s="384" t="s">
        <v>48</v>
      </c>
      <c r="BE2039" s="235"/>
      <c r="BF2039" s="235"/>
      <c r="BG2039" s="235"/>
      <c r="BH2039" s="235"/>
      <c r="BI2039" s="235"/>
      <c r="BJ2039" s="235"/>
      <c r="BK2039" s="235"/>
      <c r="BL2039" s="235"/>
      <c r="BM2039" s="235"/>
      <c r="BN2039" s="235"/>
      <c r="BO2039" s="235"/>
      <c r="BP2039" s="235"/>
      <c r="BQ2039" s="405">
        <v>44300</v>
      </c>
      <c r="BR2039" s="235"/>
    </row>
    <row r="2040" spans="1:70" ht="64.5" customHeight="1" x14ac:dyDescent="0.2">
      <c r="A2040" s="384" t="s">
        <v>1498</v>
      </c>
      <c r="B2040" s="235"/>
      <c r="C2040" s="235"/>
      <c r="D2040" s="235"/>
      <c r="E2040" s="515">
        <v>341</v>
      </c>
      <c r="F2040" s="235"/>
      <c r="G2040" s="235"/>
      <c r="H2040" s="235"/>
      <c r="I2040" s="235"/>
      <c r="J2040" s="235"/>
      <c r="K2040" s="235"/>
      <c r="L2040" s="235"/>
      <c r="M2040" s="235"/>
      <c r="N2040" s="235"/>
      <c r="O2040" s="235"/>
      <c r="P2040" s="235"/>
      <c r="Q2040" s="384" t="s">
        <v>850</v>
      </c>
      <c r="R2040" s="235"/>
      <c r="S2040" s="235"/>
      <c r="T2040" s="235"/>
      <c r="U2040" s="235"/>
      <c r="V2040" s="235"/>
      <c r="W2040" s="235"/>
      <c r="X2040" s="235"/>
      <c r="Y2040" s="422">
        <v>39607381</v>
      </c>
      <c r="Z2040" s="235"/>
      <c r="AA2040" s="235"/>
      <c r="AB2040" s="235"/>
      <c r="AC2040" s="235"/>
      <c r="AD2040" s="235"/>
      <c r="AE2040" s="235"/>
      <c r="AF2040" s="235"/>
      <c r="AG2040" s="384" t="s">
        <v>110</v>
      </c>
      <c r="AH2040" s="235"/>
      <c r="AI2040" s="235"/>
      <c r="AJ2040" s="235"/>
      <c r="AK2040" s="235"/>
      <c r="AL2040" s="235"/>
      <c r="AM2040" s="235"/>
      <c r="AN2040" s="235"/>
      <c r="AO2040" s="235"/>
      <c r="AP2040" s="235"/>
      <c r="AQ2040" s="235"/>
      <c r="AR2040" s="235"/>
      <c r="AS2040" s="384" t="s">
        <v>2563</v>
      </c>
      <c r="AT2040" s="235"/>
      <c r="AU2040" s="235"/>
      <c r="AV2040" s="235"/>
      <c r="AW2040" s="235"/>
      <c r="AX2040" s="235"/>
      <c r="AY2040" s="235"/>
      <c r="AZ2040" s="235"/>
      <c r="BA2040" s="235"/>
      <c r="BB2040" s="235"/>
      <c r="BC2040" s="235"/>
      <c r="BD2040" s="384" t="s">
        <v>48</v>
      </c>
      <c r="BE2040" s="235"/>
      <c r="BF2040" s="235"/>
      <c r="BG2040" s="235"/>
      <c r="BH2040" s="235"/>
      <c r="BI2040" s="235"/>
      <c r="BJ2040" s="235"/>
      <c r="BK2040" s="235"/>
      <c r="BL2040" s="235"/>
      <c r="BM2040" s="235"/>
      <c r="BN2040" s="235"/>
      <c r="BO2040" s="235"/>
      <c r="BP2040" s="235"/>
      <c r="BQ2040" s="405">
        <v>89980.83</v>
      </c>
      <c r="BR2040" s="235"/>
    </row>
    <row r="2041" spans="1:70" ht="64.5" customHeight="1" x14ac:dyDescent="0.2">
      <c r="A2041" s="384" t="s">
        <v>1498</v>
      </c>
      <c r="B2041" s="235"/>
      <c r="C2041" s="235"/>
      <c r="D2041" s="235"/>
      <c r="E2041" s="515">
        <v>381</v>
      </c>
      <c r="F2041" s="235"/>
      <c r="G2041" s="235"/>
      <c r="H2041" s="235"/>
      <c r="I2041" s="235"/>
      <c r="J2041" s="235"/>
      <c r="K2041" s="235"/>
      <c r="L2041" s="235"/>
      <c r="M2041" s="235"/>
      <c r="N2041" s="235"/>
      <c r="O2041" s="235"/>
      <c r="P2041" s="235"/>
      <c r="Q2041" s="384" t="s">
        <v>1988</v>
      </c>
      <c r="R2041" s="235"/>
      <c r="S2041" s="235"/>
      <c r="T2041" s="235"/>
      <c r="U2041" s="235"/>
      <c r="V2041" s="235"/>
      <c r="W2041" s="235"/>
      <c r="X2041" s="235"/>
      <c r="Y2041" s="422">
        <v>37855479</v>
      </c>
      <c r="Z2041" s="235"/>
      <c r="AA2041" s="235"/>
      <c r="AB2041" s="235"/>
      <c r="AC2041" s="235"/>
      <c r="AD2041" s="235"/>
      <c r="AE2041" s="235"/>
      <c r="AF2041" s="235"/>
      <c r="AG2041" s="384" t="s">
        <v>1989</v>
      </c>
      <c r="AH2041" s="235"/>
      <c r="AI2041" s="235"/>
      <c r="AJ2041" s="235"/>
      <c r="AK2041" s="235"/>
      <c r="AL2041" s="235"/>
      <c r="AM2041" s="235"/>
      <c r="AN2041" s="235"/>
      <c r="AO2041" s="235"/>
      <c r="AP2041" s="235"/>
      <c r="AQ2041" s="235"/>
      <c r="AR2041" s="235"/>
      <c r="AS2041" s="384" t="s">
        <v>2858</v>
      </c>
      <c r="AT2041" s="235"/>
      <c r="AU2041" s="235"/>
      <c r="AV2041" s="235"/>
      <c r="AW2041" s="235"/>
      <c r="AX2041" s="235"/>
      <c r="AY2041" s="235"/>
      <c r="AZ2041" s="235"/>
      <c r="BA2041" s="235"/>
      <c r="BB2041" s="235"/>
      <c r="BC2041" s="235"/>
      <c r="BD2041" s="384" t="s">
        <v>48</v>
      </c>
      <c r="BE2041" s="235"/>
      <c r="BF2041" s="235"/>
      <c r="BG2041" s="235"/>
      <c r="BH2041" s="235"/>
      <c r="BI2041" s="235"/>
      <c r="BJ2041" s="235"/>
      <c r="BK2041" s="235"/>
      <c r="BL2041" s="235"/>
      <c r="BM2041" s="235"/>
      <c r="BN2041" s="235"/>
      <c r="BO2041" s="235"/>
      <c r="BP2041" s="235"/>
      <c r="BQ2041" s="405">
        <v>4028</v>
      </c>
      <c r="BR2041" s="235"/>
    </row>
    <row r="2042" spans="1:70" ht="64.5" customHeight="1" x14ac:dyDescent="0.2">
      <c r="A2042" s="384" t="s">
        <v>1498</v>
      </c>
      <c r="B2042" s="235"/>
      <c r="C2042" s="235"/>
      <c r="D2042" s="235"/>
      <c r="E2042" s="515">
        <v>324</v>
      </c>
      <c r="F2042" s="235"/>
      <c r="G2042" s="235"/>
      <c r="H2042" s="235"/>
      <c r="I2042" s="235"/>
      <c r="J2042" s="235"/>
      <c r="K2042" s="235"/>
      <c r="L2042" s="235"/>
      <c r="M2042" s="235"/>
      <c r="N2042" s="235"/>
      <c r="O2042" s="235"/>
      <c r="P2042" s="235"/>
      <c r="Q2042" s="384" t="s">
        <v>1166</v>
      </c>
      <c r="R2042" s="235"/>
      <c r="S2042" s="235"/>
      <c r="T2042" s="235"/>
      <c r="U2042" s="235"/>
      <c r="V2042" s="235"/>
      <c r="W2042" s="235"/>
      <c r="X2042" s="235"/>
      <c r="Y2042" s="422">
        <v>39508645</v>
      </c>
      <c r="Z2042" s="235"/>
      <c r="AA2042" s="235"/>
      <c r="AB2042" s="235"/>
      <c r="AC2042" s="235"/>
      <c r="AD2042" s="235"/>
      <c r="AE2042" s="235"/>
      <c r="AF2042" s="235"/>
      <c r="AG2042" s="384" t="s">
        <v>1167</v>
      </c>
      <c r="AH2042" s="235"/>
      <c r="AI2042" s="235"/>
      <c r="AJ2042" s="235"/>
      <c r="AK2042" s="235"/>
      <c r="AL2042" s="235"/>
      <c r="AM2042" s="235"/>
      <c r="AN2042" s="235"/>
      <c r="AO2042" s="235"/>
      <c r="AP2042" s="235"/>
      <c r="AQ2042" s="235"/>
      <c r="AR2042" s="235"/>
      <c r="AS2042" s="384" t="s">
        <v>2859</v>
      </c>
      <c r="AT2042" s="235"/>
      <c r="AU2042" s="235"/>
      <c r="AV2042" s="235"/>
      <c r="AW2042" s="235"/>
      <c r="AX2042" s="235"/>
      <c r="AY2042" s="235"/>
      <c r="AZ2042" s="235"/>
      <c r="BA2042" s="235"/>
      <c r="BB2042" s="235"/>
      <c r="BC2042" s="235"/>
      <c r="BD2042" s="384" t="s">
        <v>48</v>
      </c>
      <c r="BE2042" s="235"/>
      <c r="BF2042" s="235"/>
      <c r="BG2042" s="235"/>
      <c r="BH2042" s="235"/>
      <c r="BI2042" s="235"/>
      <c r="BJ2042" s="235"/>
      <c r="BK2042" s="235"/>
      <c r="BL2042" s="235"/>
      <c r="BM2042" s="235"/>
      <c r="BN2042" s="235"/>
      <c r="BO2042" s="235"/>
      <c r="BP2042" s="235"/>
      <c r="BQ2042" s="405">
        <v>41765.42</v>
      </c>
      <c r="BR2042" s="235"/>
    </row>
    <row r="2043" spans="1:70" ht="64.5" customHeight="1" x14ac:dyDescent="0.2">
      <c r="A2043" s="384" t="s">
        <v>1498</v>
      </c>
      <c r="B2043" s="235"/>
      <c r="C2043" s="235"/>
      <c r="D2043" s="235"/>
      <c r="E2043" s="515">
        <v>283</v>
      </c>
      <c r="F2043" s="235"/>
      <c r="G2043" s="235"/>
      <c r="H2043" s="235"/>
      <c r="I2043" s="235"/>
      <c r="J2043" s="235"/>
      <c r="K2043" s="235"/>
      <c r="L2043" s="235"/>
      <c r="M2043" s="235"/>
      <c r="N2043" s="235"/>
      <c r="O2043" s="235"/>
      <c r="P2043" s="235"/>
      <c r="Q2043" s="384" t="s">
        <v>81</v>
      </c>
      <c r="R2043" s="235"/>
      <c r="S2043" s="235"/>
      <c r="T2043" s="235"/>
      <c r="U2043" s="235"/>
      <c r="V2043" s="235"/>
      <c r="W2043" s="235"/>
      <c r="X2043" s="235"/>
      <c r="Y2043" s="422">
        <v>39682762</v>
      </c>
      <c r="Z2043" s="235"/>
      <c r="AA2043" s="235"/>
      <c r="AB2043" s="235"/>
      <c r="AC2043" s="235"/>
      <c r="AD2043" s="235"/>
      <c r="AE2043" s="235"/>
      <c r="AF2043" s="235"/>
      <c r="AG2043" s="384" t="s">
        <v>1164</v>
      </c>
      <c r="AH2043" s="235"/>
      <c r="AI2043" s="235"/>
      <c r="AJ2043" s="235"/>
      <c r="AK2043" s="235"/>
      <c r="AL2043" s="235"/>
      <c r="AM2043" s="235"/>
      <c r="AN2043" s="235"/>
      <c r="AO2043" s="235"/>
      <c r="AP2043" s="235"/>
      <c r="AQ2043" s="235"/>
      <c r="AR2043" s="235"/>
      <c r="AS2043" s="384" t="s">
        <v>2860</v>
      </c>
      <c r="AT2043" s="235"/>
      <c r="AU2043" s="235"/>
      <c r="AV2043" s="235"/>
      <c r="AW2043" s="235"/>
      <c r="AX2043" s="235"/>
      <c r="AY2043" s="235"/>
      <c r="AZ2043" s="235"/>
      <c r="BA2043" s="235"/>
      <c r="BB2043" s="235"/>
      <c r="BC2043" s="235"/>
      <c r="BD2043" s="384" t="s">
        <v>48</v>
      </c>
      <c r="BE2043" s="235"/>
      <c r="BF2043" s="235"/>
      <c r="BG2043" s="235"/>
      <c r="BH2043" s="235"/>
      <c r="BI2043" s="235"/>
      <c r="BJ2043" s="235"/>
      <c r="BK2043" s="235"/>
      <c r="BL2043" s="235"/>
      <c r="BM2043" s="235"/>
      <c r="BN2043" s="235"/>
      <c r="BO2043" s="235"/>
      <c r="BP2043" s="235"/>
      <c r="BQ2043" s="405">
        <v>47716.89</v>
      </c>
      <c r="BR2043" s="235"/>
    </row>
    <row r="2044" spans="1:70" ht="64.5" customHeight="1" x14ac:dyDescent="0.2">
      <c r="A2044" s="384" t="s">
        <v>1498</v>
      </c>
      <c r="B2044" s="235"/>
      <c r="C2044" s="235"/>
      <c r="D2044" s="235"/>
      <c r="E2044" s="515">
        <v>332</v>
      </c>
      <c r="F2044" s="235"/>
      <c r="G2044" s="235"/>
      <c r="H2044" s="235"/>
      <c r="I2044" s="235"/>
      <c r="J2044" s="235"/>
      <c r="K2044" s="235"/>
      <c r="L2044" s="235"/>
      <c r="M2044" s="235"/>
      <c r="N2044" s="235"/>
      <c r="O2044" s="235"/>
      <c r="P2044" s="235"/>
      <c r="Q2044" s="384" t="s">
        <v>886</v>
      </c>
      <c r="R2044" s="235"/>
      <c r="S2044" s="235"/>
      <c r="T2044" s="235"/>
      <c r="U2044" s="235"/>
      <c r="V2044" s="235"/>
      <c r="W2044" s="235"/>
      <c r="X2044" s="235"/>
      <c r="Y2044" s="422">
        <v>39950317</v>
      </c>
      <c r="Z2044" s="235"/>
      <c r="AA2044" s="235"/>
      <c r="AB2044" s="235"/>
      <c r="AC2044" s="235"/>
      <c r="AD2044" s="235"/>
      <c r="AE2044" s="235"/>
      <c r="AF2044" s="235"/>
      <c r="AG2044" s="384" t="s">
        <v>85</v>
      </c>
      <c r="AH2044" s="235"/>
      <c r="AI2044" s="235"/>
      <c r="AJ2044" s="235"/>
      <c r="AK2044" s="235"/>
      <c r="AL2044" s="235"/>
      <c r="AM2044" s="235"/>
      <c r="AN2044" s="235"/>
      <c r="AO2044" s="235"/>
      <c r="AP2044" s="235"/>
      <c r="AQ2044" s="235"/>
      <c r="AR2044" s="235"/>
      <c r="AS2044" s="384" t="s">
        <v>2861</v>
      </c>
      <c r="AT2044" s="235"/>
      <c r="AU2044" s="235"/>
      <c r="AV2044" s="235"/>
      <c r="AW2044" s="235"/>
      <c r="AX2044" s="235"/>
      <c r="AY2044" s="235"/>
      <c r="AZ2044" s="235"/>
      <c r="BA2044" s="235"/>
      <c r="BB2044" s="235"/>
      <c r="BC2044" s="235"/>
      <c r="BD2044" s="384" t="s">
        <v>48</v>
      </c>
      <c r="BE2044" s="235"/>
      <c r="BF2044" s="235"/>
      <c r="BG2044" s="235"/>
      <c r="BH2044" s="235"/>
      <c r="BI2044" s="235"/>
      <c r="BJ2044" s="235"/>
      <c r="BK2044" s="235"/>
      <c r="BL2044" s="235"/>
      <c r="BM2044" s="235"/>
      <c r="BN2044" s="235"/>
      <c r="BO2044" s="235"/>
      <c r="BP2044" s="235"/>
      <c r="BQ2044" s="405">
        <v>51147.040000000001</v>
      </c>
      <c r="BR2044" s="235"/>
    </row>
    <row r="2045" spans="1:70" ht="64.5" customHeight="1" x14ac:dyDescent="0.2">
      <c r="A2045" s="384" t="s">
        <v>1498</v>
      </c>
      <c r="B2045" s="235"/>
      <c r="C2045" s="235"/>
      <c r="D2045" s="235"/>
      <c r="E2045" s="515">
        <v>397</v>
      </c>
      <c r="F2045" s="235"/>
      <c r="G2045" s="235"/>
      <c r="H2045" s="235"/>
      <c r="I2045" s="235"/>
      <c r="J2045" s="235"/>
      <c r="K2045" s="235"/>
      <c r="L2045" s="235"/>
      <c r="M2045" s="235"/>
      <c r="N2045" s="235"/>
      <c r="O2045" s="235"/>
      <c r="P2045" s="235"/>
      <c r="Q2045" s="384" t="s">
        <v>127</v>
      </c>
      <c r="R2045" s="235"/>
      <c r="S2045" s="235"/>
      <c r="T2045" s="235"/>
      <c r="U2045" s="235"/>
      <c r="V2045" s="235"/>
      <c r="W2045" s="235"/>
      <c r="X2045" s="235"/>
      <c r="Y2045" s="422">
        <v>39438699</v>
      </c>
      <c r="Z2045" s="235"/>
      <c r="AA2045" s="235"/>
      <c r="AB2045" s="235"/>
      <c r="AC2045" s="235"/>
      <c r="AD2045" s="235"/>
      <c r="AE2045" s="235"/>
      <c r="AF2045" s="235"/>
      <c r="AG2045" s="384" t="s">
        <v>128</v>
      </c>
      <c r="AH2045" s="235"/>
      <c r="AI2045" s="235"/>
      <c r="AJ2045" s="235"/>
      <c r="AK2045" s="235"/>
      <c r="AL2045" s="235"/>
      <c r="AM2045" s="235"/>
      <c r="AN2045" s="235"/>
      <c r="AO2045" s="235"/>
      <c r="AP2045" s="235"/>
      <c r="AQ2045" s="235"/>
      <c r="AR2045" s="235"/>
      <c r="AS2045" s="384" t="s">
        <v>2862</v>
      </c>
      <c r="AT2045" s="235"/>
      <c r="AU2045" s="235"/>
      <c r="AV2045" s="235"/>
      <c r="AW2045" s="235"/>
      <c r="AX2045" s="235"/>
      <c r="AY2045" s="235"/>
      <c r="AZ2045" s="235"/>
      <c r="BA2045" s="235"/>
      <c r="BB2045" s="235"/>
      <c r="BC2045" s="235"/>
      <c r="BD2045" s="384" t="s">
        <v>48</v>
      </c>
      <c r="BE2045" s="235"/>
      <c r="BF2045" s="235"/>
      <c r="BG2045" s="235"/>
      <c r="BH2045" s="235"/>
      <c r="BI2045" s="235"/>
      <c r="BJ2045" s="235"/>
      <c r="BK2045" s="235"/>
      <c r="BL2045" s="235"/>
      <c r="BM2045" s="235"/>
      <c r="BN2045" s="235"/>
      <c r="BO2045" s="235"/>
      <c r="BP2045" s="235"/>
      <c r="BQ2045" s="405">
        <v>60000</v>
      </c>
      <c r="BR2045" s="235"/>
    </row>
    <row r="2046" spans="1:70" ht="64.5" customHeight="1" x14ac:dyDescent="0.2">
      <c r="A2046" s="384" t="s">
        <v>1498</v>
      </c>
      <c r="B2046" s="235"/>
      <c r="C2046" s="235"/>
      <c r="D2046" s="235"/>
      <c r="E2046" s="515">
        <v>386</v>
      </c>
      <c r="F2046" s="235"/>
      <c r="G2046" s="235"/>
      <c r="H2046" s="235"/>
      <c r="I2046" s="235"/>
      <c r="J2046" s="235"/>
      <c r="K2046" s="235"/>
      <c r="L2046" s="235"/>
      <c r="M2046" s="235"/>
      <c r="N2046" s="235"/>
      <c r="O2046" s="235"/>
      <c r="P2046" s="235"/>
      <c r="Q2046" s="384" t="s">
        <v>81</v>
      </c>
      <c r="R2046" s="235"/>
      <c r="S2046" s="235"/>
      <c r="T2046" s="235"/>
      <c r="U2046" s="235"/>
      <c r="V2046" s="235"/>
      <c r="W2046" s="235"/>
      <c r="X2046" s="235"/>
      <c r="Y2046" s="422">
        <v>39682762</v>
      </c>
      <c r="Z2046" s="235"/>
      <c r="AA2046" s="235"/>
      <c r="AB2046" s="235"/>
      <c r="AC2046" s="235"/>
      <c r="AD2046" s="235"/>
      <c r="AE2046" s="235"/>
      <c r="AF2046" s="235"/>
      <c r="AG2046" s="384" t="s">
        <v>1164</v>
      </c>
      <c r="AH2046" s="235"/>
      <c r="AI2046" s="235"/>
      <c r="AJ2046" s="235"/>
      <c r="AK2046" s="235"/>
      <c r="AL2046" s="235"/>
      <c r="AM2046" s="235"/>
      <c r="AN2046" s="235"/>
      <c r="AO2046" s="235"/>
      <c r="AP2046" s="235"/>
      <c r="AQ2046" s="235"/>
      <c r="AR2046" s="235"/>
      <c r="AS2046" s="384" t="s">
        <v>2863</v>
      </c>
      <c r="AT2046" s="235"/>
      <c r="AU2046" s="235"/>
      <c r="AV2046" s="235"/>
      <c r="AW2046" s="235"/>
      <c r="AX2046" s="235"/>
      <c r="AY2046" s="235"/>
      <c r="AZ2046" s="235"/>
      <c r="BA2046" s="235"/>
      <c r="BB2046" s="235"/>
      <c r="BC2046" s="235"/>
      <c r="BD2046" s="384" t="s">
        <v>48</v>
      </c>
      <c r="BE2046" s="235"/>
      <c r="BF2046" s="235"/>
      <c r="BG2046" s="235"/>
      <c r="BH2046" s="235"/>
      <c r="BI2046" s="235"/>
      <c r="BJ2046" s="235"/>
      <c r="BK2046" s="235"/>
      <c r="BL2046" s="235"/>
      <c r="BM2046" s="235"/>
      <c r="BN2046" s="235"/>
      <c r="BO2046" s="235"/>
      <c r="BP2046" s="235"/>
      <c r="BQ2046" s="405">
        <v>27300</v>
      </c>
      <c r="BR2046" s="235"/>
    </row>
    <row r="2047" spans="1:70" ht="64.5" customHeight="1" x14ac:dyDescent="0.2">
      <c r="A2047" s="384" t="s">
        <v>1498</v>
      </c>
      <c r="B2047" s="235"/>
      <c r="C2047" s="235"/>
      <c r="D2047" s="235"/>
      <c r="E2047" s="515">
        <v>402</v>
      </c>
      <c r="F2047" s="235"/>
      <c r="G2047" s="235"/>
      <c r="H2047" s="235"/>
      <c r="I2047" s="235"/>
      <c r="J2047" s="235"/>
      <c r="K2047" s="235"/>
      <c r="L2047" s="235"/>
      <c r="M2047" s="235"/>
      <c r="N2047" s="235"/>
      <c r="O2047" s="235"/>
      <c r="P2047" s="235"/>
      <c r="Q2047" s="384" t="s">
        <v>1796</v>
      </c>
      <c r="R2047" s="235"/>
      <c r="S2047" s="235"/>
      <c r="T2047" s="235"/>
      <c r="U2047" s="235"/>
      <c r="V2047" s="235"/>
      <c r="W2047" s="235"/>
      <c r="X2047" s="235"/>
      <c r="Y2047" s="422">
        <v>31316718</v>
      </c>
      <c r="Z2047" s="235"/>
      <c r="AA2047" s="235"/>
      <c r="AB2047" s="235"/>
      <c r="AC2047" s="235"/>
      <c r="AD2047" s="235"/>
      <c r="AE2047" s="235"/>
      <c r="AF2047" s="235"/>
      <c r="AG2047" s="384" t="s">
        <v>1797</v>
      </c>
      <c r="AH2047" s="235"/>
      <c r="AI2047" s="235"/>
      <c r="AJ2047" s="235"/>
      <c r="AK2047" s="235"/>
      <c r="AL2047" s="235"/>
      <c r="AM2047" s="235"/>
      <c r="AN2047" s="235"/>
      <c r="AO2047" s="235"/>
      <c r="AP2047" s="235"/>
      <c r="AQ2047" s="235"/>
      <c r="AR2047" s="235"/>
      <c r="AS2047" s="384" t="s">
        <v>2044</v>
      </c>
      <c r="AT2047" s="235"/>
      <c r="AU2047" s="235"/>
      <c r="AV2047" s="235"/>
      <c r="AW2047" s="235"/>
      <c r="AX2047" s="235"/>
      <c r="AY2047" s="235"/>
      <c r="AZ2047" s="235"/>
      <c r="BA2047" s="235"/>
      <c r="BB2047" s="235"/>
      <c r="BC2047" s="235"/>
      <c r="BD2047" s="384" t="s">
        <v>48</v>
      </c>
      <c r="BE2047" s="235"/>
      <c r="BF2047" s="235"/>
      <c r="BG2047" s="235"/>
      <c r="BH2047" s="235"/>
      <c r="BI2047" s="235"/>
      <c r="BJ2047" s="235"/>
      <c r="BK2047" s="235"/>
      <c r="BL2047" s="235"/>
      <c r="BM2047" s="235"/>
      <c r="BN2047" s="235"/>
      <c r="BO2047" s="235"/>
      <c r="BP2047" s="235"/>
      <c r="BQ2047" s="419">
        <v>238</v>
      </c>
      <c r="BR2047" s="235"/>
    </row>
    <row r="2048" spans="1:70" ht="64.5" customHeight="1" x14ac:dyDescent="0.2">
      <c r="A2048" s="384" t="s">
        <v>1498</v>
      </c>
      <c r="B2048" s="235"/>
      <c r="C2048" s="235"/>
      <c r="D2048" s="235"/>
      <c r="E2048" s="515">
        <v>336</v>
      </c>
      <c r="F2048" s="235"/>
      <c r="G2048" s="235"/>
      <c r="H2048" s="235"/>
      <c r="I2048" s="235"/>
      <c r="J2048" s="235"/>
      <c r="K2048" s="235"/>
      <c r="L2048" s="235"/>
      <c r="M2048" s="235"/>
      <c r="N2048" s="235"/>
      <c r="O2048" s="235"/>
      <c r="P2048" s="235"/>
      <c r="Q2048" s="384" t="s">
        <v>848</v>
      </c>
      <c r="R2048" s="235"/>
      <c r="S2048" s="235"/>
      <c r="T2048" s="235"/>
      <c r="U2048" s="235"/>
      <c r="V2048" s="235"/>
      <c r="W2048" s="235"/>
      <c r="X2048" s="235"/>
      <c r="Y2048" s="422">
        <v>39825996</v>
      </c>
      <c r="Z2048" s="235"/>
      <c r="AA2048" s="235"/>
      <c r="AB2048" s="235"/>
      <c r="AC2048" s="235"/>
      <c r="AD2048" s="235"/>
      <c r="AE2048" s="235"/>
      <c r="AF2048" s="235"/>
      <c r="AG2048" s="384" t="s">
        <v>102</v>
      </c>
      <c r="AH2048" s="235"/>
      <c r="AI2048" s="235"/>
      <c r="AJ2048" s="235"/>
      <c r="AK2048" s="235"/>
      <c r="AL2048" s="235"/>
      <c r="AM2048" s="235"/>
      <c r="AN2048" s="235"/>
      <c r="AO2048" s="235"/>
      <c r="AP2048" s="235"/>
      <c r="AQ2048" s="235"/>
      <c r="AR2048" s="235"/>
      <c r="AS2048" s="384" t="s">
        <v>2864</v>
      </c>
      <c r="AT2048" s="235"/>
      <c r="AU2048" s="235"/>
      <c r="AV2048" s="235"/>
      <c r="AW2048" s="235"/>
      <c r="AX2048" s="235"/>
      <c r="AY2048" s="235"/>
      <c r="AZ2048" s="235"/>
      <c r="BA2048" s="235"/>
      <c r="BB2048" s="235"/>
      <c r="BC2048" s="235"/>
      <c r="BD2048" s="384" t="s">
        <v>48</v>
      </c>
      <c r="BE2048" s="235"/>
      <c r="BF2048" s="235"/>
      <c r="BG2048" s="235"/>
      <c r="BH2048" s="235"/>
      <c r="BI2048" s="235"/>
      <c r="BJ2048" s="235"/>
      <c r="BK2048" s="235"/>
      <c r="BL2048" s="235"/>
      <c r="BM2048" s="235"/>
      <c r="BN2048" s="235"/>
      <c r="BO2048" s="235"/>
      <c r="BP2048" s="235"/>
      <c r="BQ2048" s="405">
        <v>49140.82</v>
      </c>
      <c r="BR2048" s="235"/>
    </row>
    <row r="2049" spans="1:70" ht="64.5" customHeight="1" x14ac:dyDescent="0.2">
      <c r="A2049" s="384" t="s">
        <v>1498</v>
      </c>
      <c r="B2049" s="235"/>
      <c r="C2049" s="235"/>
      <c r="D2049" s="235"/>
      <c r="E2049" s="515">
        <v>296</v>
      </c>
      <c r="F2049" s="235"/>
      <c r="G2049" s="235"/>
      <c r="H2049" s="235"/>
      <c r="I2049" s="235"/>
      <c r="J2049" s="235"/>
      <c r="K2049" s="235"/>
      <c r="L2049" s="235"/>
      <c r="M2049" s="235"/>
      <c r="N2049" s="235"/>
      <c r="O2049" s="235"/>
      <c r="P2049" s="235"/>
      <c r="Q2049" s="384" t="s">
        <v>859</v>
      </c>
      <c r="R2049" s="235"/>
      <c r="S2049" s="235"/>
      <c r="T2049" s="235"/>
      <c r="U2049" s="235"/>
      <c r="V2049" s="235"/>
      <c r="W2049" s="235"/>
      <c r="X2049" s="235"/>
      <c r="Y2049" s="422">
        <v>39545645</v>
      </c>
      <c r="Z2049" s="235"/>
      <c r="AA2049" s="235"/>
      <c r="AB2049" s="235"/>
      <c r="AC2049" s="235"/>
      <c r="AD2049" s="235"/>
      <c r="AE2049" s="235"/>
      <c r="AF2049" s="235"/>
      <c r="AG2049" s="384" t="s">
        <v>132</v>
      </c>
      <c r="AH2049" s="235"/>
      <c r="AI2049" s="235"/>
      <c r="AJ2049" s="235"/>
      <c r="AK2049" s="235"/>
      <c r="AL2049" s="235"/>
      <c r="AM2049" s="235"/>
      <c r="AN2049" s="235"/>
      <c r="AO2049" s="235"/>
      <c r="AP2049" s="235"/>
      <c r="AQ2049" s="235"/>
      <c r="AR2049" s="235"/>
      <c r="AS2049" s="384" t="s">
        <v>2564</v>
      </c>
      <c r="AT2049" s="235"/>
      <c r="AU2049" s="235"/>
      <c r="AV2049" s="235"/>
      <c r="AW2049" s="235"/>
      <c r="AX2049" s="235"/>
      <c r="AY2049" s="235"/>
      <c r="AZ2049" s="235"/>
      <c r="BA2049" s="235"/>
      <c r="BB2049" s="235"/>
      <c r="BC2049" s="235"/>
      <c r="BD2049" s="384" t="s">
        <v>48</v>
      </c>
      <c r="BE2049" s="235"/>
      <c r="BF2049" s="235"/>
      <c r="BG2049" s="235"/>
      <c r="BH2049" s="235"/>
      <c r="BI2049" s="235"/>
      <c r="BJ2049" s="235"/>
      <c r="BK2049" s="235"/>
      <c r="BL2049" s="235"/>
      <c r="BM2049" s="235"/>
      <c r="BN2049" s="235"/>
      <c r="BO2049" s="235"/>
      <c r="BP2049" s="235"/>
      <c r="BQ2049" s="405">
        <v>27746.79</v>
      </c>
      <c r="BR2049" s="235"/>
    </row>
    <row r="2050" spans="1:70" ht="64.5" customHeight="1" x14ac:dyDescent="0.2">
      <c r="A2050" s="384" t="s">
        <v>1498</v>
      </c>
      <c r="B2050" s="235"/>
      <c r="C2050" s="235"/>
      <c r="D2050" s="235"/>
      <c r="E2050" s="515">
        <v>407</v>
      </c>
      <c r="F2050" s="235"/>
      <c r="G2050" s="235"/>
      <c r="H2050" s="235"/>
      <c r="I2050" s="235"/>
      <c r="J2050" s="235"/>
      <c r="K2050" s="235"/>
      <c r="L2050" s="235"/>
      <c r="M2050" s="235"/>
      <c r="N2050" s="235"/>
      <c r="O2050" s="235"/>
      <c r="P2050" s="235"/>
      <c r="Q2050" s="384" t="s">
        <v>1165</v>
      </c>
      <c r="R2050" s="235"/>
      <c r="S2050" s="235"/>
      <c r="T2050" s="235"/>
      <c r="U2050" s="235"/>
      <c r="V2050" s="235"/>
      <c r="W2050" s="235"/>
      <c r="X2050" s="235"/>
      <c r="Y2050" s="422">
        <v>39655372</v>
      </c>
      <c r="Z2050" s="235"/>
      <c r="AA2050" s="235"/>
      <c r="AB2050" s="235"/>
      <c r="AC2050" s="235"/>
      <c r="AD2050" s="235"/>
      <c r="AE2050" s="235"/>
      <c r="AF2050" s="235"/>
      <c r="AG2050" s="384" t="s">
        <v>92</v>
      </c>
      <c r="AH2050" s="235"/>
      <c r="AI2050" s="235"/>
      <c r="AJ2050" s="235"/>
      <c r="AK2050" s="235"/>
      <c r="AL2050" s="235"/>
      <c r="AM2050" s="235"/>
      <c r="AN2050" s="235"/>
      <c r="AO2050" s="235"/>
      <c r="AP2050" s="235"/>
      <c r="AQ2050" s="235"/>
      <c r="AR2050" s="235"/>
      <c r="AS2050" s="384" t="s">
        <v>2865</v>
      </c>
      <c r="AT2050" s="235"/>
      <c r="AU2050" s="235"/>
      <c r="AV2050" s="235"/>
      <c r="AW2050" s="235"/>
      <c r="AX2050" s="235"/>
      <c r="AY2050" s="235"/>
      <c r="AZ2050" s="235"/>
      <c r="BA2050" s="235"/>
      <c r="BB2050" s="235"/>
      <c r="BC2050" s="235"/>
      <c r="BD2050" s="384" t="s">
        <v>48</v>
      </c>
      <c r="BE2050" s="235"/>
      <c r="BF2050" s="235"/>
      <c r="BG2050" s="235"/>
      <c r="BH2050" s="235"/>
      <c r="BI2050" s="235"/>
      <c r="BJ2050" s="235"/>
      <c r="BK2050" s="235"/>
      <c r="BL2050" s="235"/>
      <c r="BM2050" s="235"/>
      <c r="BN2050" s="235"/>
      <c r="BO2050" s="235"/>
      <c r="BP2050" s="235"/>
      <c r="BQ2050" s="405">
        <v>59958.36</v>
      </c>
      <c r="BR2050" s="235"/>
    </row>
    <row r="2051" spans="1:70" ht="64.5" customHeight="1" x14ac:dyDescent="0.2">
      <c r="A2051" s="384" t="s">
        <v>1498</v>
      </c>
      <c r="B2051" s="235"/>
      <c r="C2051" s="235"/>
      <c r="D2051" s="235"/>
      <c r="E2051" s="515">
        <v>330</v>
      </c>
      <c r="F2051" s="235"/>
      <c r="G2051" s="235"/>
      <c r="H2051" s="235"/>
      <c r="I2051" s="235"/>
      <c r="J2051" s="235"/>
      <c r="K2051" s="235"/>
      <c r="L2051" s="235"/>
      <c r="M2051" s="235"/>
      <c r="N2051" s="235"/>
      <c r="O2051" s="235"/>
      <c r="P2051" s="235"/>
      <c r="Q2051" s="384" t="s">
        <v>1179</v>
      </c>
      <c r="R2051" s="235"/>
      <c r="S2051" s="235"/>
      <c r="T2051" s="235"/>
      <c r="U2051" s="235"/>
      <c r="V2051" s="235"/>
      <c r="W2051" s="235"/>
      <c r="X2051" s="235"/>
      <c r="Y2051" s="422">
        <v>39645186</v>
      </c>
      <c r="Z2051" s="235"/>
      <c r="AA2051" s="235"/>
      <c r="AB2051" s="235"/>
      <c r="AC2051" s="235"/>
      <c r="AD2051" s="235"/>
      <c r="AE2051" s="235"/>
      <c r="AF2051" s="235"/>
      <c r="AG2051" s="384" t="s">
        <v>1180</v>
      </c>
      <c r="AH2051" s="235"/>
      <c r="AI2051" s="235"/>
      <c r="AJ2051" s="235"/>
      <c r="AK2051" s="235"/>
      <c r="AL2051" s="235"/>
      <c r="AM2051" s="235"/>
      <c r="AN2051" s="235"/>
      <c r="AO2051" s="235"/>
      <c r="AP2051" s="235"/>
      <c r="AQ2051" s="235"/>
      <c r="AR2051" s="235"/>
      <c r="AS2051" s="384" t="s">
        <v>2866</v>
      </c>
      <c r="AT2051" s="235"/>
      <c r="AU2051" s="235"/>
      <c r="AV2051" s="235"/>
      <c r="AW2051" s="235"/>
      <c r="AX2051" s="235"/>
      <c r="AY2051" s="235"/>
      <c r="AZ2051" s="235"/>
      <c r="BA2051" s="235"/>
      <c r="BB2051" s="235"/>
      <c r="BC2051" s="235"/>
      <c r="BD2051" s="384" t="s">
        <v>48</v>
      </c>
      <c r="BE2051" s="235"/>
      <c r="BF2051" s="235"/>
      <c r="BG2051" s="235"/>
      <c r="BH2051" s="235"/>
      <c r="BI2051" s="235"/>
      <c r="BJ2051" s="235"/>
      <c r="BK2051" s="235"/>
      <c r="BL2051" s="235"/>
      <c r="BM2051" s="235"/>
      <c r="BN2051" s="235"/>
      <c r="BO2051" s="235"/>
      <c r="BP2051" s="235"/>
      <c r="BQ2051" s="405">
        <v>58388.5</v>
      </c>
      <c r="BR2051" s="235"/>
    </row>
    <row r="2052" spans="1:70" ht="64.5" customHeight="1" x14ac:dyDescent="0.2">
      <c r="A2052" s="384" t="s">
        <v>1498</v>
      </c>
      <c r="B2052" s="235"/>
      <c r="C2052" s="235"/>
      <c r="D2052" s="235"/>
      <c r="E2052" s="515">
        <v>303</v>
      </c>
      <c r="F2052" s="235"/>
      <c r="G2052" s="235"/>
      <c r="H2052" s="235"/>
      <c r="I2052" s="235"/>
      <c r="J2052" s="235"/>
      <c r="K2052" s="235"/>
      <c r="L2052" s="235"/>
      <c r="M2052" s="235"/>
      <c r="N2052" s="235"/>
      <c r="O2052" s="235"/>
      <c r="P2052" s="235"/>
      <c r="Q2052" s="384" t="s">
        <v>74</v>
      </c>
      <c r="R2052" s="235"/>
      <c r="S2052" s="235"/>
      <c r="T2052" s="235"/>
      <c r="U2052" s="235"/>
      <c r="V2052" s="235"/>
      <c r="W2052" s="235"/>
      <c r="X2052" s="235"/>
      <c r="Y2052" s="422">
        <v>39795490</v>
      </c>
      <c r="Z2052" s="235"/>
      <c r="AA2052" s="235"/>
      <c r="AB2052" s="235"/>
      <c r="AC2052" s="235"/>
      <c r="AD2052" s="235"/>
      <c r="AE2052" s="235"/>
      <c r="AF2052" s="235"/>
      <c r="AG2052" s="384" t="s">
        <v>76</v>
      </c>
      <c r="AH2052" s="235"/>
      <c r="AI2052" s="235"/>
      <c r="AJ2052" s="235"/>
      <c r="AK2052" s="235"/>
      <c r="AL2052" s="235"/>
      <c r="AM2052" s="235"/>
      <c r="AN2052" s="235"/>
      <c r="AO2052" s="235"/>
      <c r="AP2052" s="235"/>
      <c r="AQ2052" s="235"/>
      <c r="AR2052" s="235"/>
      <c r="AS2052" s="384" t="s">
        <v>2867</v>
      </c>
      <c r="AT2052" s="235"/>
      <c r="AU2052" s="235"/>
      <c r="AV2052" s="235"/>
      <c r="AW2052" s="235"/>
      <c r="AX2052" s="235"/>
      <c r="AY2052" s="235"/>
      <c r="AZ2052" s="235"/>
      <c r="BA2052" s="235"/>
      <c r="BB2052" s="235"/>
      <c r="BC2052" s="235"/>
      <c r="BD2052" s="384" t="s">
        <v>48</v>
      </c>
      <c r="BE2052" s="235"/>
      <c r="BF2052" s="235"/>
      <c r="BG2052" s="235"/>
      <c r="BH2052" s="235"/>
      <c r="BI2052" s="235"/>
      <c r="BJ2052" s="235"/>
      <c r="BK2052" s="235"/>
      <c r="BL2052" s="235"/>
      <c r="BM2052" s="235"/>
      <c r="BN2052" s="235"/>
      <c r="BO2052" s="235"/>
      <c r="BP2052" s="235"/>
      <c r="BQ2052" s="405">
        <v>17514.95</v>
      </c>
      <c r="BR2052" s="235"/>
    </row>
    <row r="2053" spans="1:70" ht="64.5" customHeight="1" x14ac:dyDescent="0.2">
      <c r="A2053" s="384" t="s">
        <v>1498</v>
      </c>
      <c r="B2053" s="235"/>
      <c r="C2053" s="235"/>
      <c r="D2053" s="235"/>
      <c r="E2053" s="515">
        <v>347</v>
      </c>
      <c r="F2053" s="235"/>
      <c r="G2053" s="235"/>
      <c r="H2053" s="235"/>
      <c r="I2053" s="235"/>
      <c r="J2053" s="235"/>
      <c r="K2053" s="235"/>
      <c r="L2053" s="235"/>
      <c r="M2053" s="235"/>
      <c r="N2053" s="235"/>
      <c r="O2053" s="235"/>
      <c r="P2053" s="235"/>
      <c r="Q2053" s="384" t="s">
        <v>859</v>
      </c>
      <c r="R2053" s="235"/>
      <c r="S2053" s="235"/>
      <c r="T2053" s="235"/>
      <c r="U2053" s="235"/>
      <c r="V2053" s="235"/>
      <c r="W2053" s="235"/>
      <c r="X2053" s="235"/>
      <c r="Y2053" s="422">
        <v>39545645</v>
      </c>
      <c r="Z2053" s="235"/>
      <c r="AA2053" s="235"/>
      <c r="AB2053" s="235"/>
      <c r="AC2053" s="235"/>
      <c r="AD2053" s="235"/>
      <c r="AE2053" s="235"/>
      <c r="AF2053" s="235"/>
      <c r="AG2053" s="384" t="s">
        <v>132</v>
      </c>
      <c r="AH2053" s="235"/>
      <c r="AI2053" s="235"/>
      <c r="AJ2053" s="235"/>
      <c r="AK2053" s="235"/>
      <c r="AL2053" s="235"/>
      <c r="AM2053" s="235"/>
      <c r="AN2053" s="235"/>
      <c r="AO2053" s="235"/>
      <c r="AP2053" s="235"/>
      <c r="AQ2053" s="235"/>
      <c r="AR2053" s="235"/>
      <c r="AS2053" s="384" t="s">
        <v>2565</v>
      </c>
      <c r="AT2053" s="235"/>
      <c r="AU2053" s="235"/>
      <c r="AV2053" s="235"/>
      <c r="AW2053" s="235"/>
      <c r="AX2053" s="235"/>
      <c r="AY2053" s="235"/>
      <c r="AZ2053" s="235"/>
      <c r="BA2053" s="235"/>
      <c r="BB2053" s="235"/>
      <c r="BC2053" s="235"/>
      <c r="BD2053" s="384" t="s">
        <v>48</v>
      </c>
      <c r="BE2053" s="235"/>
      <c r="BF2053" s="235"/>
      <c r="BG2053" s="235"/>
      <c r="BH2053" s="235"/>
      <c r="BI2053" s="235"/>
      <c r="BJ2053" s="235"/>
      <c r="BK2053" s="235"/>
      <c r="BL2053" s="235"/>
      <c r="BM2053" s="235"/>
      <c r="BN2053" s="235"/>
      <c r="BO2053" s="235"/>
      <c r="BP2053" s="235"/>
      <c r="BQ2053" s="405">
        <v>85922.92</v>
      </c>
      <c r="BR2053" s="235"/>
    </row>
    <row r="2054" spans="1:70" ht="64.5" customHeight="1" x14ac:dyDescent="0.2">
      <c r="A2054" s="384" t="s">
        <v>1498</v>
      </c>
      <c r="B2054" s="235"/>
      <c r="C2054" s="235"/>
      <c r="D2054" s="235"/>
      <c r="E2054" s="515">
        <v>399</v>
      </c>
      <c r="F2054" s="235"/>
      <c r="G2054" s="235"/>
      <c r="H2054" s="235"/>
      <c r="I2054" s="235"/>
      <c r="J2054" s="235"/>
      <c r="K2054" s="235"/>
      <c r="L2054" s="235"/>
      <c r="M2054" s="235"/>
      <c r="N2054" s="235"/>
      <c r="O2054" s="235"/>
      <c r="P2054" s="235"/>
      <c r="Q2054" s="384" t="s">
        <v>873</v>
      </c>
      <c r="R2054" s="235"/>
      <c r="S2054" s="235"/>
      <c r="T2054" s="235"/>
      <c r="U2054" s="235"/>
      <c r="V2054" s="235"/>
      <c r="W2054" s="235"/>
      <c r="X2054" s="235"/>
      <c r="Y2054" s="422">
        <v>39602603</v>
      </c>
      <c r="Z2054" s="235"/>
      <c r="AA2054" s="235"/>
      <c r="AB2054" s="235"/>
      <c r="AC2054" s="235"/>
      <c r="AD2054" s="235"/>
      <c r="AE2054" s="235"/>
      <c r="AF2054" s="235"/>
      <c r="AG2054" s="384" t="s">
        <v>875</v>
      </c>
      <c r="AH2054" s="235"/>
      <c r="AI2054" s="235"/>
      <c r="AJ2054" s="235"/>
      <c r="AK2054" s="235"/>
      <c r="AL2054" s="235"/>
      <c r="AM2054" s="235"/>
      <c r="AN2054" s="235"/>
      <c r="AO2054" s="235"/>
      <c r="AP2054" s="235"/>
      <c r="AQ2054" s="235"/>
      <c r="AR2054" s="235"/>
      <c r="AS2054" s="384" t="s">
        <v>2868</v>
      </c>
      <c r="AT2054" s="235"/>
      <c r="AU2054" s="235"/>
      <c r="AV2054" s="235"/>
      <c r="AW2054" s="235"/>
      <c r="AX2054" s="235"/>
      <c r="AY2054" s="235"/>
      <c r="AZ2054" s="235"/>
      <c r="BA2054" s="235"/>
      <c r="BB2054" s="235"/>
      <c r="BC2054" s="235"/>
      <c r="BD2054" s="384" t="s">
        <v>48</v>
      </c>
      <c r="BE2054" s="235"/>
      <c r="BF2054" s="235"/>
      <c r="BG2054" s="235"/>
      <c r="BH2054" s="235"/>
      <c r="BI2054" s="235"/>
      <c r="BJ2054" s="235"/>
      <c r="BK2054" s="235"/>
      <c r="BL2054" s="235"/>
      <c r="BM2054" s="235"/>
      <c r="BN2054" s="235"/>
      <c r="BO2054" s="235"/>
      <c r="BP2054" s="235"/>
      <c r="BQ2054" s="405">
        <v>33504</v>
      </c>
      <c r="BR2054" s="235"/>
    </row>
    <row r="2055" spans="1:70" ht="64.5" customHeight="1" x14ac:dyDescent="0.2">
      <c r="A2055" s="384" t="s">
        <v>1498</v>
      </c>
      <c r="B2055" s="235"/>
      <c r="C2055" s="235"/>
      <c r="D2055" s="235"/>
      <c r="E2055" s="515">
        <v>308</v>
      </c>
      <c r="F2055" s="235"/>
      <c r="G2055" s="235"/>
      <c r="H2055" s="235"/>
      <c r="I2055" s="235"/>
      <c r="J2055" s="235"/>
      <c r="K2055" s="235"/>
      <c r="L2055" s="235"/>
      <c r="M2055" s="235"/>
      <c r="N2055" s="235"/>
      <c r="O2055" s="235"/>
      <c r="P2055" s="235"/>
      <c r="Q2055" s="384" t="s">
        <v>886</v>
      </c>
      <c r="R2055" s="235"/>
      <c r="S2055" s="235"/>
      <c r="T2055" s="235"/>
      <c r="U2055" s="235"/>
      <c r="V2055" s="235"/>
      <c r="W2055" s="235"/>
      <c r="X2055" s="235"/>
      <c r="Y2055" s="422">
        <v>39950317</v>
      </c>
      <c r="Z2055" s="235"/>
      <c r="AA2055" s="235"/>
      <c r="AB2055" s="235"/>
      <c r="AC2055" s="235"/>
      <c r="AD2055" s="235"/>
      <c r="AE2055" s="235"/>
      <c r="AF2055" s="235"/>
      <c r="AG2055" s="384" t="s">
        <v>85</v>
      </c>
      <c r="AH2055" s="235"/>
      <c r="AI2055" s="235"/>
      <c r="AJ2055" s="235"/>
      <c r="AK2055" s="235"/>
      <c r="AL2055" s="235"/>
      <c r="AM2055" s="235"/>
      <c r="AN2055" s="235"/>
      <c r="AO2055" s="235"/>
      <c r="AP2055" s="235"/>
      <c r="AQ2055" s="235"/>
      <c r="AR2055" s="235"/>
      <c r="AS2055" s="384" t="s">
        <v>2551</v>
      </c>
      <c r="AT2055" s="235"/>
      <c r="AU2055" s="235"/>
      <c r="AV2055" s="235"/>
      <c r="AW2055" s="235"/>
      <c r="AX2055" s="235"/>
      <c r="AY2055" s="235"/>
      <c r="AZ2055" s="235"/>
      <c r="BA2055" s="235"/>
      <c r="BB2055" s="235"/>
      <c r="BC2055" s="235"/>
      <c r="BD2055" s="384" t="s">
        <v>48</v>
      </c>
      <c r="BE2055" s="235"/>
      <c r="BF2055" s="235"/>
      <c r="BG2055" s="235"/>
      <c r="BH2055" s="235"/>
      <c r="BI2055" s="235"/>
      <c r="BJ2055" s="235"/>
      <c r="BK2055" s="235"/>
      <c r="BL2055" s="235"/>
      <c r="BM2055" s="235"/>
      <c r="BN2055" s="235"/>
      <c r="BO2055" s="235"/>
      <c r="BP2055" s="235"/>
      <c r="BQ2055" s="405">
        <v>42017.04</v>
      </c>
      <c r="BR2055" s="235"/>
    </row>
    <row r="2056" spans="1:70" ht="64.5" customHeight="1" x14ac:dyDescent="0.2">
      <c r="A2056" s="384" t="s">
        <v>1498</v>
      </c>
      <c r="B2056" s="235"/>
      <c r="C2056" s="235"/>
      <c r="D2056" s="235"/>
      <c r="E2056" s="515">
        <v>387</v>
      </c>
      <c r="F2056" s="235"/>
      <c r="G2056" s="235"/>
      <c r="H2056" s="235"/>
      <c r="I2056" s="235"/>
      <c r="J2056" s="235"/>
      <c r="K2056" s="235"/>
      <c r="L2056" s="235"/>
      <c r="M2056" s="235"/>
      <c r="N2056" s="235"/>
      <c r="O2056" s="235"/>
      <c r="P2056" s="235"/>
      <c r="Q2056" s="384" t="s">
        <v>886</v>
      </c>
      <c r="R2056" s="235"/>
      <c r="S2056" s="235"/>
      <c r="T2056" s="235"/>
      <c r="U2056" s="235"/>
      <c r="V2056" s="235"/>
      <c r="W2056" s="235"/>
      <c r="X2056" s="235"/>
      <c r="Y2056" s="422">
        <v>39950317</v>
      </c>
      <c r="Z2056" s="235"/>
      <c r="AA2056" s="235"/>
      <c r="AB2056" s="235"/>
      <c r="AC2056" s="235"/>
      <c r="AD2056" s="235"/>
      <c r="AE2056" s="235"/>
      <c r="AF2056" s="235"/>
      <c r="AG2056" s="384" t="s">
        <v>85</v>
      </c>
      <c r="AH2056" s="235"/>
      <c r="AI2056" s="235"/>
      <c r="AJ2056" s="235"/>
      <c r="AK2056" s="235"/>
      <c r="AL2056" s="235"/>
      <c r="AM2056" s="235"/>
      <c r="AN2056" s="235"/>
      <c r="AO2056" s="235"/>
      <c r="AP2056" s="235"/>
      <c r="AQ2056" s="235"/>
      <c r="AR2056" s="235"/>
      <c r="AS2056" s="384" t="s">
        <v>2566</v>
      </c>
      <c r="AT2056" s="235"/>
      <c r="AU2056" s="235"/>
      <c r="AV2056" s="235"/>
      <c r="AW2056" s="235"/>
      <c r="AX2056" s="235"/>
      <c r="AY2056" s="235"/>
      <c r="AZ2056" s="235"/>
      <c r="BA2056" s="235"/>
      <c r="BB2056" s="235"/>
      <c r="BC2056" s="235"/>
      <c r="BD2056" s="384" t="s">
        <v>48</v>
      </c>
      <c r="BE2056" s="235"/>
      <c r="BF2056" s="235"/>
      <c r="BG2056" s="235"/>
      <c r="BH2056" s="235"/>
      <c r="BI2056" s="235"/>
      <c r="BJ2056" s="235"/>
      <c r="BK2056" s="235"/>
      <c r="BL2056" s="235"/>
      <c r="BM2056" s="235"/>
      <c r="BN2056" s="235"/>
      <c r="BO2056" s="235"/>
      <c r="BP2056" s="235"/>
      <c r="BQ2056" s="405">
        <v>46440</v>
      </c>
      <c r="BR2056" s="235"/>
    </row>
    <row r="2057" spans="1:70" ht="64.5" customHeight="1" x14ac:dyDescent="0.2">
      <c r="A2057" s="384" t="s">
        <v>1498</v>
      </c>
      <c r="B2057" s="235"/>
      <c r="C2057" s="235"/>
      <c r="D2057" s="235"/>
      <c r="E2057" s="515">
        <v>302</v>
      </c>
      <c r="F2057" s="235"/>
      <c r="G2057" s="235"/>
      <c r="H2057" s="235"/>
      <c r="I2057" s="235"/>
      <c r="J2057" s="235"/>
      <c r="K2057" s="235"/>
      <c r="L2057" s="235"/>
      <c r="M2057" s="235"/>
      <c r="N2057" s="235"/>
      <c r="O2057" s="235"/>
      <c r="P2057" s="235"/>
      <c r="Q2057" s="384" t="s">
        <v>1168</v>
      </c>
      <c r="R2057" s="235"/>
      <c r="S2057" s="235"/>
      <c r="T2057" s="235"/>
      <c r="U2057" s="235"/>
      <c r="V2057" s="235"/>
      <c r="W2057" s="235"/>
      <c r="X2057" s="235"/>
      <c r="Y2057" s="422">
        <v>41146881</v>
      </c>
      <c r="Z2057" s="235"/>
      <c r="AA2057" s="235"/>
      <c r="AB2057" s="235"/>
      <c r="AC2057" s="235"/>
      <c r="AD2057" s="235"/>
      <c r="AE2057" s="235"/>
      <c r="AF2057" s="235"/>
      <c r="AG2057" s="384" t="s">
        <v>157</v>
      </c>
      <c r="AH2057" s="235"/>
      <c r="AI2057" s="235"/>
      <c r="AJ2057" s="235"/>
      <c r="AK2057" s="235"/>
      <c r="AL2057" s="235"/>
      <c r="AM2057" s="235"/>
      <c r="AN2057" s="235"/>
      <c r="AO2057" s="235"/>
      <c r="AP2057" s="235"/>
      <c r="AQ2057" s="235"/>
      <c r="AR2057" s="235"/>
      <c r="AS2057" s="384" t="s">
        <v>2045</v>
      </c>
      <c r="AT2057" s="235"/>
      <c r="AU2057" s="235"/>
      <c r="AV2057" s="235"/>
      <c r="AW2057" s="235"/>
      <c r="AX2057" s="235"/>
      <c r="AY2057" s="235"/>
      <c r="AZ2057" s="235"/>
      <c r="BA2057" s="235"/>
      <c r="BB2057" s="235"/>
      <c r="BC2057" s="235"/>
      <c r="BD2057" s="384" t="s">
        <v>48</v>
      </c>
      <c r="BE2057" s="235"/>
      <c r="BF2057" s="235"/>
      <c r="BG2057" s="235"/>
      <c r="BH2057" s="235"/>
      <c r="BI2057" s="235"/>
      <c r="BJ2057" s="235"/>
      <c r="BK2057" s="235"/>
      <c r="BL2057" s="235"/>
      <c r="BM2057" s="235"/>
      <c r="BN2057" s="235"/>
      <c r="BO2057" s="235"/>
      <c r="BP2057" s="235"/>
      <c r="BQ2057" s="405">
        <v>59889.21</v>
      </c>
      <c r="BR2057" s="235"/>
    </row>
    <row r="2058" spans="1:70" ht="64.5" customHeight="1" x14ac:dyDescent="0.2">
      <c r="A2058" s="384" t="s">
        <v>1498</v>
      </c>
      <c r="B2058" s="235"/>
      <c r="C2058" s="235"/>
      <c r="D2058" s="235"/>
      <c r="E2058" s="515">
        <v>345</v>
      </c>
      <c r="F2058" s="235"/>
      <c r="G2058" s="235"/>
      <c r="H2058" s="235"/>
      <c r="I2058" s="235"/>
      <c r="J2058" s="235"/>
      <c r="K2058" s="235"/>
      <c r="L2058" s="235"/>
      <c r="M2058" s="235"/>
      <c r="N2058" s="235"/>
      <c r="O2058" s="235"/>
      <c r="P2058" s="235"/>
      <c r="Q2058" s="384" t="s">
        <v>127</v>
      </c>
      <c r="R2058" s="235"/>
      <c r="S2058" s="235"/>
      <c r="T2058" s="235"/>
      <c r="U2058" s="235"/>
      <c r="V2058" s="235"/>
      <c r="W2058" s="235"/>
      <c r="X2058" s="235"/>
      <c r="Y2058" s="422">
        <v>39438699</v>
      </c>
      <c r="Z2058" s="235"/>
      <c r="AA2058" s="235"/>
      <c r="AB2058" s="235"/>
      <c r="AC2058" s="235"/>
      <c r="AD2058" s="235"/>
      <c r="AE2058" s="235"/>
      <c r="AF2058" s="235"/>
      <c r="AG2058" s="384" t="s">
        <v>128</v>
      </c>
      <c r="AH2058" s="235"/>
      <c r="AI2058" s="235"/>
      <c r="AJ2058" s="235"/>
      <c r="AK2058" s="235"/>
      <c r="AL2058" s="235"/>
      <c r="AM2058" s="235"/>
      <c r="AN2058" s="235"/>
      <c r="AO2058" s="235"/>
      <c r="AP2058" s="235"/>
      <c r="AQ2058" s="235"/>
      <c r="AR2058" s="235"/>
      <c r="AS2058" s="384" t="s">
        <v>2869</v>
      </c>
      <c r="AT2058" s="235"/>
      <c r="AU2058" s="235"/>
      <c r="AV2058" s="235"/>
      <c r="AW2058" s="235"/>
      <c r="AX2058" s="235"/>
      <c r="AY2058" s="235"/>
      <c r="AZ2058" s="235"/>
      <c r="BA2058" s="235"/>
      <c r="BB2058" s="235"/>
      <c r="BC2058" s="235"/>
      <c r="BD2058" s="384" t="s">
        <v>48</v>
      </c>
      <c r="BE2058" s="235"/>
      <c r="BF2058" s="235"/>
      <c r="BG2058" s="235"/>
      <c r="BH2058" s="235"/>
      <c r="BI2058" s="235"/>
      <c r="BJ2058" s="235"/>
      <c r="BK2058" s="235"/>
      <c r="BL2058" s="235"/>
      <c r="BM2058" s="235"/>
      <c r="BN2058" s="235"/>
      <c r="BO2058" s="235"/>
      <c r="BP2058" s="235"/>
      <c r="BQ2058" s="405">
        <v>50072.33</v>
      </c>
      <c r="BR2058" s="235"/>
    </row>
    <row r="2059" spans="1:70" ht="64.5" customHeight="1" x14ac:dyDescent="0.2">
      <c r="A2059" s="384" t="s">
        <v>1498</v>
      </c>
      <c r="B2059" s="235"/>
      <c r="C2059" s="235"/>
      <c r="D2059" s="235"/>
      <c r="E2059" s="515">
        <v>384</v>
      </c>
      <c r="F2059" s="235"/>
      <c r="G2059" s="235"/>
      <c r="H2059" s="235"/>
      <c r="I2059" s="235"/>
      <c r="J2059" s="235"/>
      <c r="K2059" s="235"/>
      <c r="L2059" s="235"/>
      <c r="M2059" s="235"/>
      <c r="N2059" s="235"/>
      <c r="O2059" s="235"/>
      <c r="P2059" s="235"/>
      <c r="Q2059" s="384" t="s">
        <v>74</v>
      </c>
      <c r="R2059" s="235"/>
      <c r="S2059" s="235"/>
      <c r="T2059" s="235"/>
      <c r="U2059" s="235"/>
      <c r="V2059" s="235"/>
      <c r="W2059" s="235"/>
      <c r="X2059" s="235"/>
      <c r="Y2059" s="422">
        <v>39795490</v>
      </c>
      <c r="Z2059" s="235"/>
      <c r="AA2059" s="235"/>
      <c r="AB2059" s="235"/>
      <c r="AC2059" s="235"/>
      <c r="AD2059" s="235"/>
      <c r="AE2059" s="235"/>
      <c r="AF2059" s="235"/>
      <c r="AG2059" s="384" t="s">
        <v>76</v>
      </c>
      <c r="AH2059" s="235"/>
      <c r="AI2059" s="235"/>
      <c r="AJ2059" s="235"/>
      <c r="AK2059" s="235"/>
      <c r="AL2059" s="235"/>
      <c r="AM2059" s="235"/>
      <c r="AN2059" s="235"/>
      <c r="AO2059" s="235"/>
      <c r="AP2059" s="235"/>
      <c r="AQ2059" s="235"/>
      <c r="AR2059" s="235"/>
      <c r="AS2059" s="384" t="s">
        <v>2870</v>
      </c>
      <c r="AT2059" s="235"/>
      <c r="AU2059" s="235"/>
      <c r="AV2059" s="235"/>
      <c r="AW2059" s="235"/>
      <c r="AX2059" s="235"/>
      <c r="AY2059" s="235"/>
      <c r="AZ2059" s="235"/>
      <c r="BA2059" s="235"/>
      <c r="BB2059" s="235"/>
      <c r="BC2059" s="235"/>
      <c r="BD2059" s="384" t="s">
        <v>48</v>
      </c>
      <c r="BE2059" s="235"/>
      <c r="BF2059" s="235"/>
      <c r="BG2059" s="235"/>
      <c r="BH2059" s="235"/>
      <c r="BI2059" s="235"/>
      <c r="BJ2059" s="235"/>
      <c r="BK2059" s="235"/>
      <c r="BL2059" s="235"/>
      <c r="BM2059" s="235"/>
      <c r="BN2059" s="235"/>
      <c r="BO2059" s="235"/>
      <c r="BP2059" s="235"/>
      <c r="BQ2059" s="405">
        <v>69816</v>
      </c>
      <c r="BR2059" s="235"/>
    </row>
    <row r="2060" spans="1:70" ht="64.5" customHeight="1" x14ac:dyDescent="0.2">
      <c r="A2060" s="384" t="s">
        <v>1498</v>
      </c>
      <c r="B2060" s="235"/>
      <c r="C2060" s="235"/>
      <c r="D2060" s="235"/>
      <c r="E2060" s="515">
        <v>380</v>
      </c>
      <c r="F2060" s="235"/>
      <c r="G2060" s="235"/>
      <c r="H2060" s="235"/>
      <c r="I2060" s="235"/>
      <c r="J2060" s="235"/>
      <c r="K2060" s="235"/>
      <c r="L2060" s="235"/>
      <c r="M2060" s="235"/>
      <c r="N2060" s="235"/>
      <c r="O2060" s="235"/>
      <c r="P2060" s="235"/>
      <c r="Q2060" s="384" t="s">
        <v>947</v>
      </c>
      <c r="R2060" s="235"/>
      <c r="S2060" s="235"/>
      <c r="T2060" s="235"/>
      <c r="U2060" s="235"/>
      <c r="V2060" s="235"/>
      <c r="W2060" s="235"/>
      <c r="X2060" s="235"/>
      <c r="Y2060" s="422">
        <v>31055823</v>
      </c>
      <c r="Z2060" s="235"/>
      <c r="AA2060" s="235"/>
      <c r="AB2060" s="235"/>
      <c r="AC2060" s="235"/>
      <c r="AD2060" s="235"/>
      <c r="AE2060" s="235"/>
      <c r="AF2060" s="235"/>
      <c r="AG2060" s="384" t="s">
        <v>949</v>
      </c>
      <c r="AH2060" s="235"/>
      <c r="AI2060" s="235"/>
      <c r="AJ2060" s="235"/>
      <c r="AK2060" s="235"/>
      <c r="AL2060" s="235"/>
      <c r="AM2060" s="235"/>
      <c r="AN2060" s="235"/>
      <c r="AO2060" s="235"/>
      <c r="AP2060" s="235"/>
      <c r="AQ2060" s="235"/>
      <c r="AR2060" s="235"/>
      <c r="AS2060" s="384" t="s">
        <v>2046</v>
      </c>
      <c r="AT2060" s="235"/>
      <c r="AU2060" s="235"/>
      <c r="AV2060" s="235"/>
      <c r="AW2060" s="235"/>
      <c r="AX2060" s="235"/>
      <c r="AY2060" s="235"/>
      <c r="AZ2060" s="235"/>
      <c r="BA2060" s="235"/>
      <c r="BB2060" s="235"/>
      <c r="BC2060" s="235"/>
      <c r="BD2060" s="384" t="s">
        <v>48</v>
      </c>
      <c r="BE2060" s="235"/>
      <c r="BF2060" s="235"/>
      <c r="BG2060" s="235"/>
      <c r="BH2060" s="235"/>
      <c r="BI2060" s="235"/>
      <c r="BJ2060" s="235"/>
      <c r="BK2060" s="235"/>
      <c r="BL2060" s="235"/>
      <c r="BM2060" s="235"/>
      <c r="BN2060" s="235"/>
      <c r="BO2060" s="235"/>
      <c r="BP2060" s="235"/>
      <c r="BQ2060" s="419">
        <v>366</v>
      </c>
      <c r="BR2060" s="235"/>
    </row>
    <row r="2061" spans="1:70" ht="64.5" customHeight="1" x14ac:dyDescent="0.2">
      <c r="A2061" s="384" t="s">
        <v>1498</v>
      </c>
      <c r="B2061" s="235"/>
      <c r="C2061" s="235"/>
      <c r="D2061" s="235"/>
      <c r="E2061" s="515">
        <v>382</v>
      </c>
      <c r="F2061" s="235"/>
      <c r="G2061" s="235"/>
      <c r="H2061" s="235"/>
      <c r="I2061" s="235"/>
      <c r="J2061" s="235"/>
      <c r="K2061" s="235"/>
      <c r="L2061" s="235"/>
      <c r="M2061" s="235"/>
      <c r="N2061" s="235"/>
      <c r="O2061" s="235"/>
      <c r="P2061" s="235"/>
      <c r="Q2061" s="384" t="s">
        <v>1988</v>
      </c>
      <c r="R2061" s="235"/>
      <c r="S2061" s="235"/>
      <c r="T2061" s="235"/>
      <c r="U2061" s="235"/>
      <c r="V2061" s="235"/>
      <c r="W2061" s="235"/>
      <c r="X2061" s="235"/>
      <c r="Y2061" s="422">
        <v>37855479</v>
      </c>
      <c r="Z2061" s="235"/>
      <c r="AA2061" s="235"/>
      <c r="AB2061" s="235"/>
      <c r="AC2061" s="235"/>
      <c r="AD2061" s="235"/>
      <c r="AE2061" s="235"/>
      <c r="AF2061" s="235"/>
      <c r="AG2061" s="384" t="s">
        <v>1989</v>
      </c>
      <c r="AH2061" s="235"/>
      <c r="AI2061" s="235"/>
      <c r="AJ2061" s="235"/>
      <c r="AK2061" s="235"/>
      <c r="AL2061" s="235"/>
      <c r="AM2061" s="235"/>
      <c r="AN2061" s="235"/>
      <c r="AO2061" s="235"/>
      <c r="AP2061" s="235"/>
      <c r="AQ2061" s="235"/>
      <c r="AR2061" s="235"/>
      <c r="AS2061" s="384" t="s">
        <v>2047</v>
      </c>
      <c r="AT2061" s="235"/>
      <c r="AU2061" s="235"/>
      <c r="AV2061" s="235"/>
      <c r="AW2061" s="235"/>
      <c r="AX2061" s="235"/>
      <c r="AY2061" s="235"/>
      <c r="AZ2061" s="235"/>
      <c r="BA2061" s="235"/>
      <c r="BB2061" s="235"/>
      <c r="BC2061" s="235"/>
      <c r="BD2061" s="384" t="s">
        <v>48</v>
      </c>
      <c r="BE2061" s="235"/>
      <c r="BF2061" s="235"/>
      <c r="BG2061" s="235"/>
      <c r="BH2061" s="235"/>
      <c r="BI2061" s="235"/>
      <c r="BJ2061" s="235"/>
      <c r="BK2061" s="235"/>
      <c r="BL2061" s="235"/>
      <c r="BM2061" s="235"/>
      <c r="BN2061" s="235"/>
      <c r="BO2061" s="235"/>
      <c r="BP2061" s="235"/>
      <c r="BQ2061" s="405">
        <v>6250</v>
      </c>
      <c r="BR2061" s="235"/>
    </row>
    <row r="2062" spans="1:70" ht="64.5" customHeight="1" x14ac:dyDescent="0.2">
      <c r="A2062" s="384" t="s">
        <v>1498</v>
      </c>
      <c r="B2062" s="235"/>
      <c r="C2062" s="235"/>
      <c r="D2062" s="235"/>
      <c r="E2062" s="515">
        <v>311</v>
      </c>
      <c r="F2062" s="235"/>
      <c r="G2062" s="235"/>
      <c r="H2062" s="235"/>
      <c r="I2062" s="235"/>
      <c r="J2062" s="235"/>
      <c r="K2062" s="235"/>
      <c r="L2062" s="235"/>
      <c r="M2062" s="235"/>
      <c r="N2062" s="235"/>
      <c r="O2062" s="235"/>
      <c r="P2062" s="235"/>
      <c r="Q2062" s="384" t="s">
        <v>848</v>
      </c>
      <c r="R2062" s="235"/>
      <c r="S2062" s="235"/>
      <c r="T2062" s="235"/>
      <c r="U2062" s="235"/>
      <c r="V2062" s="235"/>
      <c r="W2062" s="235"/>
      <c r="X2062" s="235"/>
      <c r="Y2062" s="422">
        <v>39825996</v>
      </c>
      <c r="Z2062" s="235"/>
      <c r="AA2062" s="235"/>
      <c r="AB2062" s="235"/>
      <c r="AC2062" s="235"/>
      <c r="AD2062" s="235"/>
      <c r="AE2062" s="235"/>
      <c r="AF2062" s="235"/>
      <c r="AG2062" s="384" t="s">
        <v>102</v>
      </c>
      <c r="AH2062" s="235"/>
      <c r="AI2062" s="235"/>
      <c r="AJ2062" s="235"/>
      <c r="AK2062" s="235"/>
      <c r="AL2062" s="235"/>
      <c r="AM2062" s="235"/>
      <c r="AN2062" s="235"/>
      <c r="AO2062" s="235"/>
      <c r="AP2062" s="235"/>
      <c r="AQ2062" s="235"/>
      <c r="AR2062" s="235"/>
      <c r="AS2062" s="384" t="s">
        <v>2871</v>
      </c>
      <c r="AT2062" s="235"/>
      <c r="AU2062" s="235"/>
      <c r="AV2062" s="235"/>
      <c r="AW2062" s="235"/>
      <c r="AX2062" s="235"/>
      <c r="AY2062" s="235"/>
      <c r="AZ2062" s="235"/>
      <c r="BA2062" s="235"/>
      <c r="BB2062" s="235"/>
      <c r="BC2062" s="235"/>
      <c r="BD2062" s="384" t="s">
        <v>48</v>
      </c>
      <c r="BE2062" s="235"/>
      <c r="BF2062" s="235"/>
      <c r="BG2062" s="235"/>
      <c r="BH2062" s="235"/>
      <c r="BI2062" s="235"/>
      <c r="BJ2062" s="235"/>
      <c r="BK2062" s="235"/>
      <c r="BL2062" s="235"/>
      <c r="BM2062" s="235"/>
      <c r="BN2062" s="235"/>
      <c r="BO2062" s="235"/>
      <c r="BP2062" s="235"/>
      <c r="BQ2062" s="405">
        <v>39515.74</v>
      </c>
      <c r="BR2062" s="235"/>
    </row>
    <row r="2063" spans="1:70" ht="64.5" customHeight="1" x14ac:dyDescent="0.2">
      <c r="A2063" s="384" t="s">
        <v>1498</v>
      </c>
      <c r="B2063" s="235"/>
      <c r="C2063" s="235"/>
      <c r="D2063" s="235"/>
      <c r="E2063" s="515">
        <v>289</v>
      </c>
      <c r="F2063" s="235"/>
      <c r="G2063" s="235"/>
      <c r="H2063" s="235"/>
      <c r="I2063" s="235"/>
      <c r="J2063" s="235"/>
      <c r="K2063" s="235"/>
      <c r="L2063" s="235"/>
      <c r="M2063" s="235"/>
      <c r="N2063" s="235"/>
      <c r="O2063" s="235"/>
      <c r="P2063" s="235"/>
      <c r="Q2063" s="384" t="s">
        <v>103</v>
      </c>
      <c r="R2063" s="235"/>
      <c r="S2063" s="235"/>
      <c r="T2063" s="235"/>
      <c r="U2063" s="235"/>
      <c r="V2063" s="235"/>
      <c r="W2063" s="235"/>
      <c r="X2063" s="235"/>
      <c r="Y2063" s="422">
        <v>39702118</v>
      </c>
      <c r="Z2063" s="235"/>
      <c r="AA2063" s="235"/>
      <c r="AB2063" s="235"/>
      <c r="AC2063" s="235"/>
      <c r="AD2063" s="235"/>
      <c r="AE2063" s="235"/>
      <c r="AF2063" s="235"/>
      <c r="AG2063" s="384" t="s">
        <v>104</v>
      </c>
      <c r="AH2063" s="235"/>
      <c r="AI2063" s="235"/>
      <c r="AJ2063" s="235"/>
      <c r="AK2063" s="235"/>
      <c r="AL2063" s="235"/>
      <c r="AM2063" s="235"/>
      <c r="AN2063" s="235"/>
      <c r="AO2063" s="235"/>
      <c r="AP2063" s="235"/>
      <c r="AQ2063" s="235"/>
      <c r="AR2063" s="235"/>
      <c r="AS2063" s="384" t="s">
        <v>2872</v>
      </c>
      <c r="AT2063" s="235"/>
      <c r="AU2063" s="235"/>
      <c r="AV2063" s="235"/>
      <c r="AW2063" s="235"/>
      <c r="AX2063" s="235"/>
      <c r="AY2063" s="235"/>
      <c r="AZ2063" s="235"/>
      <c r="BA2063" s="235"/>
      <c r="BB2063" s="235"/>
      <c r="BC2063" s="235"/>
      <c r="BD2063" s="384" t="s">
        <v>48</v>
      </c>
      <c r="BE2063" s="235"/>
      <c r="BF2063" s="235"/>
      <c r="BG2063" s="235"/>
      <c r="BH2063" s="235"/>
      <c r="BI2063" s="235"/>
      <c r="BJ2063" s="235"/>
      <c r="BK2063" s="235"/>
      <c r="BL2063" s="235"/>
      <c r="BM2063" s="235"/>
      <c r="BN2063" s="235"/>
      <c r="BO2063" s="235"/>
      <c r="BP2063" s="235"/>
      <c r="BQ2063" s="405">
        <v>51218.98</v>
      </c>
      <c r="BR2063" s="235"/>
    </row>
    <row r="2064" spans="1:70" ht="64.5" customHeight="1" x14ac:dyDescent="0.2">
      <c r="A2064" s="384" t="s">
        <v>1498</v>
      </c>
      <c r="B2064" s="235"/>
      <c r="C2064" s="235"/>
      <c r="D2064" s="235"/>
      <c r="E2064" s="515">
        <v>377</v>
      </c>
      <c r="F2064" s="235"/>
      <c r="G2064" s="235"/>
      <c r="H2064" s="235"/>
      <c r="I2064" s="235"/>
      <c r="J2064" s="235"/>
      <c r="K2064" s="235"/>
      <c r="L2064" s="235"/>
      <c r="M2064" s="235"/>
      <c r="N2064" s="235"/>
      <c r="O2064" s="235"/>
      <c r="P2064" s="235"/>
      <c r="Q2064" s="384" t="s">
        <v>1178</v>
      </c>
      <c r="R2064" s="235"/>
      <c r="S2064" s="235"/>
      <c r="T2064" s="235"/>
      <c r="U2064" s="235"/>
      <c r="V2064" s="235"/>
      <c r="W2064" s="235"/>
      <c r="X2064" s="235"/>
      <c r="Y2064" s="422">
        <v>39154804</v>
      </c>
      <c r="Z2064" s="235"/>
      <c r="AA2064" s="235"/>
      <c r="AB2064" s="235"/>
      <c r="AC2064" s="235"/>
      <c r="AD2064" s="235"/>
      <c r="AE2064" s="235"/>
      <c r="AF2064" s="235"/>
      <c r="AG2064" s="384" t="s">
        <v>96</v>
      </c>
      <c r="AH2064" s="235"/>
      <c r="AI2064" s="235"/>
      <c r="AJ2064" s="235"/>
      <c r="AK2064" s="235"/>
      <c r="AL2064" s="235"/>
      <c r="AM2064" s="235"/>
      <c r="AN2064" s="235"/>
      <c r="AO2064" s="235"/>
      <c r="AP2064" s="235"/>
      <c r="AQ2064" s="235"/>
      <c r="AR2064" s="235"/>
      <c r="AS2064" s="384" t="s">
        <v>2873</v>
      </c>
      <c r="AT2064" s="235"/>
      <c r="AU2064" s="235"/>
      <c r="AV2064" s="235"/>
      <c r="AW2064" s="235"/>
      <c r="AX2064" s="235"/>
      <c r="AY2064" s="235"/>
      <c r="AZ2064" s="235"/>
      <c r="BA2064" s="235"/>
      <c r="BB2064" s="235"/>
      <c r="BC2064" s="235"/>
      <c r="BD2064" s="384" t="s">
        <v>48</v>
      </c>
      <c r="BE2064" s="235"/>
      <c r="BF2064" s="235"/>
      <c r="BG2064" s="235"/>
      <c r="BH2064" s="235"/>
      <c r="BI2064" s="235"/>
      <c r="BJ2064" s="235"/>
      <c r="BK2064" s="235"/>
      <c r="BL2064" s="235"/>
      <c r="BM2064" s="235"/>
      <c r="BN2064" s="235"/>
      <c r="BO2064" s="235"/>
      <c r="BP2064" s="235"/>
      <c r="BQ2064" s="405">
        <v>66592.820000000007</v>
      </c>
      <c r="BR2064" s="235"/>
    </row>
    <row r="2065" spans="1:70" ht="64.5" customHeight="1" x14ac:dyDescent="0.2">
      <c r="A2065" s="384" t="s">
        <v>1498</v>
      </c>
      <c r="B2065" s="235"/>
      <c r="C2065" s="235"/>
      <c r="D2065" s="235"/>
      <c r="E2065" s="515">
        <v>355</v>
      </c>
      <c r="F2065" s="235"/>
      <c r="G2065" s="235"/>
      <c r="H2065" s="235"/>
      <c r="I2065" s="235"/>
      <c r="J2065" s="235"/>
      <c r="K2065" s="235"/>
      <c r="L2065" s="235"/>
      <c r="M2065" s="235"/>
      <c r="N2065" s="235"/>
      <c r="O2065" s="235"/>
      <c r="P2065" s="235"/>
      <c r="Q2065" s="384" t="s">
        <v>1178</v>
      </c>
      <c r="R2065" s="235"/>
      <c r="S2065" s="235"/>
      <c r="T2065" s="235"/>
      <c r="U2065" s="235"/>
      <c r="V2065" s="235"/>
      <c r="W2065" s="235"/>
      <c r="X2065" s="235"/>
      <c r="Y2065" s="422">
        <v>39154804</v>
      </c>
      <c r="Z2065" s="235"/>
      <c r="AA2065" s="235"/>
      <c r="AB2065" s="235"/>
      <c r="AC2065" s="235"/>
      <c r="AD2065" s="235"/>
      <c r="AE2065" s="235"/>
      <c r="AF2065" s="235"/>
      <c r="AG2065" s="384" t="s">
        <v>96</v>
      </c>
      <c r="AH2065" s="235"/>
      <c r="AI2065" s="235"/>
      <c r="AJ2065" s="235"/>
      <c r="AK2065" s="235"/>
      <c r="AL2065" s="235"/>
      <c r="AM2065" s="235"/>
      <c r="AN2065" s="235"/>
      <c r="AO2065" s="235"/>
      <c r="AP2065" s="235"/>
      <c r="AQ2065" s="235"/>
      <c r="AR2065" s="235"/>
      <c r="AS2065" s="384" t="s">
        <v>2874</v>
      </c>
      <c r="AT2065" s="235"/>
      <c r="AU2065" s="235"/>
      <c r="AV2065" s="235"/>
      <c r="AW2065" s="235"/>
      <c r="AX2065" s="235"/>
      <c r="AY2065" s="235"/>
      <c r="AZ2065" s="235"/>
      <c r="BA2065" s="235"/>
      <c r="BB2065" s="235"/>
      <c r="BC2065" s="235"/>
      <c r="BD2065" s="384" t="s">
        <v>48</v>
      </c>
      <c r="BE2065" s="235"/>
      <c r="BF2065" s="235"/>
      <c r="BG2065" s="235"/>
      <c r="BH2065" s="235"/>
      <c r="BI2065" s="235"/>
      <c r="BJ2065" s="235"/>
      <c r="BK2065" s="235"/>
      <c r="BL2065" s="235"/>
      <c r="BM2065" s="235"/>
      <c r="BN2065" s="235"/>
      <c r="BO2065" s="235"/>
      <c r="BP2065" s="235"/>
      <c r="BQ2065" s="405">
        <v>148884.44</v>
      </c>
      <c r="BR2065" s="235"/>
    </row>
    <row r="2066" spans="1:70" ht="64.5" customHeight="1" x14ac:dyDescent="0.2">
      <c r="A2066" s="384" t="s">
        <v>1498</v>
      </c>
      <c r="B2066" s="235"/>
      <c r="C2066" s="235"/>
      <c r="D2066" s="235"/>
      <c r="E2066" s="516">
        <v>1869714</v>
      </c>
      <c r="F2066" s="235"/>
      <c r="G2066" s="235"/>
      <c r="H2066" s="235"/>
      <c r="I2066" s="235"/>
      <c r="J2066" s="235"/>
      <c r="K2066" s="235"/>
      <c r="L2066" s="235"/>
      <c r="M2066" s="235"/>
      <c r="N2066" s="235"/>
      <c r="O2066" s="235"/>
      <c r="P2066" s="235"/>
      <c r="Q2066" s="384" t="s">
        <v>1925</v>
      </c>
      <c r="R2066" s="235"/>
      <c r="S2066" s="235"/>
      <c r="T2066" s="235"/>
      <c r="U2066" s="235"/>
      <c r="V2066" s="235"/>
      <c r="W2066" s="235"/>
      <c r="X2066" s="235"/>
      <c r="Y2066" s="422">
        <v>35810511</v>
      </c>
      <c r="Z2066" s="235"/>
      <c r="AA2066" s="235"/>
      <c r="AB2066" s="235"/>
      <c r="AC2066" s="235"/>
      <c r="AD2066" s="235"/>
      <c r="AE2066" s="235"/>
      <c r="AF2066" s="235"/>
      <c r="AG2066" s="384" t="s">
        <v>790</v>
      </c>
      <c r="AH2066" s="235"/>
      <c r="AI2066" s="235"/>
      <c r="AJ2066" s="235"/>
      <c r="AK2066" s="235"/>
      <c r="AL2066" s="235"/>
      <c r="AM2066" s="235"/>
      <c r="AN2066" s="235"/>
      <c r="AO2066" s="235"/>
      <c r="AP2066" s="235"/>
      <c r="AQ2066" s="235"/>
      <c r="AR2066" s="235"/>
      <c r="AS2066" s="384" t="s">
        <v>2048</v>
      </c>
      <c r="AT2066" s="235"/>
      <c r="AU2066" s="235"/>
      <c r="AV2066" s="235"/>
      <c r="AW2066" s="235"/>
      <c r="AX2066" s="235"/>
      <c r="AY2066" s="235"/>
      <c r="AZ2066" s="235"/>
      <c r="BA2066" s="235"/>
      <c r="BB2066" s="235"/>
      <c r="BC2066" s="235"/>
      <c r="BD2066" s="384" t="s">
        <v>48</v>
      </c>
      <c r="BE2066" s="235"/>
      <c r="BF2066" s="235"/>
      <c r="BG2066" s="235"/>
      <c r="BH2066" s="235"/>
      <c r="BI2066" s="235"/>
      <c r="BJ2066" s="235"/>
      <c r="BK2066" s="235"/>
      <c r="BL2066" s="235"/>
      <c r="BM2066" s="235"/>
      <c r="BN2066" s="235"/>
      <c r="BO2066" s="235"/>
      <c r="BP2066" s="235"/>
      <c r="BQ2066" s="419">
        <v>150</v>
      </c>
      <c r="BR2066" s="235"/>
    </row>
    <row r="2067" spans="1:70" ht="64.5" customHeight="1" x14ac:dyDescent="0.2">
      <c r="A2067" s="384" t="s">
        <v>1498</v>
      </c>
      <c r="B2067" s="235"/>
      <c r="C2067" s="235"/>
      <c r="D2067" s="235"/>
      <c r="E2067" s="515">
        <v>378</v>
      </c>
      <c r="F2067" s="235"/>
      <c r="G2067" s="235"/>
      <c r="H2067" s="235"/>
      <c r="I2067" s="235"/>
      <c r="J2067" s="235"/>
      <c r="K2067" s="235"/>
      <c r="L2067" s="235"/>
      <c r="M2067" s="235"/>
      <c r="N2067" s="235"/>
      <c r="O2067" s="235"/>
      <c r="P2067" s="235"/>
      <c r="Q2067" s="384" t="s">
        <v>1814</v>
      </c>
      <c r="R2067" s="235"/>
      <c r="S2067" s="235"/>
      <c r="T2067" s="235"/>
      <c r="U2067" s="235"/>
      <c r="V2067" s="235"/>
      <c r="W2067" s="235"/>
      <c r="X2067" s="235"/>
      <c r="Y2067" s="422">
        <v>40037502</v>
      </c>
      <c r="Z2067" s="235"/>
      <c r="AA2067" s="235"/>
      <c r="AB2067" s="235"/>
      <c r="AC2067" s="235"/>
      <c r="AD2067" s="235"/>
      <c r="AE2067" s="235"/>
      <c r="AF2067" s="235"/>
      <c r="AG2067" s="384" t="s">
        <v>1815</v>
      </c>
      <c r="AH2067" s="235"/>
      <c r="AI2067" s="235"/>
      <c r="AJ2067" s="235"/>
      <c r="AK2067" s="235"/>
      <c r="AL2067" s="235"/>
      <c r="AM2067" s="235"/>
      <c r="AN2067" s="235"/>
      <c r="AO2067" s="235"/>
      <c r="AP2067" s="235"/>
      <c r="AQ2067" s="235"/>
      <c r="AR2067" s="235"/>
      <c r="AS2067" s="384" t="s">
        <v>2875</v>
      </c>
      <c r="AT2067" s="235"/>
      <c r="AU2067" s="235"/>
      <c r="AV2067" s="235"/>
      <c r="AW2067" s="235"/>
      <c r="AX2067" s="235"/>
      <c r="AY2067" s="235"/>
      <c r="AZ2067" s="235"/>
      <c r="BA2067" s="235"/>
      <c r="BB2067" s="235"/>
      <c r="BC2067" s="235"/>
      <c r="BD2067" s="384" t="s">
        <v>48</v>
      </c>
      <c r="BE2067" s="235"/>
      <c r="BF2067" s="235"/>
      <c r="BG2067" s="235"/>
      <c r="BH2067" s="235"/>
      <c r="BI2067" s="235"/>
      <c r="BJ2067" s="235"/>
      <c r="BK2067" s="235"/>
      <c r="BL2067" s="235"/>
      <c r="BM2067" s="235"/>
      <c r="BN2067" s="235"/>
      <c r="BO2067" s="235"/>
      <c r="BP2067" s="235"/>
      <c r="BQ2067" s="405">
        <v>443400</v>
      </c>
      <c r="BR2067" s="235"/>
    </row>
    <row r="2068" spans="1:70" ht="64.5" customHeight="1" x14ac:dyDescent="0.2">
      <c r="A2068" s="384" t="s">
        <v>1498</v>
      </c>
      <c r="B2068" s="235"/>
      <c r="C2068" s="235"/>
      <c r="D2068" s="235"/>
      <c r="E2068" s="515">
        <v>349</v>
      </c>
      <c r="F2068" s="235"/>
      <c r="G2068" s="235"/>
      <c r="H2068" s="235"/>
      <c r="I2068" s="235"/>
      <c r="J2068" s="235"/>
      <c r="K2068" s="235"/>
      <c r="L2068" s="235"/>
      <c r="M2068" s="235"/>
      <c r="N2068" s="235"/>
      <c r="O2068" s="235"/>
      <c r="P2068" s="235"/>
      <c r="Q2068" s="384" t="s">
        <v>2002</v>
      </c>
      <c r="R2068" s="235"/>
      <c r="S2068" s="235"/>
      <c r="T2068" s="235"/>
      <c r="U2068" s="235"/>
      <c r="V2068" s="235"/>
      <c r="W2068" s="235"/>
      <c r="X2068" s="235"/>
      <c r="Y2068" s="422">
        <v>37567646</v>
      </c>
      <c r="Z2068" s="235"/>
      <c r="AA2068" s="235"/>
      <c r="AB2068" s="235"/>
      <c r="AC2068" s="235"/>
      <c r="AD2068" s="235"/>
      <c r="AE2068" s="235"/>
      <c r="AF2068" s="235"/>
      <c r="AG2068" s="384" t="s">
        <v>807</v>
      </c>
      <c r="AH2068" s="235"/>
      <c r="AI2068" s="235"/>
      <c r="AJ2068" s="235"/>
      <c r="AK2068" s="235"/>
      <c r="AL2068" s="235"/>
      <c r="AM2068" s="235"/>
      <c r="AN2068" s="235"/>
      <c r="AO2068" s="235"/>
      <c r="AP2068" s="235"/>
      <c r="AQ2068" s="235"/>
      <c r="AR2068" s="235"/>
      <c r="AS2068" s="384" t="s">
        <v>2049</v>
      </c>
      <c r="AT2068" s="235"/>
      <c r="AU2068" s="235"/>
      <c r="AV2068" s="235"/>
      <c r="AW2068" s="235"/>
      <c r="AX2068" s="235"/>
      <c r="AY2068" s="235"/>
      <c r="AZ2068" s="235"/>
      <c r="BA2068" s="235"/>
      <c r="BB2068" s="235"/>
      <c r="BC2068" s="235"/>
      <c r="BD2068" s="384" t="s">
        <v>48</v>
      </c>
      <c r="BE2068" s="235"/>
      <c r="BF2068" s="235"/>
      <c r="BG2068" s="235"/>
      <c r="BH2068" s="235"/>
      <c r="BI2068" s="235"/>
      <c r="BJ2068" s="235"/>
      <c r="BK2068" s="235"/>
      <c r="BL2068" s="235"/>
      <c r="BM2068" s="235"/>
      <c r="BN2068" s="235"/>
      <c r="BO2068" s="235"/>
      <c r="BP2068" s="235"/>
      <c r="BQ2068" s="419">
        <v>681</v>
      </c>
      <c r="BR2068" s="235"/>
    </row>
    <row r="2069" spans="1:70" ht="64.5" customHeight="1" x14ac:dyDescent="0.2">
      <c r="A2069" s="384" t="s">
        <v>1498</v>
      </c>
      <c r="B2069" s="235"/>
      <c r="C2069" s="235"/>
      <c r="D2069" s="235"/>
      <c r="E2069" s="515">
        <v>351</v>
      </c>
      <c r="F2069" s="235"/>
      <c r="G2069" s="235"/>
      <c r="H2069" s="235"/>
      <c r="I2069" s="235"/>
      <c r="J2069" s="235"/>
      <c r="K2069" s="235"/>
      <c r="L2069" s="235"/>
      <c r="M2069" s="235"/>
      <c r="N2069" s="235"/>
      <c r="O2069" s="235"/>
      <c r="P2069" s="235"/>
      <c r="Q2069" s="384" t="s">
        <v>138</v>
      </c>
      <c r="R2069" s="235"/>
      <c r="S2069" s="235"/>
      <c r="T2069" s="235"/>
      <c r="U2069" s="235"/>
      <c r="V2069" s="235"/>
      <c r="W2069" s="235"/>
      <c r="X2069" s="235"/>
      <c r="Y2069" s="422">
        <v>39692702</v>
      </c>
      <c r="Z2069" s="235"/>
      <c r="AA2069" s="235"/>
      <c r="AB2069" s="235"/>
      <c r="AC2069" s="235"/>
      <c r="AD2069" s="235"/>
      <c r="AE2069" s="235"/>
      <c r="AF2069" s="235"/>
      <c r="AG2069" s="384" t="s">
        <v>139</v>
      </c>
      <c r="AH2069" s="235"/>
      <c r="AI2069" s="235"/>
      <c r="AJ2069" s="235"/>
      <c r="AK2069" s="235"/>
      <c r="AL2069" s="235"/>
      <c r="AM2069" s="235"/>
      <c r="AN2069" s="235"/>
      <c r="AO2069" s="235"/>
      <c r="AP2069" s="235"/>
      <c r="AQ2069" s="235"/>
      <c r="AR2069" s="235"/>
      <c r="AS2069" s="384" t="s">
        <v>2876</v>
      </c>
      <c r="AT2069" s="235"/>
      <c r="AU2069" s="235"/>
      <c r="AV2069" s="235"/>
      <c r="AW2069" s="235"/>
      <c r="AX2069" s="235"/>
      <c r="AY2069" s="235"/>
      <c r="AZ2069" s="235"/>
      <c r="BA2069" s="235"/>
      <c r="BB2069" s="235"/>
      <c r="BC2069" s="235"/>
      <c r="BD2069" s="384" t="s">
        <v>48</v>
      </c>
      <c r="BE2069" s="235"/>
      <c r="BF2069" s="235"/>
      <c r="BG2069" s="235"/>
      <c r="BH2069" s="235"/>
      <c r="BI2069" s="235"/>
      <c r="BJ2069" s="235"/>
      <c r="BK2069" s="235"/>
      <c r="BL2069" s="235"/>
      <c r="BM2069" s="235"/>
      <c r="BN2069" s="235"/>
      <c r="BO2069" s="235"/>
      <c r="BP2069" s="235"/>
      <c r="BQ2069" s="405">
        <v>109098</v>
      </c>
      <c r="BR2069" s="235"/>
    </row>
    <row r="2070" spans="1:70" ht="64.5" customHeight="1" x14ac:dyDescent="0.2">
      <c r="A2070" s="384" t="s">
        <v>1498</v>
      </c>
      <c r="B2070" s="235"/>
      <c r="C2070" s="235"/>
      <c r="D2070" s="235"/>
      <c r="E2070" s="515">
        <v>351</v>
      </c>
      <c r="F2070" s="235"/>
      <c r="G2070" s="235"/>
      <c r="H2070" s="235"/>
      <c r="I2070" s="235"/>
      <c r="J2070" s="235"/>
      <c r="K2070" s="235"/>
      <c r="L2070" s="235"/>
      <c r="M2070" s="235"/>
      <c r="N2070" s="235"/>
      <c r="O2070" s="235"/>
      <c r="P2070" s="235"/>
      <c r="Q2070" s="384" t="s">
        <v>138</v>
      </c>
      <c r="R2070" s="235"/>
      <c r="S2070" s="235"/>
      <c r="T2070" s="235"/>
      <c r="U2070" s="235"/>
      <c r="V2070" s="235"/>
      <c r="W2070" s="235"/>
      <c r="X2070" s="235"/>
      <c r="Y2070" s="422">
        <v>39692702</v>
      </c>
      <c r="Z2070" s="235"/>
      <c r="AA2070" s="235"/>
      <c r="AB2070" s="235"/>
      <c r="AC2070" s="235"/>
      <c r="AD2070" s="235"/>
      <c r="AE2070" s="235"/>
      <c r="AF2070" s="235"/>
      <c r="AG2070" s="384" t="s">
        <v>139</v>
      </c>
      <c r="AH2070" s="235"/>
      <c r="AI2070" s="235"/>
      <c r="AJ2070" s="235"/>
      <c r="AK2070" s="235"/>
      <c r="AL2070" s="235"/>
      <c r="AM2070" s="235"/>
      <c r="AN2070" s="235"/>
      <c r="AO2070" s="235"/>
      <c r="AP2070" s="235"/>
      <c r="AQ2070" s="235"/>
      <c r="AR2070" s="235"/>
      <c r="AS2070" s="384" t="s">
        <v>2877</v>
      </c>
      <c r="AT2070" s="235"/>
      <c r="AU2070" s="235"/>
      <c r="AV2070" s="235"/>
      <c r="AW2070" s="235"/>
      <c r="AX2070" s="235"/>
      <c r="AY2070" s="235"/>
      <c r="AZ2070" s="235"/>
      <c r="BA2070" s="235"/>
      <c r="BB2070" s="235"/>
      <c r="BC2070" s="235"/>
      <c r="BD2070" s="384" t="s">
        <v>48</v>
      </c>
      <c r="BE2070" s="235"/>
      <c r="BF2070" s="235"/>
      <c r="BG2070" s="235"/>
      <c r="BH2070" s="235"/>
      <c r="BI2070" s="235"/>
      <c r="BJ2070" s="235"/>
      <c r="BK2070" s="235"/>
      <c r="BL2070" s="235"/>
      <c r="BM2070" s="235"/>
      <c r="BN2070" s="235"/>
      <c r="BO2070" s="235"/>
      <c r="BP2070" s="235"/>
      <c r="BQ2070" s="405">
        <v>69282.61</v>
      </c>
      <c r="BR2070" s="235"/>
    </row>
    <row r="2071" spans="1:70" ht="64.5" customHeight="1" x14ac:dyDescent="0.2">
      <c r="A2071" s="384" t="s">
        <v>1498</v>
      </c>
      <c r="B2071" s="235"/>
      <c r="C2071" s="235"/>
      <c r="D2071" s="235"/>
      <c r="E2071" s="515">
        <v>285</v>
      </c>
      <c r="F2071" s="235"/>
      <c r="G2071" s="235"/>
      <c r="H2071" s="235"/>
      <c r="I2071" s="235"/>
      <c r="J2071" s="235"/>
      <c r="K2071" s="235"/>
      <c r="L2071" s="235"/>
      <c r="M2071" s="235"/>
      <c r="N2071" s="235"/>
      <c r="O2071" s="235"/>
      <c r="P2071" s="235"/>
      <c r="Q2071" s="384" t="s">
        <v>1165</v>
      </c>
      <c r="R2071" s="235"/>
      <c r="S2071" s="235"/>
      <c r="T2071" s="235"/>
      <c r="U2071" s="235"/>
      <c r="V2071" s="235"/>
      <c r="W2071" s="235"/>
      <c r="X2071" s="235"/>
      <c r="Y2071" s="422">
        <v>39655372</v>
      </c>
      <c r="Z2071" s="235"/>
      <c r="AA2071" s="235"/>
      <c r="AB2071" s="235"/>
      <c r="AC2071" s="235"/>
      <c r="AD2071" s="235"/>
      <c r="AE2071" s="235"/>
      <c r="AF2071" s="235"/>
      <c r="AG2071" s="384" t="s">
        <v>92</v>
      </c>
      <c r="AH2071" s="235"/>
      <c r="AI2071" s="235"/>
      <c r="AJ2071" s="235"/>
      <c r="AK2071" s="235"/>
      <c r="AL2071" s="235"/>
      <c r="AM2071" s="235"/>
      <c r="AN2071" s="235"/>
      <c r="AO2071" s="235"/>
      <c r="AP2071" s="235"/>
      <c r="AQ2071" s="235"/>
      <c r="AR2071" s="235"/>
      <c r="AS2071" s="384" t="s">
        <v>2878</v>
      </c>
      <c r="AT2071" s="235"/>
      <c r="AU2071" s="235"/>
      <c r="AV2071" s="235"/>
      <c r="AW2071" s="235"/>
      <c r="AX2071" s="235"/>
      <c r="AY2071" s="235"/>
      <c r="AZ2071" s="235"/>
      <c r="BA2071" s="235"/>
      <c r="BB2071" s="235"/>
      <c r="BC2071" s="235"/>
      <c r="BD2071" s="384" t="s">
        <v>48</v>
      </c>
      <c r="BE2071" s="235"/>
      <c r="BF2071" s="235"/>
      <c r="BG2071" s="235"/>
      <c r="BH2071" s="235"/>
      <c r="BI2071" s="235"/>
      <c r="BJ2071" s="235"/>
      <c r="BK2071" s="235"/>
      <c r="BL2071" s="235"/>
      <c r="BM2071" s="235"/>
      <c r="BN2071" s="235"/>
      <c r="BO2071" s="235"/>
      <c r="BP2071" s="235"/>
      <c r="BQ2071" s="405">
        <v>50306.01</v>
      </c>
      <c r="BR2071" s="235"/>
    </row>
    <row r="2072" spans="1:70" ht="64.5" customHeight="1" x14ac:dyDescent="0.2">
      <c r="A2072" s="384" t="s">
        <v>1498</v>
      </c>
      <c r="B2072" s="235"/>
      <c r="C2072" s="235"/>
      <c r="D2072" s="235"/>
      <c r="E2072" s="515">
        <v>404</v>
      </c>
      <c r="F2072" s="235"/>
      <c r="G2072" s="235"/>
      <c r="H2072" s="235"/>
      <c r="I2072" s="235"/>
      <c r="J2072" s="235"/>
      <c r="K2072" s="235"/>
      <c r="L2072" s="235"/>
      <c r="M2072" s="235"/>
      <c r="N2072" s="235"/>
      <c r="O2072" s="235"/>
      <c r="P2072" s="235"/>
      <c r="Q2072" s="384" t="s">
        <v>1806</v>
      </c>
      <c r="R2072" s="235"/>
      <c r="S2072" s="235"/>
      <c r="T2072" s="235"/>
      <c r="U2072" s="235"/>
      <c r="V2072" s="235"/>
      <c r="W2072" s="235"/>
      <c r="X2072" s="235"/>
      <c r="Y2072" s="454">
        <v>308146</v>
      </c>
      <c r="Z2072" s="235"/>
      <c r="AA2072" s="235"/>
      <c r="AB2072" s="235"/>
      <c r="AC2072" s="235"/>
      <c r="AD2072" s="235"/>
      <c r="AE2072" s="235"/>
      <c r="AF2072" s="235"/>
      <c r="AG2072" s="384" t="s">
        <v>1807</v>
      </c>
      <c r="AH2072" s="235"/>
      <c r="AI2072" s="235"/>
      <c r="AJ2072" s="235"/>
      <c r="AK2072" s="235"/>
      <c r="AL2072" s="235"/>
      <c r="AM2072" s="235"/>
      <c r="AN2072" s="235"/>
      <c r="AO2072" s="235"/>
      <c r="AP2072" s="235"/>
      <c r="AQ2072" s="235"/>
      <c r="AR2072" s="235"/>
      <c r="AS2072" s="384" t="s">
        <v>2879</v>
      </c>
      <c r="AT2072" s="235"/>
      <c r="AU2072" s="235"/>
      <c r="AV2072" s="235"/>
      <c r="AW2072" s="235"/>
      <c r="AX2072" s="235"/>
      <c r="AY2072" s="235"/>
      <c r="AZ2072" s="235"/>
      <c r="BA2072" s="235"/>
      <c r="BB2072" s="235"/>
      <c r="BC2072" s="235"/>
      <c r="BD2072" s="384" t="s">
        <v>48</v>
      </c>
      <c r="BE2072" s="235"/>
      <c r="BF2072" s="235"/>
      <c r="BG2072" s="235"/>
      <c r="BH2072" s="235"/>
      <c r="BI2072" s="235"/>
      <c r="BJ2072" s="235"/>
      <c r="BK2072" s="235"/>
      <c r="BL2072" s="235"/>
      <c r="BM2072" s="235"/>
      <c r="BN2072" s="235"/>
      <c r="BO2072" s="235"/>
      <c r="BP2072" s="235"/>
      <c r="BQ2072" s="405">
        <v>142979.34</v>
      </c>
      <c r="BR2072" s="235"/>
    </row>
    <row r="2073" spans="1:70" ht="64.5" customHeight="1" x14ac:dyDescent="0.2">
      <c r="A2073" s="384" t="s">
        <v>1498</v>
      </c>
      <c r="B2073" s="235"/>
      <c r="C2073" s="235"/>
      <c r="D2073" s="235"/>
      <c r="E2073" s="515">
        <v>321</v>
      </c>
      <c r="F2073" s="235"/>
      <c r="G2073" s="235"/>
      <c r="H2073" s="235"/>
      <c r="I2073" s="235"/>
      <c r="J2073" s="235"/>
      <c r="K2073" s="235"/>
      <c r="L2073" s="235"/>
      <c r="M2073" s="235"/>
      <c r="N2073" s="235"/>
      <c r="O2073" s="235"/>
      <c r="P2073" s="235"/>
      <c r="Q2073" s="384" t="s">
        <v>873</v>
      </c>
      <c r="R2073" s="235"/>
      <c r="S2073" s="235"/>
      <c r="T2073" s="235"/>
      <c r="U2073" s="235"/>
      <c r="V2073" s="235"/>
      <c r="W2073" s="235"/>
      <c r="X2073" s="235"/>
      <c r="Y2073" s="422">
        <v>39602603</v>
      </c>
      <c r="Z2073" s="235"/>
      <c r="AA2073" s="235"/>
      <c r="AB2073" s="235"/>
      <c r="AC2073" s="235"/>
      <c r="AD2073" s="235"/>
      <c r="AE2073" s="235"/>
      <c r="AF2073" s="235"/>
      <c r="AG2073" s="384" t="s">
        <v>875</v>
      </c>
      <c r="AH2073" s="235"/>
      <c r="AI2073" s="235"/>
      <c r="AJ2073" s="235"/>
      <c r="AK2073" s="235"/>
      <c r="AL2073" s="235"/>
      <c r="AM2073" s="235"/>
      <c r="AN2073" s="235"/>
      <c r="AO2073" s="235"/>
      <c r="AP2073" s="235"/>
      <c r="AQ2073" s="235"/>
      <c r="AR2073" s="235"/>
      <c r="AS2073" s="384" t="s">
        <v>2880</v>
      </c>
      <c r="AT2073" s="235"/>
      <c r="AU2073" s="235"/>
      <c r="AV2073" s="235"/>
      <c r="AW2073" s="235"/>
      <c r="AX2073" s="235"/>
      <c r="AY2073" s="235"/>
      <c r="AZ2073" s="235"/>
      <c r="BA2073" s="235"/>
      <c r="BB2073" s="235"/>
      <c r="BC2073" s="235"/>
      <c r="BD2073" s="384" t="s">
        <v>48</v>
      </c>
      <c r="BE2073" s="235"/>
      <c r="BF2073" s="235"/>
      <c r="BG2073" s="235"/>
      <c r="BH2073" s="235"/>
      <c r="BI2073" s="235"/>
      <c r="BJ2073" s="235"/>
      <c r="BK2073" s="235"/>
      <c r="BL2073" s="235"/>
      <c r="BM2073" s="235"/>
      <c r="BN2073" s="235"/>
      <c r="BO2073" s="235"/>
      <c r="BP2073" s="235"/>
      <c r="BQ2073" s="405">
        <v>14615.72</v>
      </c>
      <c r="BR2073" s="235"/>
    </row>
    <row r="2074" spans="1:70" ht="64.5" customHeight="1" x14ac:dyDescent="0.2">
      <c r="A2074" s="384" t="s">
        <v>1498</v>
      </c>
      <c r="B2074" s="235"/>
      <c r="C2074" s="235"/>
      <c r="D2074" s="235"/>
      <c r="E2074" s="515">
        <v>323</v>
      </c>
      <c r="F2074" s="235"/>
      <c r="G2074" s="235"/>
      <c r="H2074" s="235"/>
      <c r="I2074" s="235"/>
      <c r="J2074" s="235"/>
      <c r="K2074" s="235"/>
      <c r="L2074" s="235"/>
      <c r="M2074" s="235"/>
      <c r="N2074" s="235"/>
      <c r="O2074" s="235"/>
      <c r="P2074" s="235"/>
      <c r="Q2074" s="384" t="s">
        <v>1170</v>
      </c>
      <c r="R2074" s="235"/>
      <c r="S2074" s="235"/>
      <c r="T2074" s="235"/>
      <c r="U2074" s="235"/>
      <c r="V2074" s="235"/>
      <c r="W2074" s="235"/>
      <c r="X2074" s="235"/>
      <c r="Y2074" s="422">
        <v>39742680</v>
      </c>
      <c r="Z2074" s="235"/>
      <c r="AA2074" s="235"/>
      <c r="AB2074" s="235"/>
      <c r="AC2074" s="235"/>
      <c r="AD2074" s="235"/>
      <c r="AE2074" s="235"/>
      <c r="AF2074" s="235"/>
      <c r="AG2074" s="384" t="s">
        <v>1171</v>
      </c>
      <c r="AH2074" s="235"/>
      <c r="AI2074" s="235"/>
      <c r="AJ2074" s="235"/>
      <c r="AK2074" s="235"/>
      <c r="AL2074" s="235"/>
      <c r="AM2074" s="235"/>
      <c r="AN2074" s="235"/>
      <c r="AO2074" s="235"/>
      <c r="AP2074" s="235"/>
      <c r="AQ2074" s="235"/>
      <c r="AR2074" s="235"/>
      <c r="AS2074" s="384" t="s">
        <v>2881</v>
      </c>
      <c r="AT2074" s="235"/>
      <c r="AU2074" s="235"/>
      <c r="AV2074" s="235"/>
      <c r="AW2074" s="235"/>
      <c r="AX2074" s="235"/>
      <c r="AY2074" s="235"/>
      <c r="AZ2074" s="235"/>
      <c r="BA2074" s="235"/>
      <c r="BB2074" s="235"/>
      <c r="BC2074" s="235"/>
      <c r="BD2074" s="384" t="s">
        <v>48</v>
      </c>
      <c r="BE2074" s="235"/>
      <c r="BF2074" s="235"/>
      <c r="BG2074" s="235"/>
      <c r="BH2074" s="235"/>
      <c r="BI2074" s="235"/>
      <c r="BJ2074" s="235"/>
      <c r="BK2074" s="235"/>
      <c r="BL2074" s="235"/>
      <c r="BM2074" s="235"/>
      <c r="BN2074" s="235"/>
      <c r="BO2074" s="235"/>
      <c r="BP2074" s="235"/>
      <c r="BQ2074" s="405">
        <v>54217.68</v>
      </c>
      <c r="BR2074" s="235"/>
    </row>
    <row r="2075" spans="1:70" ht="64.5" customHeight="1" x14ac:dyDescent="0.2">
      <c r="A2075" s="384" t="s">
        <v>1498</v>
      </c>
      <c r="B2075" s="235"/>
      <c r="C2075" s="235"/>
      <c r="D2075" s="235"/>
      <c r="E2075" s="515">
        <v>295</v>
      </c>
      <c r="F2075" s="235"/>
      <c r="G2075" s="235"/>
      <c r="H2075" s="235"/>
      <c r="I2075" s="235"/>
      <c r="J2075" s="235"/>
      <c r="K2075" s="235"/>
      <c r="L2075" s="235"/>
      <c r="M2075" s="235"/>
      <c r="N2075" s="235"/>
      <c r="O2075" s="235"/>
      <c r="P2075" s="235"/>
      <c r="Q2075" s="384" t="s">
        <v>127</v>
      </c>
      <c r="R2075" s="235"/>
      <c r="S2075" s="235"/>
      <c r="T2075" s="235"/>
      <c r="U2075" s="235"/>
      <c r="V2075" s="235"/>
      <c r="W2075" s="235"/>
      <c r="X2075" s="235"/>
      <c r="Y2075" s="422">
        <v>39438699</v>
      </c>
      <c r="Z2075" s="235"/>
      <c r="AA2075" s="235"/>
      <c r="AB2075" s="235"/>
      <c r="AC2075" s="235"/>
      <c r="AD2075" s="235"/>
      <c r="AE2075" s="235"/>
      <c r="AF2075" s="235"/>
      <c r="AG2075" s="384" t="s">
        <v>128</v>
      </c>
      <c r="AH2075" s="235"/>
      <c r="AI2075" s="235"/>
      <c r="AJ2075" s="235"/>
      <c r="AK2075" s="235"/>
      <c r="AL2075" s="235"/>
      <c r="AM2075" s="235"/>
      <c r="AN2075" s="235"/>
      <c r="AO2075" s="235"/>
      <c r="AP2075" s="235"/>
      <c r="AQ2075" s="235"/>
      <c r="AR2075" s="235"/>
      <c r="AS2075" s="384" t="s">
        <v>2882</v>
      </c>
      <c r="AT2075" s="235"/>
      <c r="AU2075" s="235"/>
      <c r="AV2075" s="235"/>
      <c r="AW2075" s="235"/>
      <c r="AX2075" s="235"/>
      <c r="AY2075" s="235"/>
      <c r="AZ2075" s="235"/>
      <c r="BA2075" s="235"/>
      <c r="BB2075" s="235"/>
      <c r="BC2075" s="235"/>
      <c r="BD2075" s="384" t="s">
        <v>48</v>
      </c>
      <c r="BE2075" s="235"/>
      <c r="BF2075" s="235"/>
      <c r="BG2075" s="235"/>
      <c r="BH2075" s="235"/>
      <c r="BI2075" s="235"/>
      <c r="BJ2075" s="235"/>
      <c r="BK2075" s="235"/>
      <c r="BL2075" s="235"/>
      <c r="BM2075" s="235"/>
      <c r="BN2075" s="235"/>
      <c r="BO2075" s="235"/>
      <c r="BP2075" s="235"/>
      <c r="BQ2075" s="405">
        <v>41052.33</v>
      </c>
      <c r="BR2075" s="235"/>
    </row>
    <row r="2076" spans="1:70" ht="64.5" customHeight="1" x14ac:dyDescent="0.2">
      <c r="A2076" s="384" t="s">
        <v>1498</v>
      </c>
      <c r="B2076" s="235"/>
      <c r="C2076" s="235"/>
      <c r="D2076" s="235"/>
      <c r="E2076" s="515">
        <v>312</v>
      </c>
      <c r="F2076" s="235"/>
      <c r="G2076" s="235"/>
      <c r="H2076" s="235"/>
      <c r="I2076" s="235"/>
      <c r="J2076" s="235"/>
      <c r="K2076" s="235"/>
      <c r="L2076" s="235"/>
      <c r="M2076" s="235"/>
      <c r="N2076" s="235"/>
      <c r="O2076" s="235"/>
      <c r="P2076" s="235"/>
      <c r="Q2076" s="384" t="s">
        <v>103</v>
      </c>
      <c r="R2076" s="235"/>
      <c r="S2076" s="235"/>
      <c r="T2076" s="235"/>
      <c r="U2076" s="235"/>
      <c r="V2076" s="235"/>
      <c r="W2076" s="235"/>
      <c r="X2076" s="235"/>
      <c r="Y2076" s="422">
        <v>39702118</v>
      </c>
      <c r="Z2076" s="235"/>
      <c r="AA2076" s="235"/>
      <c r="AB2076" s="235"/>
      <c r="AC2076" s="235"/>
      <c r="AD2076" s="235"/>
      <c r="AE2076" s="235"/>
      <c r="AF2076" s="235"/>
      <c r="AG2076" s="384" t="s">
        <v>104</v>
      </c>
      <c r="AH2076" s="235"/>
      <c r="AI2076" s="235"/>
      <c r="AJ2076" s="235"/>
      <c r="AK2076" s="235"/>
      <c r="AL2076" s="235"/>
      <c r="AM2076" s="235"/>
      <c r="AN2076" s="235"/>
      <c r="AO2076" s="235"/>
      <c r="AP2076" s="235"/>
      <c r="AQ2076" s="235"/>
      <c r="AR2076" s="235"/>
      <c r="AS2076" s="384" t="s">
        <v>2883</v>
      </c>
      <c r="AT2076" s="235"/>
      <c r="AU2076" s="235"/>
      <c r="AV2076" s="235"/>
      <c r="AW2076" s="235"/>
      <c r="AX2076" s="235"/>
      <c r="AY2076" s="235"/>
      <c r="AZ2076" s="235"/>
      <c r="BA2076" s="235"/>
      <c r="BB2076" s="235"/>
      <c r="BC2076" s="235"/>
      <c r="BD2076" s="384" t="s">
        <v>48</v>
      </c>
      <c r="BE2076" s="235"/>
      <c r="BF2076" s="235"/>
      <c r="BG2076" s="235"/>
      <c r="BH2076" s="235"/>
      <c r="BI2076" s="235"/>
      <c r="BJ2076" s="235"/>
      <c r="BK2076" s="235"/>
      <c r="BL2076" s="235"/>
      <c r="BM2076" s="235"/>
      <c r="BN2076" s="235"/>
      <c r="BO2076" s="235"/>
      <c r="BP2076" s="235"/>
      <c r="BQ2076" s="405">
        <v>48698.82</v>
      </c>
      <c r="BR2076" s="235"/>
    </row>
    <row r="2077" spans="1:70" ht="64.5" customHeight="1" x14ac:dyDescent="0.2">
      <c r="A2077" s="384" t="s">
        <v>1498</v>
      </c>
      <c r="B2077" s="235"/>
      <c r="C2077" s="235"/>
      <c r="D2077" s="235"/>
      <c r="E2077" s="515">
        <v>354</v>
      </c>
      <c r="F2077" s="235"/>
      <c r="G2077" s="235"/>
      <c r="H2077" s="235"/>
      <c r="I2077" s="235"/>
      <c r="J2077" s="235"/>
      <c r="K2077" s="235"/>
      <c r="L2077" s="235"/>
      <c r="M2077" s="235"/>
      <c r="N2077" s="235"/>
      <c r="O2077" s="235"/>
      <c r="P2077" s="235"/>
      <c r="Q2077" s="384" t="s">
        <v>1178</v>
      </c>
      <c r="R2077" s="235"/>
      <c r="S2077" s="235"/>
      <c r="T2077" s="235"/>
      <c r="U2077" s="235"/>
      <c r="V2077" s="235"/>
      <c r="W2077" s="235"/>
      <c r="X2077" s="235"/>
      <c r="Y2077" s="422">
        <v>39154804</v>
      </c>
      <c r="Z2077" s="235"/>
      <c r="AA2077" s="235"/>
      <c r="AB2077" s="235"/>
      <c r="AC2077" s="235"/>
      <c r="AD2077" s="235"/>
      <c r="AE2077" s="235"/>
      <c r="AF2077" s="235"/>
      <c r="AG2077" s="384" t="s">
        <v>96</v>
      </c>
      <c r="AH2077" s="235"/>
      <c r="AI2077" s="235"/>
      <c r="AJ2077" s="235"/>
      <c r="AK2077" s="235"/>
      <c r="AL2077" s="235"/>
      <c r="AM2077" s="235"/>
      <c r="AN2077" s="235"/>
      <c r="AO2077" s="235"/>
      <c r="AP2077" s="235"/>
      <c r="AQ2077" s="235"/>
      <c r="AR2077" s="235"/>
      <c r="AS2077" s="384" t="s">
        <v>2884</v>
      </c>
      <c r="AT2077" s="235"/>
      <c r="AU2077" s="235"/>
      <c r="AV2077" s="235"/>
      <c r="AW2077" s="235"/>
      <c r="AX2077" s="235"/>
      <c r="AY2077" s="235"/>
      <c r="AZ2077" s="235"/>
      <c r="BA2077" s="235"/>
      <c r="BB2077" s="235"/>
      <c r="BC2077" s="235"/>
      <c r="BD2077" s="384" t="s">
        <v>48</v>
      </c>
      <c r="BE2077" s="235"/>
      <c r="BF2077" s="235"/>
      <c r="BG2077" s="235"/>
      <c r="BH2077" s="235"/>
      <c r="BI2077" s="235"/>
      <c r="BJ2077" s="235"/>
      <c r="BK2077" s="235"/>
      <c r="BL2077" s="235"/>
      <c r="BM2077" s="235"/>
      <c r="BN2077" s="235"/>
      <c r="BO2077" s="235"/>
      <c r="BP2077" s="235"/>
      <c r="BQ2077" s="405">
        <v>82178.820000000007</v>
      </c>
      <c r="BR2077" s="235"/>
    </row>
    <row r="2078" spans="1:70" ht="64.5" customHeight="1" x14ac:dyDescent="0.2">
      <c r="A2078" s="384" t="s">
        <v>1498</v>
      </c>
      <c r="B2078" s="235"/>
      <c r="C2078" s="235"/>
      <c r="D2078" s="235"/>
      <c r="E2078" s="515">
        <v>305</v>
      </c>
      <c r="F2078" s="235"/>
      <c r="G2078" s="235"/>
      <c r="H2078" s="235"/>
      <c r="I2078" s="235"/>
      <c r="J2078" s="235"/>
      <c r="K2078" s="235"/>
      <c r="L2078" s="235"/>
      <c r="M2078" s="235"/>
      <c r="N2078" s="235"/>
      <c r="O2078" s="235"/>
      <c r="P2078" s="235"/>
      <c r="Q2078" s="384" t="s">
        <v>81</v>
      </c>
      <c r="R2078" s="235"/>
      <c r="S2078" s="235"/>
      <c r="T2078" s="235"/>
      <c r="U2078" s="235"/>
      <c r="V2078" s="235"/>
      <c r="W2078" s="235"/>
      <c r="X2078" s="235"/>
      <c r="Y2078" s="422">
        <v>39682762</v>
      </c>
      <c r="Z2078" s="235"/>
      <c r="AA2078" s="235"/>
      <c r="AB2078" s="235"/>
      <c r="AC2078" s="235"/>
      <c r="AD2078" s="235"/>
      <c r="AE2078" s="235"/>
      <c r="AF2078" s="235"/>
      <c r="AG2078" s="384" t="s">
        <v>1164</v>
      </c>
      <c r="AH2078" s="235"/>
      <c r="AI2078" s="235"/>
      <c r="AJ2078" s="235"/>
      <c r="AK2078" s="235"/>
      <c r="AL2078" s="235"/>
      <c r="AM2078" s="235"/>
      <c r="AN2078" s="235"/>
      <c r="AO2078" s="235"/>
      <c r="AP2078" s="235"/>
      <c r="AQ2078" s="235"/>
      <c r="AR2078" s="235"/>
      <c r="AS2078" s="384" t="s">
        <v>2885</v>
      </c>
      <c r="AT2078" s="235"/>
      <c r="AU2078" s="235"/>
      <c r="AV2078" s="235"/>
      <c r="AW2078" s="235"/>
      <c r="AX2078" s="235"/>
      <c r="AY2078" s="235"/>
      <c r="AZ2078" s="235"/>
      <c r="BA2078" s="235"/>
      <c r="BB2078" s="235"/>
      <c r="BC2078" s="235"/>
      <c r="BD2078" s="384" t="s">
        <v>48</v>
      </c>
      <c r="BE2078" s="235"/>
      <c r="BF2078" s="235"/>
      <c r="BG2078" s="235"/>
      <c r="BH2078" s="235"/>
      <c r="BI2078" s="235"/>
      <c r="BJ2078" s="235"/>
      <c r="BK2078" s="235"/>
      <c r="BL2078" s="235"/>
      <c r="BM2078" s="235"/>
      <c r="BN2078" s="235"/>
      <c r="BO2078" s="235"/>
      <c r="BP2078" s="235"/>
      <c r="BQ2078" s="405">
        <v>40261.4</v>
      </c>
      <c r="BR2078" s="235"/>
    </row>
    <row r="2079" spans="1:70" ht="64.5" customHeight="1" x14ac:dyDescent="0.2">
      <c r="A2079" s="384" t="s">
        <v>1498</v>
      </c>
      <c r="B2079" s="235"/>
      <c r="C2079" s="235"/>
      <c r="D2079" s="235"/>
      <c r="E2079" s="515">
        <v>281</v>
      </c>
      <c r="F2079" s="235"/>
      <c r="G2079" s="235"/>
      <c r="H2079" s="235"/>
      <c r="I2079" s="235"/>
      <c r="J2079" s="235"/>
      <c r="K2079" s="235"/>
      <c r="L2079" s="235"/>
      <c r="M2079" s="235"/>
      <c r="N2079" s="235"/>
      <c r="O2079" s="235"/>
      <c r="P2079" s="235"/>
      <c r="Q2079" s="384" t="s">
        <v>74</v>
      </c>
      <c r="R2079" s="235"/>
      <c r="S2079" s="235"/>
      <c r="T2079" s="235"/>
      <c r="U2079" s="235"/>
      <c r="V2079" s="235"/>
      <c r="W2079" s="235"/>
      <c r="X2079" s="235"/>
      <c r="Y2079" s="422">
        <v>39795490</v>
      </c>
      <c r="Z2079" s="235"/>
      <c r="AA2079" s="235"/>
      <c r="AB2079" s="235"/>
      <c r="AC2079" s="235"/>
      <c r="AD2079" s="235"/>
      <c r="AE2079" s="235"/>
      <c r="AF2079" s="235"/>
      <c r="AG2079" s="384" t="s">
        <v>76</v>
      </c>
      <c r="AH2079" s="235"/>
      <c r="AI2079" s="235"/>
      <c r="AJ2079" s="235"/>
      <c r="AK2079" s="235"/>
      <c r="AL2079" s="235"/>
      <c r="AM2079" s="235"/>
      <c r="AN2079" s="235"/>
      <c r="AO2079" s="235"/>
      <c r="AP2079" s="235"/>
      <c r="AQ2079" s="235"/>
      <c r="AR2079" s="235"/>
      <c r="AS2079" s="384" t="s">
        <v>2886</v>
      </c>
      <c r="AT2079" s="235"/>
      <c r="AU2079" s="235"/>
      <c r="AV2079" s="235"/>
      <c r="AW2079" s="235"/>
      <c r="AX2079" s="235"/>
      <c r="AY2079" s="235"/>
      <c r="AZ2079" s="235"/>
      <c r="BA2079" s="235"/>
      <c r="BB2079" s="235"/>
      <c r="BC2079" s="235"/>
      <c r="BD2079" s="384" t="s">
        <v>48</v>
      </c>
      <c r="BE2079" s="235"/>
      <c r="BF2079" s="235"/>
      <c r="BG2079" s="235"/>
      <c r="BH2079" s="235"/>
      <c r="BI2079" s="235"/>
      <c r="BJ2079" s="235"/>
      <c r="BK2079" s="235"/>
      <c r="BL2079" s="235"/>
      <c r="BM2079" s="235"/>
      <c r="BN2079" s="235"/>
      <c r="BO2079" s="235"/>
      <c r="BP2079" s="235"/>
      <c r="BQ2079" s="405">
        <v>17364.95</v>
      </c>
      <c r="BR2079" s="235"/>
    </row>
    <row r="2080" spans="1:70" ht="64.5" customHeight="1" x14ac:dyDescent="0.2">
      <c r="A2080" s="384" t="s">
        <v>1498</v>
      </c>
      <c r="B2080" s="235"/>
      <c r="C2080" s="235"/>
      <c r="D2080" s="235"/>
      <c r="E2080" s="515">
        <v>280</v>
      </c>
      <c r="F2080" s="235"/>
      <c r="G2080" s="235"/>
      <c r="H2080" s="235"/>
      <c r="I2080" s="235"/>
      <c r="J2080" s="235"/>
      <c r="K2080" s="235"/>
      <c r="L2080" s="235"/>
      <c r="M2080" s="235"/>
      <c r="N2080" s="235"/>
      <c r="O2080" s="235"/>
      <c r="P2080" s="235"/>
      <c r="Q2080" s="384" t="s">
        <v>1168</v>
      </c>
      <c r="R2080" s="235"/>
      <c r="S2080" s="235"/>
      <c r="T2080" s="235"/>
      <c r="U2080" s="235"/>
      <c r="V2080" s="235"/>
      <c r="W2080" s="235"/>
      <c r="X2080" s="235"/>
      <c r="Y2080" s="422">
        <v>41146881</v>
      </c>
      <c r="Z2080" s="235"/>
      <c r="AA2080" s="235"/>
      <c r="AB2080" s="235"/>
      <c r="AC2080" s="235"/>
      <c r="AD2080" s="235"/>
      <c r="AE2080" s="235"/>
      <c r="AF2080" s="235"/>
      <c r="AG2080" s="384" t="s">
        <v>157</v>
      </c>
      <c r="AH2080" s="235"/>
      <c r="AI2080" s="235"/>
      <c r="AJ2080" s="235"/>
      <c r="AK2080" s="235"/>
      <c r="AL2080" s="235"/>
      <c r="AM2080" s="235"/>
      <c r="AN2080" s="235"/>
      <c r="AO2080" s="235"/>
      <c r="AP2080" s="235"/>
      <c r="AQ2080" s="235"/>
      <c r="AR2080" s="235"/>
      <c r="AS2080" s="384" t="s">
        <v>2050</v>
      </c>
      <c r="AT2080" s="235"/>
      <c r="AU2080" s="235"/>
      <c r="AV2080" s="235"/>
      <c r="AW2080" s="235"/>
      <c r="AX2080" s="235"/>
      <c r="AY2080" s="235"/>
      <c r="AZ2080" s="235"/>
      <c r="BA2080" s="235"/>
      <c r="BB2080" s="235"/>
      <c r="BC2080" s="235"/>
      <c r="BD2080" s="384" t="s">
        <v>48</v>
      </c>
      <c r="BE2080" s="235"/>
      <c r="BF2080" s="235"/>
      <c r="BG2080" s="235"/>
      <c r="BH2080" s="235"/>
      <c r="BI2080" s="235"/>
      <c r="BJ2080" s="235"/>
      <c r="BK2080" s="235"/>
      <c r="BL2080" s="235"/>
      <c r="BM2080" s="235"/>
      <c r="BN2080" s="235"/>
      <c r="BO2080" s="235"/>
      <c r="BP2080" s="235"/>
      <c r="BQ2080" s="405">
        <v>59889.21</v>
      </c>
      <c r="BR2080" s="235"/>
    </row>
    <row r="2081" spans="1:70" ht="64.5" customHeight="1" x14ac:dyDescent="0.2">
      <c r="A2081" s="384" t="s">
        <v>1498</v>
      </c>
      <c r="B2081" s="235"/>
      <c r="C2081" s="235"/>
      <c r="D2081" s="235"/>
      <c r="E2081" s="515">
        <v>278</v>
      </c>
      <c r="F2081" s="235"/>
      <c r="G2081" s="235"/>
      <c r="H2081" s="235"/>
      <c r="I2081" s="235"/>
      <c r="J2081" s="235"/>
      <c r="K2081" s="235"/>
      <c r="L2081" s="235"/>
      <c r="M2081" s="235"/>
      <c r="N2081" s="235"/>
      <c r="O2081" s="235"/>
      <c r="P2081" s="235"/>
      <c r="Q2081" s="384" t="s">
        <v>1166</v>
      </c>
      <c r="R2081" s="235"/>
      <c r="S2081" s="235"/>
      <c r="T2081" s="235"/>
      <c r="U2081" s="235"/>
      <c r="V2081" s="235"/>
      <c r="W2081" s="235"/>
      <c r="X2081" s="235"/>
      <c r="Y2081" s="422">
        <v>39508645</v>
      </c>
      <c r="Z2081" s="235"/>
      <c r="AA2081" s="235"/>
      <c r="AB2081" s="235"/>
      <c r="AC2081" s="235"/>
      <c r="AD2081" s="235"/>
      <c r="AE2081" s="235"/>
      <c r="AF2081" s="235"/>
      <c r="AG2081" s="384" t="s">
        <v>1271</v>
      </c>
      <c r="AH2081" s="235"/>
      <c r="AI2081" s="235"/>
      <c r="AJ2081" s="235"/>
      <c r="AK2081" s="235"/>
      <c r="AL2081" s="235"/>
      <c r="AM2081" s="235"/>
      <c r="AN2081" s="235"/>
      <c r="AO2081" s="235"/>
      <c r="AP2081" s="235"/>
      <c r="AQ2081" s="235"/>
      <c r="AR2081" s="235"/>
      <c r="AS2081" s="384" t="s">
        <v>2567</v>
      </c>
      <c r="AT2081" s="235"/>
      <c r="AU2081" s="235"/>
      <c r="AV2081" s="235"/>
      <c r="AW2081" s="235"/>
      <c r="AX2081" s="235"/>
      <c r="AY2081" s="235"/>
      <c r="AZ2081" s="235"/>
      <c r="BA2081" s="235"/>
      <c r="BB2081" s="235"/>
      <c r="BC2081" s="235"/>
      <c r="BD2081" s="384" t="s">
        <v>48</v>
      </c>
      <c r="BE2081" s="235"/>
      <c r="BF2081" s="235"/>
      <c r="BG2081" s="235"/>
      <c r="BH2081" s="235"/>
      <c r="BI2081" s="235"/>
      <c r="BJ2081" s="235"/>
      <c r="BK2081" s="235"/>
      <c r="BL2081" s="235"/>
      <c r="BM2081" s="235"/>
      <c r="BN2081" s="235"/>
      <c r="BO2081" s="235"/>
      <c r="BP2081" s="235"/>
      <c r="BQ2081" s="405">
        <v>33937.620000000003</v>
      </c>
      <c r="BR2081" s="235"/>
    </row>
    <row r="2082" spans="1:70" ht="64.5" customHeight="1" x14ac:dyDescent="0.2">
      <c r="A2082" s="384" t="s">
        <v>1498</v>
      </c>
      <c r="B2082" s="235"/>
      <c r="C2082" s="235"/>
      <c r="D2082" s="235"/>
      <c r="E2082" s="515">
        <v>339</v>
      </c>
      <c r="F2082" s="235"/>
      <c r="G2082" s="235"/>
      <c r="H2082" s="235"/>
      <c r="I2082" s="235"/>
      <c r="J2082" s="235"/>
      <c r="K2082" s="235"/>
      <c r="L2082" s="235"/>
      <c r="M2082" s="235"/>
      <c r="N2082" s="235"/>
      <c r="O2082" s="235"/>
      <c r="P2082" s="235"/>
      <c r="Q2082" s="384" t="s">
        <v>1172</v>
      </c>
      <c r="R2082" s="235"/>
      <c r="S2082" s="235"/>
      <c r="T2082" s="235"/>
      <c r="U2082" s="235"/>
      <c r="V2082" s="235"/>
      <c r="W2082" s="235"/>
      <c r="X2082" s="235"/>
      <c r="Y2082" s="422">
        <v>26029188</v>
      </c>
      <c r="Z2082" s="235"/>
      <c r="AA2082" s="235"/>
      <c r="AB2082" s="235"/>
      <c r="AC2082" s="235"/>
      <c r="AD2082" s="235"/>
      <c r="AE2082" s="235"/>
      <c r="AF2082" s="235"/>
      <c r="AG2082" s="384" t="s">
        <v>1173</v>
      </c>
      <c r="AH2082" s="235"/>
      <c r="AI2082" s="235"/>
      <c r="AJ2082" s="235"/>
      <c r="AK2082" s="235"/>
      <c r="AL2082" s="235"/>
      <c r="AM2082" s="235"/>
      <c r="AN2082" s="235"/>
      <c r="AO2082" s="235"/>
      <c r="AP2082" s="235"/>
      <c r="AQ2082" s="235"/>
      <c r="AR2082" s="235"/>
      <c r="AS2082" s="384" t="s">
        <v>2887</v>
      </c>
      <c r="AT2082" s="235"/>
      <c r="AU2082" s="235"/>
      <c r="AV2082" s="235"/>
      <c r="AW2082" s="235"/>
      <c r="AX2082" s="235"/>
      <c r="AY2082" s="235"/>
      <c r="AZ2082" s="235"/>
      <c r="BA2082" s="235"/>
      <c r="BB2082" s="235"/>
      <c r="BC2082" s="235"/>
      <c r="BD2082" s="384" t="s">
        <v>48</v>
      </c>
      <c r="BE2082" s="235"/>
      <c r="BF2082" s="235"/>
      <c r="BG2082" s="235"/>
      <c r="BH2082" s="235"/>
      <c r="BI2082" s="235"/>
      <c r="BJ2082" s="235"/>
      <c r="BK2082" s="235"/>
      <c r="BL2082" s="235"/>
      <c r="BM2082" s="235"/>
      <c r="BN2082" s="235"/>
      <c r="BO2082" s="235"/>
      <c r="BP2082" s="235"/>
      <c r="BQ2082" s="405">
        <v>59388.21</v>
      </c>
      <c r="BR2082" s="235"/>
    </row>
    <row r="2083" spans="1:70" ht="64.5" customHeight="1" x14ac:dyDescent="0.2">
      <c r="A2083" s="384" t="s">
        <v>1498</v>
      </c>
      <c r="B2083" s="235"/>
      <c r="C2083" s="235"/>
      <c r="D2083" s="235"/>
      <c r="E2083" s="515">
        <v>328</v>
      </c>
      <c r="F2083" s="235"/>
      <c r="G2083" s="235"/>
      <c r="H2083" s="235"/>
      <c r="I2083" s="235"/>
      <c r="J2083" s="235"/>
      <c r="K2083" s="235"/>
      <c r="L2083" s="235"/>
      <c r="M2083" s="235"/>
      <c r="N2083" s="235"/>
      <c r="O2083" s="235"/>
      <c r="P2083" s="235"/>
      <c r="Q2083" s="384" t="s">
        <v>74</v>
      </c>
      <c r="R2083" s="235"/>
      <c r="S2083" s="235"/>
      <c r="T2083" s="235"/>
      <c r="U2083" s="235"/>
      <c r="V2083" s="235"/>
      <c r="W2083" s="235"/>
      <c r="X2083" s="235"/>
      <c r="Y2083" s="422">
        <v>39795490</v>
      </c>
      <c r="Z2083" s="235"/>
      <c r="AA2083" s="235"/>
      <c r="AB2083" s="235"/>
      <c r="AC2083" s="235"/>
      <c r="AD2083" s="235"/>
      <c r="AE2083" s="235"/>
      <c r="AF2083" s="235"/>
      <c r="AG2083" s="384" t="s">
        <v>76</v>
      </c>
      <c r="AH2083" s="235"/>
      <c r="AI2083" s="235"/>
      <c r="AJ2083" s="235"/>
      <c r="AK2083" s="235"/>
      <c r="AL2083" s="235"/>
      <c r="AM2083" s="235"/>
      <c r="AN2083" s="235"/>
      <c r="AO2083" s="235"/>
      <c r="AP2083" s="235"/>
      <c r="AQ2083" s="235"/>
      <c r="AR2083" s="235"/>
      <c r="AS2083" s="384" t="s">
        <v>2888</v>
      </c>
      <c r="AT2083" s="235"/>
      <c r="AU2083" s="235"/>
      <c r="AV2083" s="235"/>
      <c r="AW2083" s="235"/>
      <c r="AX2083" s="235"/>
      <c r="AY2083" s="235"/>
      <c r="AZ2083" s="235"/>
      <c r="BA2083" s="235"/>
      <c r="BB2083" s="235"/>
      <c r="BC2083" s="235"/>
      <c r="BD2083" s="384" t="s">
        <v>48</v>
      </c>
      <c r="BE2083" s="235"/>
      <c r="BF2083" s="235"/>
      <c r="BG2083" s="235"/>
      <c r="BH2083" s="235"/>
      <c r="BI2083" s="235"/>
      <c r="BJ2083" s="235"/>
      <c r="BK2083" s="235"/>
      <c r="BL2083" s="235"/>
      <c r="BM2083" s="235"/>
      <c r="BN2083" s="235"/>
      <c r="BO2083" s="235"/>
      <c r="BP2083" s="235"/>
      <c r="BQ2083" s="405">
        <v>38161.32</v>
      </c>
      <c r="BR2083" s="235"/>
    </row>
    <row r="2084" spans="1:70" ht="64.5" customHeight="1" x14ac:dyDescent="0.2">
      <c r="A2084" s="384" t="s">
        <v>1498</v>
      </c>
      <c r="B2084" s="235"/>
      <c r="C2084" s="235"/>
      <c r="D2084" s="235"/>
      <c r="E2084" s="515">
        <v>335</v>
      </c>
      <c r="F2084" s="235"/>
      <c r="G2084" s="235"/>
      <c r="H2084" s="235"/>
      <c r="I2084" s="235"/>
      <c r="J2084" s="235"/>
      <c r="K2084" s="235"/>
      <c r="L2084" s="235"/>
      <c r="M2084" s="235"/>
      <c r="N2084" s="235"/>
      <c r="O2084" s="235"/>
      <c r="P2084" s="235"/>
      <c r="Q2084" s="384" t="s">
        <v>844</v>
      </c>
      <c r="R2084" s="235"/>
      <c r="S2084" s="235"/>
      <c r="T2084" s="235"/>
      <c r="U2084" s="235"/>
      <c r="V2084" s="235"/>
      <c r="W2084" s="235"/>
      <c r="X2084" s="235"/>
      <c r="Y2084" s="422">
        <v>39495516</v>
      </c>
      <c r="Z2084" s="235"/>
      <c r="AA2084" s="235"/>
      <c r="AB2084" s="235"/>
      <c r="AC2084" s="235"/>
      <c r="AD2084" s="235"/>
      <c r="AE2084" s="235"/>
      <c r="AF2084" s="235"/>
      <c r="AG2084" s="384" t="s">
        <v>846</v>
      </c>
      <c r="AH2084" s="235"/>
      <c r="AI2084" s="235"/>
      <c r="AJ2084" s="235"/>
      <c r="AK2084" s="235"/>
      <c r="AL2084" s="235"/>
      <c r="AM2084" s="235"/>
      <c r="AN2084" s="235"/>
      <c r="AO2084" s="235"/>
      <c r="AP2084" s="235"/>
      <c r="AQ2084" s="235"/>
      <c r="AR2084" s="235"/>
      <c r="AS2084" s="384" t="s">
        <v>2889</v>
      </c>
      <c r="AT2084" s="235"/>
      <c r="AU2084" s="235"/>
      <c r="AV2084" s="235"/>
      <c r="AW2084" s="235"/>
      <c r="AX2084" s="235"/>
      <c r="AY2084" s="235"/>
      <c r="AZ2084" s="235"/>
      <c r="BA2084" s="235"/>
      <c r="BB2084" s="235"/>
      <c r="BC2084" s="235"/>
      <c r="BD2084" s="384" t="s">
        <v>48</v>
      </c>
      <c r="BE2084" s="235"/>
      <c r="BF2084" s="235"/>
      <c r="BG2084" s="235"/>
      <c r="BH2084" s="235"/>
      <c r="BI2084" s="235"/>
      <c r="BJ2084" s="235"/>
      <c r="BK2084" s="235"/>
      <c r="BL2084" s="235"/>
      <c r="BM2084" s="235"/>
      <c r="BN2084" s="235"/>
      <c r="BO2084" s="235"/>
      <c r="BP2084" s="235"/>
      <c r="BQ2084" s="405">
        <v>21855</v>
      </c>
      <c r="BR2084" s="235"/>
    </row>
    <row r="2085" spans="1:70" ht="64.5" customHeight="1" x14ac:dyDescent="0.2">
      <c r="A2085" s="384" t="s">
        <v>1498</v>
      </c>
      <c r="B2085" s="235"/>
      <c r="C2085" s="235"/>
      <c r="D2085" s="235"/>
      <c r="E2085" s="515">
        <v>314</v>
      </c>
      <c r="F2085" s="235"/>
      <c r="G2085" s="235"/>
      <c r="H2085" s="235"/>
      <c r="I2085" s="235"/>
      <c r="J2085" s="235"/>
      <c r="K2085" s="235"/>
      <c r="L2085" s="235"/>
      <c r="M2085" s="235"/>
      <c r="N2085" s="235"/>
      <c r="O2085" s="235"/>
      <c r="P2085" s="235"/>
      <c r="Q2085" s="384" t="s">
        <v>850</v>
      </c>
      <c r="R2085" s="235"/>
      <c r="S2085" s="235"/>
      <c r="T2085" s="235"/>
      <c r="U2085" s="235"/>
      <c r="V2085" s="235"/>
      <c r="W2085" s="235"/>
      <c r="X2085" s="235"/>
      <c r="Y2085" s="422">
        <v>39607381</v>
      </c>
      <c r="Z2085" s="235"/>
      <c r="AA2085" s="235"/>
      <c r="AB2085" s="235"/>
      <c r="AC2085" s="235"/>
      <c r="AD2085" s="235"/>
      <c r="AE2085" s="235"/>
      <c r="AF2085" s="235"/>
      <c r="AG2085" s="384" t="s">
        <v>110</v>
      </c>
      <c r="AH2085" s="235"/>
      <c r="AI2085" s="235"/>
      <c r="AJ2085" s="235"/>
      <c r="AK2085" s="235"/>
      <c r="AL2085" s="235"/>
      <c r="AM2085" s="235"/>
      <c r="AN2085" s="235"/>
      <c r="AO2085" s="235"/>
      <c r="AP2085" s="235"/>
      <c r="AQ2085" s="235"/>
      <c r="AR2085" s="235"/>
      <c r="AS2085" s="384" t="s">
        <v>2568</v>
      </c>
      <c r="AT2085" s="235"/>
      <c r="AU2085" s="235"/>
      <c r="AV2085" s="235"/>
      <c r="AW2085" s="235"/>
      <c r="AX2085" s="235"/>
      <c r="AY2085" s="235"/>
      <c r="AZ2085" s="235"/>
      <c r="BA2085" s="235"/>
      <c r="BB2085" s="235"/>
      <c r="BC2085" s="235"/>
      <c r="BD2085" s="384" t="s">
        <v>48</v>
      </c>
      <c r="BE2085" s="235"/>
      <c r="BF2085" s="235"/>
      <c r="BG2085" s="235"/>
      <c r="BH2085" s="235"/>
      <c r="BI2085" s="235"/>
      <c r="BJ2085" s="235"/>
      <c r="BK2085" s="235"/>
      <c r="BL2085" s="235"/>
      <c r="BM2085" s="235"/>
      <c r="BN2085" s="235"/>
      <c r="BO2085" s="235"/>
      <c r="BP2085" s="235"/>
      <c r="BQ2085" s="405">
        <v>18906.96</v>
      </c>
      <c r="BR2085" s="235"/>
    </row>
    <row r="2086" spans="1:70" ht="64.5" customHeight="1" x14ac:dyDescent="0.2">
      <c r="A2086" s="384" t="s">
        <v>1498</v>
      </c>
      <c r="B2086" s="235"/>
      <c r="C2086" s="235"/>
      <c r="D2086" s="235"/>
      <c r="E2086" s="515">
        <v>398</v>
      </c>
      <c r="F2086" s="235"/>
      <c r="G2086" s="235"/>
      <c r="H2086" s="235"/>
      <c r="I2086" s="235"/>
      <c r="J2086" s="235"/>
      <c r="K2086" s="235"/>
      <c r="L2086" s="235"/>
      <c r="M2086" s="235"/>
      <c r="N2086" s="235"/>
      <c r="O2086" s="235"/>
      <c r="P2086" s="235"/>
      <c r="Q2086" s="384" t="s">
        <v>859</v>
      </c>
      <c r="R2086" s="235"/>
      <c r="S2086" s="235"/>
      <c r="T2086" s="235"/>
      <c r="U2086" s="235"/>
      <c r="V2086" s="235"/>
      <c r="W2086" s="235"/>
      <c r="X2086" s="235"/>
      <c r="Y2086" s="422">
        <v>39545645</v>
      </c>
      <c r="Z2086" s="235"/>
      <c r="AA2086" s="235"/>
      <c r="AB2086" s="235"/>
      <c r="AC2086" s="235"/>
      <c r="AD2086" s="235"/>
      <c r="AE2086" s="235"/>
      <c r="AF2086" s="235"/>
      <c r="AG2086" s="384" t="s">
        <v>132</v>
      </c>
      <c r="AH2086" s="235"/>
      <c r="AI2086" s="235"/>
      <c r="AJ2086" s="235"/>
      <c r="AK2086" s="235"/>
      <c r="AL2086" s="235"/>
      <c r="AM2086" s="235"/>
      <c r="AN2086" s="235"/>
      <c r="AO2086" s="235"/>
      <c r="AP2086" s="235"/>
      <c r="AQ2086" s="235"/>
      <c r="AR2086" s="235"/>
      <c r="AS2086" s="384" t="s">
        <v>2569</v>
      </c>
      <c r="AT2086" s="235"/>
      <c r="AU2086" s="235"/>
      <c r="AV2086" s="235"/>
      <c r="AW2086" s="235"/>
      <c r="AX2086" s="235"/>
      <c r="AY2086" s="235"/>
      <c r="AZ2086" s="235"/>
      <c r="BA2086" s="235"/>
      <c r="BB2086" s="235"/>
      <c r="BC2086" s="235"/>
      <c r="BD2086" s="384" t="s">
        <v>48</v>
      </c>
      <c r="BE2086" s="235"/>
      <c r="BF2086" s="235"/>
      <c r="BG2086" s="235"/>
      <c r="BH2086" s="235"/>
      <c r="BI2086" s="235"/>
      <c r="BJ2086" s="235"/>
      <c r="BK2086" s="235"/>
      <c r="BL2086" s="235"/>
      <c r="BM2086" s="235"/>
      <c r="BN2086" s="235"/>
      <c r="BO2086" s="235"/>
      <c r="BP2086" s="235"/>
      <c r="BQ2086" s="405">
        <v>48320.22</v>
      </c>
      <c r="BR2086" s="235"/>
    </row>
    <row r="2087" spans="1:70" ht="64.5" customHeight="1" x14ac:dyDescent="0.2">
      <c r="A2087" s="384" t="s">
        <v>1498</v>
      </c>
      <c r="B2087" s="235"/>
      <c r="C2087" s="235"/>
      <c r="D2087" s="235"/>
      <c r="E2087" s="515">
        <v>310</v>
      </c>
      <c r="F2087" s="235"/>
      <c r="G2087" s="235"/>
      <c r="H2087" s="235"/>
      <c r="I2087" s="235"/>
      <c r="J2087" s="235"/>
      <c r="K2087" s="235"/>
      <c r="L2087" s="235"/>
      <c r="M2087" s="235"/>
      <c r="N2087" s="235"/>
      <c r="O2087" s="235"/>
      <c r="P2087" s="235"/>
      <c r="Q2087" s="384" t="s">
        <v>98</v>
      </c>
      <c r="R2087" s="235"/>
      <c r="S2087" s="235"/>
      <c r="T2087" s="235"/>
      <c r="U2087" s="235"/>
      <c r="V2087" s="235"/>
      <c r="W2087" s="235"/>
      <c r="X2087" s="235"/>
      <c r="Y2087" s="422">
        <v>39697790</v>
      </c>
      <c r="Z2087" s="235"/>
      <c r="AA2087" s="235"/>
      <c r="AB2087" s="235"/>
      <c r="AC2087" s="235"/>
      <c r="AD2087" s="235"/>
      <c r="AE2087" s="235"/>
      <c r="AF2087" s="235"/>
      <c r="AG2087" s="384" t="s">
        <v>99</v>
      </c>
      <c r="AH2087" s="235"/>
      <c r="AI2087" s="235"/>
      <c r="AJ2087" s="235"/>
      <c r="AK2087" s="235"/>
      <c r="AL2087" s="235"/>
      <c r="AM2087" s="235"/>
      <c r="AN2087" s="235"/>
      <c r="AO2087" s="235"/>
      <c r="AP2087" s="235"/>
      <c r="AQ2087" s="235"/>
      <c r="AR2087" s="235"/>
      <c r="AS2087" s="384" t="s">
        <v>2890</v>
      </c>
      <c r="AT2087" s="235"/>
      <c r="AU2087" s="235"/>
      <c r="AV2087" s="235"/>
      <c r="AW2087" s="235"/>
      <c r="AX2087" s="235"/>
      <c r="AY2087" s="235"/>
      <c r="AZ2087" s="235"/>
      <c r="BA2087" s="235"/>
      <c r="BB2087" s="235"/>
      <c r="BC2087" s="235"/>
      <c r="BD2087" s="384" t="s">
        <v>48</v>
      </c>
      <c r="BE2087" s="235"/>
      <c r="BF2087" s="235"/>
      <c r="BG2087" s="235"/>
      <c r="BH2087" s="235"/>
      <c r="BI2087" s="235"/>
      <c r="BJ2087" s="235"/>
      <c r="BK2087" s="235"/>
      <c r="BL2087" s="235"/>
      <c r="BM2087" s="235"/>
      <c r="BN2087" s="235"/>
      <c r="BO2087" s="235"/>
      <c r="BP2087" s="235"/>
      <c r="BQ2087" s="405">
        <v>45585.87</v>
      </c>
      <c r="BR2087" s="235"/>
    </row>
    <row r="2088" spans="1:70" ht="64.5" customHeight="1" x14ac:dyDescent="0.2">
      <c r="A2088" s="384" t="s">
        <v>1507</v>
      </c>
      <c r="B2088" s="235"/>
      <c r="C2088" s="235"/>
      <c r="D2088" s="235"/>
      <c r="E2088" s="516">
        <v>1916587</v>
      </c>
      <c r="F2088" s="235"/>
      <c r="G2088" s="235"/>
      <c r="H2088" s="235"/>
      <c r="I2088" s="235"/>
      <c r="J2088" s="235"/>
      <c r="K2088" s="235"/>
      <c r="L2088" s="235"/>
      <c r="M2088" s="235"/>
      <c r="N2088" s="235"/>
      <c r="O2088" s="235"/>
      <c r="P2088" s="235"/>
      <c r="Q2088" s="384" t="s">
        <v>1925</v>
      </c>
      <c r="R2088" s="235"/>
      <c r="S2088" s="235"/>
      <c r="T2088" s="235"/>
      <c r="U2088" s="235"/>
      <c r="V2088" s="235"/>
      <c r="W2088" s="235"/>
      <c r="X2088" s="235"/>
      <c r="Y2088" s="422">
        <v>35810511</v>
      </c>
      <c r="Z2088" s="235"/>
      <c r="AA2088" s="235"/>
      <c r="AB2088" s="235"/>
      <c r="AC2088" s="235"/>
      <c r="AD2088" s="235"/>
      <c r="AE2088" s="235"/>
      <c r="AF2088" s="235"/>
      <c r="AG2088" s="384" t="s">
        <v>790</v>
      </c>
      <c r="AH2088" s="235"/>
      <c r="AI2088" s="235"/>
      <c r="AJ2088" s="235"/>
      <c r="AK2088" s="235"/>
      <c r="AL2088" s="235"/>
      <c r="AM2088" s="235"/>
      <c r="AN2088" s="235"/>
      <c r="AO2088" s="235"/>
      <c r="AP2088" s="235"/>
      <c r="AQ2088" s="235"/>
      <c r="AR2088" s="235"/>
      <c r="AS2088" s="384" t="s">
        <v>1048</v>
      </c>
      <c r="AT2088" s="235"/>
      <c r="AU2088" s="235"/>
      <c r="AV2088" s="235"/>
      <c r="AW2088" s="235"/>
      <c r="AX2088" s="235"/>
      <c r="AY2088" s="235"/>
      <c r="AZ2088" s="235"/>
      <c r="BA2088" s="235"/>
      <c r="BB2088" s="235"/>
      <c r="BC2088" s="235"/>
      <c r="BD2088" s="384" t="s">
        <v>48</v>
      </c>
      <c r="BE2088" s="235"/>
      <c r="BF2088" s="235"/>
      <c r="BG2088" s="235"/>
      <c r="BH2088" s="235"/>
      <c r="BI2088" s="235"/>
      <c r="BJ2088" s="235"/>
      <c r="BK2088" s="235"/>
      <c r="BL2088" s="235"/>
      <c r="BM2088" s="235"/>
      <c r="BN2088" s="235"/>
      <c r="BO2088" s="235"/>
      <c r="BP2088" s="235"/>
      <c r="BQ2088" s="419">
        <v>916.17</v>
      </c>
      <c r="BR2088" s="235"/>
    </row>
    <row r="2089" spans="1:70" ht="64.5" customHeight="1" x14ac:dyDescent="0.2">
      <c r="A2089" s="384" t="s">
        <v>1507</v>
      </c>
      <c r="B2089" s="235"/>
      <c r="C2089" s="235"/>
      <c r="D2089" s="235"/>
      <c r="E2089" s="515">
        <v>273</v>
      </c>
      <c r="F2089" s="235"/>
      <c r="G2089" s="235"/>
      <c r="H2089" s="235"/>
      <c r="I2089" s="235"/>
      <c r="J2089" s="235"/>
      <c r="K2089" s="235"/>
      <c r="L2089" s="235"/>
      <c r="M2089" s="235"/>
      <c r="N2089" s="235"/>
      <c r="O2089" s="235"/>
      <c r="P2089" s="235"/>
      <c r="Q2089" s="384" t="s">
        <v>798</v>
      </c>
      <c r="R2089" s="235"/>
      <c r="S2089" s="235"/>
      <c r="T2089" s="235"/>
      <c r="U2089" s="235"/>
      <c r="V2089" s="235"/>
      <c r="W2089" s="235"/>
      <c r="X2089" s="235"/>
      <c r="Y2089" s="422">
        <v>37975298</v>
      </c>
      <c r="Z2089" s="235"/>
      <c r="AA2089" s="235"/>
      <c r="AB2089" s="235"/>
      <c r="AC2089" s="235"/>
      <c r="AD2089" s="235"/>
      <c r="AE2089" s="235"/>
      <c r="AF2089" s="235"/>
      <c r="AG2089" s="384" t="s">
        <v>799</v>
      </c>
      <c r="AH2089" s="235"/>
      <c r="AI2089" s="235"/>
      <c r="AJ2089" s="235"/>
      <c r="AK2089" s="235"/>
      <c r="AL2089" s="235"/>
      <c r="AM2089" s="235"/>
      <c r="AN2089" s="235"/>
      <c r="AO2089" s="235"/>
      <c r="AP2089" s="235"/>
      <c r="AQ2089" s="235"/>
      <c r="AR2089" s="235"/>
      <c r="AS2089" s="384" t="s">
        <v>2605</v>
      </c>
      <c r="AT2089" s="235"/>
      <c r="AU2089" s="235"/>
      <c r="AV2089" s="235"/>
      <c r="AW2089" s="235"/>
      <c r="AX2089" s="235"/>
      <c r="AY2089" s="235"/>
      <c r="AZ2089" s="235"/>
      <c r="BA2089" s="235"/>
      <c r="BB2089" s="235"/>
      <c r="BC2089" s="235"/>
      <c r="BD2089" s="384" t="s">
        <v>48</v>
      </c>
      <c r="BE2089" s="235"/>
      <c r="BF2089" s="235"/>
      <c r="BG2089" s="235"/>
      <c r="BH2089" s="235"/>
      <c r="BI2089" s="235"/>
      <c r="BJ2089" s="235"/>
      <c r="BK2089" s="235"/>
      <c r="BL2089" s="235"/>
      <c r="BM2089" s="235"/>
      <c r="BN2089" s="235"/>
      <c r="BO2089" s="235"/>
      <c r="BP2089" s="235"/>
      <c r="BQ2089" s="405">
        <v>153508.19</v>
      </c>
      <c r="BR2089" s="235"/>
    </row>
    <row r="2090" spans="1:70" s="63" customFormat="1" ht="64.5" customHeight="1" x14ac:dyDescent="0.2">
      <c r="A2090" s="404">
        <v>44187</v>
      </c>
      <c r="B2090" s="235"/>
      <c r="C2090" s="235"/>
      <c r="D2090" s="235"/>
      <c r="E2090" s="515">
        <v>453</v>
      </c>
      <c r="F2090" s="235"/>
      <c r="G2090" s="235"/>
      <c r="H2090" s="235"/>
      <c r="I2090" s="235"/>
      <c r="J2090" s="235"/>
      <c r="K2090" s="235"/>
      <c r="L2090" s="235"/>
      <c r="M2090" s="235"/>
      <c r="N2090" s="235"/>
      <c r="O2090" s="235"/>
      <c r="P2090" s="235"/>
      <c r="Q2090" s="384" t="s">
        <v>1168</v>
      </c>
      <c r="R2090" s="235"/>
      <c r="S2090" s="235"/>
      <c r="T2090" s="235"/>
      <c r="U2090" s="235"/>
      <c r="V2090" s="235"/>
      <c r="W2090" s="235"/>
      <c r="X2090" s="235"/>
      <c r="Y2090" s="422">
        <v>41146881</v>
      </c>
      <c r="Z2090" s="235"/>
      <c r="AA2090" s="235"/>
      <c r="AB2090" s="235"/>
      <c r="AC2090" s="235"/>
      <c r="AD2090" s="235"/>
      <c r="AE2090" s="235"/>
      <c r="AF2090" s="235"/>
      <c r="AG2090" s="384" t="s">
        <v>157</v>
      </c>
      <c r="AH2090" s="235"/>
      <c r="AI2090" s="235"/>
      <c r="AJ2090" s="235"/>
      <c r="AK2090" s="235"/>
      <c r="AL2090" s="235"/>
      <c r="AM2090" s="235"/>
      <c r="AN2090" s="235"/>
      <c r="AO2090" s="235"/>
      <c r="AP2090" s="235"/>
      <c r="AQ2090" s="235"/>
      <c r="AR2090" s="235"/>
      <c r="AS2090" s="384" t="s">
        <v>2064</v>
      </c>
      <c r="AT2090" s="235"/>
      <c r="AU2090" s="235"/>
      <c r="AV2090" s="235"/>
      <c r="AW2090" s="235"/>
      <c r="AX2090" s="235"/>
      <c r="AY2090" s="235"/>
      <c r="AZ2090" s="235"/>
      <c r="BA2090" s="235"/>
      <c r="BB2090" s="235"/>
      <c r="BC2090" s="235"/>
      <c r="BD2090" s="384" t="s">
        <v>48</v>
      </c>
      <c r="BE2090" s="235"/>
      <c r="BF2090" s="235"/>
      <c r="BG2090" s="235"/>
      <c r="BH2090" s="235"/>
      <c r="BI2090" s="235"/>
      <c r="BJ2090" s="235"/>
      <c r="BK2090" s="235"/>
      <c r="BL2090" s="235"/>
      <c r="BM2090" s="235"/>
      <c r="BN2090" s="235"/>
      <c r="BO2090" s="235"/>
      <c r="BP2090" s="235"/>
      <c r="BQ2090" s="405">
        <v>-236.34</v>
      </c>
      <c r="BR2090" s="235"/>
    </row>
    <row r="2091" spans="1:70" s="63" customFormat="1" ht="64.5" customHeight="1" x14ac:dyDescent="0.2">
      <c r="A2091" s="404">
        <v>44187</v>
      </c>
      <c r="B2091" s="235"/>
      <c r="C2091" s="235"/>
      <c r="D2091" s="235"/>
      <c r="E2091" s="515">
        <v>851</v>
      </c>
      <c r="F2091" s="235"/>
      <c r="G2091" s="235"/>
      <c r="H2091" s="235"/>
      <c r="I2091" s="235"/>
      <c r="J2091" s="235"/>
      <c r="K2091" s="235"/>
      <c r="L2091" s="235"/>
      <c r="M2091" s="235"/>
      <c r="N2091" s="235"/>
      <c r="O2091" s="235"/>
      <c r="P2091" s="235"/>
      <c r="Q2091" s="384" t="s">
        <v>873</v>
      </c>
      <c r="R2091" s="235"/>
      <c r="S2091" s="235"/>
      <c r="T2091" s="235"/>
      <c r="U2091" s="235"/>
      <c r="V2091" s="235"/>
      <c r="W2091" s="235"/>
      <c r="X2091" s="235"/>
      <c r="Y2091" s="422">
        <v>39602603</v>
      </c>
      <c r="Z2091" s="235"/>
      <c r="AA2091" s="235"/>
      <c r="AB2091" s="235"/>
      <c r="AC2091" s="235"/>
      <c r="AD2091" s="235"/>
      <c r="AE2091" s="235"/>
      <c r="AF2091" s="235"/>
      <c r="AG2091" s="384" t="s">
        <v>875</v>
      </c>
      <c r="AH2091" s="235"/>
      <c r="AI2091" s="235"/>
      <c r="AJ2091" s="235"/>
      <c r="AK2091" s="235"/>
      <c r="AL2091" s="235"/>
      <c r="AM2091" s="235"/>
      <c r="AN2091" s="235"/>
      <c r="AO2091" s="235"/>
      <c r="AP2091" s="235"/>
      <c r="AQ2091" s="235"/>
      <c r="AR2091" s="235"/>
      <c r="AS2091" s="384" t="s">
        <v>2064</v>
      </c>
      <c r="AT2091" s="235"/>
      <c r="AU2091" s="235"/>
      <c r="AV2091" s="235"/>
      <c r="AW2091" s="235"/>
      <c r="AX2091" s="235"/>
      <c r="AY2091" s="235"/>
      <c r="AZ2091" s="235"/>
      <c r="BA2091" s="235"/>
      <c r="BB2091" s="235"/>
      <c r="BC2091" s="235"/>
      <c r="BD2091" s="384" t="s">
        <v>48</v>
      </c>
      <c r="BE2091" s="235"/>
      <c r="BF2091" s="235"/>
      <c r="BG2091" s="235"/>
      <c r="BH2091" s="235"/>
      <c r="BI2091" s="235"/>
      <c r="BJ2091" s="235"/>
      <c r="BK2091" s="235"/>
      <c r="BL2091" s="235"/>
      <c r="BM2091" s="235"/>
      <c r="BN2091" s="235"/>
      <c r="BO2091" s="235"/>
      <c r="BP2091" s="235"/>
      <c r="BQ2091" s="405">
        <v>-322.27999999999997</v>
      </c>
      <c r="BR2091" s="235"/>
    </row>
    <row r="2092" spans="1:70" s="63" customFormat="1" ht="64.5" customHeight="1" x14ac:dyDescent="0.2">
      <c r="A2092" s="404">
        <v>44187</v>
      </c>
      <c r="B2092" s="235"/>
      <c r="C2092" s="235"/>
      <c r="D2092" s="235"/>
      <c r="E2092" s="515">
        <v>1710</v>
      </c>
      <c r="F2092" s="235"/>
      <c r="G2092" s="235"/>
      <c r="H2092" s="235"/>
      <c r="I2092" s="235"/>
      <c r="J2092" s="235"/>
      <c r="K2092" s="235"/>
      <c r="L2092" s="235"/>
      <c r="M2092" s="235"/>
      <c r="N2092" s="235"/>
      <c r="O2092" s="235"/>
      <c r="P2092" s="235"/>
      <c r="Q2092" s="384" t="s">
        <v>1166</v>
      </c>
      <c r="R2092" s="235"/>
      <c r="S2092" s="235"/>
      <c r="T2092" s="235"/>
      <c r="U2092" s="235"/>
      <c r="V2092" s="235"/>
      <c r="W2092" s="235"/>
      <c r="X2092" s="235"/>
      <c r="Y2092" s="422">
        <v>39508645</v>
      </c>
      <c r="Z2092" s="235"/>
      <c r="AA2092" s="235"/>
      <c r="AB2092" s="235"/>
      <c r="AC2092" s="235"/>
      <c r="AD2092" s="235"/>
      <c r="AE2092" s="235"/>
      <c r="AF2092" s="235"/>
      <c r="AG2092" s="384" t="s">
        <v>1271</v>
      </c>
      <c r="AH2092" s="235"/>
      <c r="AI2092" s="235"/>
      <c r="AJ2092" s="235"/>
      <c r="AK2092" s="235"/>
      <c r="AL2092" s="235"/>
      <c r="AM2092" s="235"/>
      <c r="AN2092" s="235"/>
      <c r="AO2092" s="235"/>
      <c r="AP2092" s="235"/>
      <c r="AQ2092" s="235"/>
      <c r="AR2092" s="235"/>
      <c r="AS2092" s="384" t="s">
        <v>2929</v>
      </c>
      <c r="AT2092" s="235"/>
      <c r="AU2092" s="235"/>
      <c r="AV2092" s="235"/>
      <c r="AW2092" s="235"/>
      <c r="AX2092" s="235"/>
      <c r="AY2092" s="235"/>
      <c r="AZ2092" s="235"/>
      <c r="BA2092" s="235"/>
      <c r="BB2092" s="235"/>
      <c r="BC2092" s="235"/>
      <c r="BD2092" s="384" t="s">
        <v>48</v>
      </c>
      <c r="BE2092" s="235"/>
      <c r="BF2092" s="235"/>
      <c r="BG2092" s="235"/>
      <c r="BH2092" s="235"/>
      <c r="BI2092" s="235"/>
      <c r="BJ2092" s="235"/>
      <c r="BK2092" s="235"/>
      <c r="BL2092" s="235"/>
      <c r="BM2092" s="235"/>
      <c r="BN2092" s="235"/>
      <c r="BO2092" s="235"/>
      <c r="BP2092" s="235"/>
      <c r="BQ2092" s="405">
        <v>-2.48</v>
      </c>
      <c r="BR2092" s="235"/>
    </row>
    <row r="2093" spans="1:70" ht="64.5" customHeight="1" x14ac:dyDescent="0.2">
      <c r="A2093" s="384" t="s">
        <v>1507</v>
      </c>
      <c r="B2093" s="235"/>
      <c r="C2093" s="235"/>
      <c r="D2093" s="235"/>
      <c r="E2093" s="515">
        <v>271</v>
      </c>
      <c r="F2093" s="235"/>
      <c r="G2093" s="235"/>
      <c r="H2093" s="235"/>
      <c r="I2093" s="235"/>
      <c r="J2093" s="235"/>
      <c r="K2093" s="235"/>
      <c r="L2093" s="235"/>
      <c r="M2093" s="235"/>
      <c r="N2093" s="235"/>
      <c r="O2093" s="235"/>
      <c r="P2093" s="235"/>
      <c r="Q2093" s="384" t="s">
        <v>798</v>
      </c>
      <c r="R2093" s="235"/>
      <c r="S2093" s="235"/>
      <c r="T2093" s="235"/>
      <c r="U2093" s="235"/>
      <c r="V2093" s="235"/>
      <c r="W2093" s="235"/>
      <c r="X2093" s="235"/>
      <c r="Y2093" s="422">
        <v>37975298</v>
      </c>
      <c r="Z2093" s="235"/>
      <c r="AA2093" s="235"/>
      <c r="AB2093" s="235"/>
      <c r="AC2093" s="235"/>
      <c r="AD2093" s="235"/>
      <c r="AE2093" s="235"/>
      <c r="AF2093" s="235"/>
      <c r="AG2093" s="384" t="s">
        <v>799</v>
      </c>
      <c r="AH2093" s="235"/>
      <c r="AI2093" s="235"/>
      <c r="AJ2093" s="235"/>
      <c r="AK2093" s="235"/>
      <c r="AL2093" s="235"/>
      <c r="AM2093" s="235"/>
      <c r="AN2093" s="235"/>
      <c r="AO2093" s="235"/>
      <c r="AP2093" s="235"/>
      <c r="AQ2093" s="235"/>
      <c r="AR2093" s="235"/>
      <c r="AS2093" s="384" t="s">
        <v>1490</v>
      </c>
      <c r="AT2093" s="235"/>
      <c r="AU2093" s="235"/>
      <c r="AV2093" s="235"/>
      <c r="AW2093" s="235"/>
      <c r="AX2093" s="235"/>
      <c r="AY2093" s="235"/>
      <c r="AZ2093" s="235"/>
      <c r="BA2093" s="235"/>
      <c r="BB2093" s="235"/>
      <c r="BC2093" s="235"/>
      <c r="BD2093" s="384" t="s">
        <v>48</v>
      </c>
      <c r="BE2093" s="235"/>
      <c r="BF2093" s="235"/>
      <c r="BG2093" s="235"/>
      <c r="BH2093" s="235"/>
      <c r="BI2093" s="235"/>
      <c r="BJ2093" s="235"/>
      <c r="BK2093" s="235"/>
      <c r="BL2093" s="235"/>
      <c r="BM2093" s="235"/>
      <c r="BN2093" s="235"/>
      <c r="BO2093" s="235"/>
      <c r="BP2093" s="235"/>
      <c r="BQ2093" s="405">
        <v>153004.32999999999</v>
      </c>
      <c r="BR2093" s="235"/>
    </row>
    <row r="2094" spans="1:70" ht="64.5" customHeight="1" x14ac:dyDescent="0.2">
      <c r="A2094" s="384" t="s">
        <v>1507</v>
      </c>
      <c r="B2094" s="235"/>
      <c r="C2094" s="235"/>
      <c r="D2094" s="235"/>
      <c r="E2094" s="515">
        <v>270</v>
      </c>
      <c r="F2094" s="235"/>
      <c r="G2094" s="235"/>
      <c r="H2094" s="235"/>
      <c r="I2094" s="235"/>
      <c r="J2094" s="235"/>
      <c r="K2094" s="235"/>
      <c r="L2094" s="235"/>
      <c r="M2094" s="235"/>
      <c r="N2094" s="235"/>
      <c r="O2094" s="235"/>
      <c r="P2094" s="235"/>
      <c r="Q2094" s="384" t="s">
        <v>1845</v>
      </c>
      <c r="R2094" s="235"/>
      <c r="S2094" s="235"/>
      <c r="T2094" s="235"/>
      <c r="U2094" s="235"/>
      <c r="V2094" s="235"/>
      <c r="W2094" s="235"/>
      <c r="X2094" s="235"/>
      <c r="Y2094" s="422">
        <v>37975298</v>
      </c>
      <c r="Z2094" s="235"/>
      <c r="AA2094" s="235"/>
      <c r="AB2094" s="235"/>
      <c r="AC2094" s="235"/>
      <c r="AD2094" s="235"/>
      <c r="AE2094" s="235"/>
      <c r="AF2094" s="235"/>
      <c r="AG2094" s="384" t="s">
        <v>807</v>
      </c>
      <c r="AH2094" s="235"/>
      <c r="AI2094" s="235"/>
      <c r="AJ2094" s="235"/>
      <c r="AK2094" s="235"/>
      <c r="AL2094" s="235"/>
      <c r="AM2094" s="235"/>
      <c r="AN2094" s="235"/>
      <c r="AO2094" s="235"/>
      <c r="AP2094" s="235"/>
      <c r="AQ2094" s="235"/>
      <c r="AR2094" s="235"/>
      <c r="AS2094" s="384" t="s">
        <v>2051</v>
      </c>
      <c r="AT2094" s="235"/>
      <c r="AU2094" s="235"/>
      <c r="AV2094" s="235"/>
      <c r="AW2094" s="235"/>
      <c r="AX2094" s="235"/>
      <c r="AY2094" s="235"/>
      <c r="AZ2094" s="235"/>
      <c r="BA2094" s="235"/>
      <c r="BB2094" s="235"/>
      <c r="BC2094" s="235"/>
      <c r="BD2094" s="384" t="s">
        <v>48</v>
      </c>
      <c r="BE2094" s="235"/>
      <c r="BF2094" s="235"/>
      <c r="BG2094" s="235"/>
      <c r="BH2094" s="235"/>
      <c r="BI2094" s="235"/>
      <c r="BJ2094" s="235"/>
      <c r="BK2094" s="235"/>
      <c r="BL2094" s="235"/>
      <c r="BM2094" s="235"/>
      <c r="BN2094" s="235"/>
      <c r="BO2094" s="235"/>
      <c r="BP2094" s="235"/>
      <c r="BQ2094" s="405">
        <v>12750.36</v>
      </c>
      <c r="BR2094" s="235"/>
    </row>
    <row r="2095" spans="1:70" s="63" customFormat="1" ht="64.5" customHeight="1" x14ac:dyDescent="0.2">
      <c r="A2095" s="404">
        <v>44187</v>
      </c>
      <c r="B2095" s="235"/>
      <c r="C2095" s="235"/>
      <c r="D2095" s="235"/>
      <c r="E2095" s="515">
        <v>288</v>
      </c>
      <c r="F2095" s="235"/>
      <c r="G2095" s="235"/>
      <c r="H2095" s="235"/>
      <c r="I2095" s="235"/>
      <c r="J2095" s="235"/>
      <c r="K2095" s="235"/>
      <c r="L2095" s="235"/>
      <c r="M2095" s="235"/>
      <c r="N2095" s="235"/>
      <c r="O2095" s="235"/>
      <c r="P2095" s="235"/>
      <c r="Q2095" s="384" t="s">
        <v>81</v>
      </c>
      <c r="R2095" s="235"/>
      <c r="S2095" s="235"/>
      <c r="T2095" s="235"/>
      <c r="U2095" s="235"/>
      <c r="V2095" s="235"/>
      <c r="W2095" s="235"/>
      <c r="X2095" s="235"/>
      <c r="Y2095" s="422">
        <v>39682762</v>
      </c>
      <c r="Z2095" s="235"/>
      <c r="AA2095" s="235"/>
      <c r="AB2095" s="235"/>
      <c r="AC2095" s="235"/>
      <c r="AD2095" s="235"/>
      <c r="AE2095" s="235"/>
      <c r="AF2095" s="235"/>
      <c r="AG2095" s="384" t="s">
        <v>1164</v>
      </c>
      <c r="AH2095" s="235"/>
      <c r="AI2095" s="235"/>
      <c r="AJ2095" s="235"/>
      <c r="AK2095" s="235"/>
      <c r="AL2095" s="235"/>
      <c r="AM2095" s="235"/>
      <c r="AN2095" s="235"/>
      <c r="AO2095" s="235"/>
      <c r="AP2095" s="235"/>
      <c r="AQ2095" s="235"/>
      <c r="AR2095" s="235"/>
      <c r="AS2095" s="384" t="s">
        <v>2061</v>
      </c>
      <c r="AT2095" s="235"/>
      <c r="AU2095" s="235"/>
      <c r="AV2095" s="235"/>
      <c r="AW2095" s="235"/>
      <c r="AX2095" s="235"/>
      <c r="AY2095" s="235"/>
      <c r="AZ2095" s="235"/>
      <c r="BA2095" s="235"/>
      <c r="BB2095" s="235"/>
      <c r="BC2095" s="235"/>
      <c r="BD2095" s="384" t="s">
        <v>48</v>
      </c>
      <c r="BE2095" s="235"/>
      <c r="BF2095" s="235"/>
      <c r="BG2095" s="235"/>
      <c r="BH2095" s="235"/>
      <c r="BI2095" s="235"/>
      <c r="BJ2095" s="235"/>
      <c r="BK2095" s="235"/>
      <c r="BL2095" s="235"/>
      <c r="BM2095" s="235"/>
      <c r="BN2095" s="235"/>
      <c r="BO2095" s="235"/>
      <c r="BP2095" s="235"/>
      <c r="BQ2095" s="405">
        <v>-7461.63</v>
      </c>
      <c r="BR2095" s="235"/>
    </row>
    <row r="2096" spans="1:70" s="63" customFormat="1" ht="64.5" customHeight="1" x14ac:dyDescent="0.2">
      <c r="A2096" s="404">
        <v>44187</v>
      </c>
      <c r="B2096" s="235"/>
      <c r="C2096" s="235"/>
      <c r="D2096" s="235"/>
      <c r="E2096" s="515">
        <v>871</v>
      </c>
      <c r="F2096" s="235"/>
      <c r="G2096" s="235"/>
      <c r="H2096" s="235"/>
      <c r="I2096" s="235"/>
      <c r="J2096" s="235"/>
      <c r="K2096" s="235"/>
      <c r="L2096" s="235"/>
      <c r="M2096" s="235"/>
      <c r="N2096" s="235"/>
      <c r="O2096" s="235"/>
      <c r="P2096" s="235"/>
      <c r="Q2096" s="384" t="s">
        <v>138</v>
      </c>
      <c r="R2096" s="235"/>
      <c r="S2096" s="235"/>
      <c r="T2096" s="235"/>
      <c r="U2096" s="235"/>
      <c r="V2096" s="235"/>
      <c r="W2096" s="235"/>
      <c r="X2096" s="235"/>
      <c r="Y2096" s="422">
        <v>39692702</v>
      </c>
      <c r="Z2096" s="235"/>
      <c r="AA2096" s="235"/>
      <c r="AB2096" s="235"/>
      <c r="AC2096" s="235"/>
      <c r="AD2096" s="235"/>
      <c r="AE2096" s="235"/>
      <c r="AF2096" s="235"/>
      <c r="AG2096" s="384" t="s">
        <v>139</v>
      </c>
      <c r="AH2096" s="235"/>
      <c r="AI2096" s="235"/>
      <c r="AJ2096" s="235"/>
      <c r="AK2096" s="235"/>
      <c r="AL2096" s="235"/>
      <c r="AM2096" s="235"/>
      <c r="AN2096" s="235"/>
      <c r="AO2096" s="235"/>
      <c r="AP2096" s="235"/>
      <c r="AQ2096" s="235"/>
      <c r="AR2096" s="235"/>
      <c r="AS2096" s="384" t="s">
        <v>2062</v>
      </c>
      <c r="AT2096" s="235"/>
      <c r="AU2096" s="235"/>
      <c r="AV2096" s="235"/>
      <c r="AW2096" s="235"/>
      <c r="AX2096" s="235"/>
      <c r="AY2096" s="235"/>
      <c r="AZ2096" s="235"/>
      <c r="BA2096" s="235"/>
      <c r="BB2096" s="235"/>
      <c r="BC2096" s="235"/>
      <c r="BD2096" s="384" t="s">
        <v>48</v>
      </c>
      <c r="BE2096" s="235"/>
      <c r="BF2096" s="235"/>
      <c r="BG2096" s="235"/>
      <c r="BH2096" s="235"/>
      <c r="BI2096" s="235"/>
      <c r="BJ2096" s="235"/>
      <c r="BK2096" s="235"/>
      <c r="BL2096" s="235"/>
      <c r="BM2096" s="235"/>
      <c r="BN2096" s="235"/>
      <c r="BO2096" s="235"/>
      <c r="BP2096" s="235"/>
      <c r="BQ2096" s="405">
        <v>-825.82</v>
      </c>
      <c r="BR2096" s="235"/>
    </row>
    <row r="2097" spans="1:70" ht="64.5" customHeight="1" x14ac:dyDescent="0.2">
      <c r="A2097" s="384" t="s">
        <v>1507</v>
      </c>
      <c r="B2097" s="235"/>
      <c r="C2097" s="235"/>
      <c r="D2097" s="235"/>
      <c r="E2097" s="515">
        <v>259</v>
      </c>
      <c r="F2097" s="235"/>
      <c r="G2097" s="235"/>
      <c r="H2097" s="235"/>
      <c r="I2097" s="235"/>
      <c r="J2097" s="235"/>
      <c r="K2097" s="235"/>
      <c r="L2097" s="235"/>
      <c r="M2097" s="235"/>
      <c r="N2097" s="235"/>
      <c r="O2097" s="235"/>
      <c r="P2097" s="235"/>
      <c r="Q2097" s="384" t="s">
        <v>1925</v>
      </c>
      <c r="R2097" s="235"/>
      <c r="S2097" s="235"/>
      <c r="T2097" s="235"/>
      <c r="U2097" s="235"/>
      <c r="V2097" s="235"/>
      <c r="W2097" s="235"/>
      <c r="X2097" s="235"/>
      <c r="Y2097" s="422">
        <v>35810511</v>
      </c>
      <c r="Z2097" s="235"/>
      <c r="AA2097" s="235"/>
      <c r="AB2097" s="235"/>
      <c r="AC2097" s="235"/>
      <c r="AD2097" s="235"/>
      <c r="AE2097" s="235"/>
      <c r="AF2097" s="235"/>
      <c r="AG2097" s="384" t="s">
        <v>790</v>
      </c>
      <c r="AH2097" s="235"/>
      <c r="AI2097" s="235"/>
      <c r="AJ2097" s="235"/>
      <c r="AK2097" s="235"/>
      <c r="AL2097" s="235"/>
      <c r="AM2097" s="235"/>
      <c r="AN2097" s="235"/>
      <c r="AO2097" s="235"/>
      <c r="AP2097" s="235"/>
      <c r="AQ2097" s="235"/>
      <c r="AR2097" s="235"/>
      <c r="AS2097" s="384" t="s">
        <v>2052</v>
      </c>
      <c r="AT2097" s="235"/>
      <c r="AU2097" s="235"/>
      <c r="AV2097" s="235"/>
      <c r="AW2097" s="235"/>
      <c r="AX2097" s="235"/>
      <c r="AY2097" s="235"/>
      <c r="AZ2097" s="235"/>
      <c r="BA2097" s="235"/>
      <c r="BB2097" s="235"/>
      <c r="BC2097" s="235"/>
      <c r="BD2097" s="384" t="s">
        <v>48</v>
      </c>
      <c r="BE2097" s="235"/>
      <c r="BF2097" s="235"/>
      <c r="BG2097" s="235"/>
      <c r="BH2097" s="235"/>
      <c r="BI2097" s="235"/>
      <c r="BJ2097" s="235"/>
      <c r="BK2097" s="235"/>
      <c r="BL2097" s="235"/>
      <c r="BM2097" s="235"/>
      <c r="BN2097" s="235"/>
      <c r="BO2097" s="235"/>
      <c r="BP2097" s="235"/>
      <c r="BQ2097" s="405">
        <v>6833.27</v>
      </c>
      <c r="BR2097" s="235"/>
    </row>
    <row r="2098" spans="1:70" ht="64.5" customHeight="1" x14ac:dyDescent="0.2">
      <c r="A2098" s="384" t="s">
        <v>1507</v>
      </c>
      <c r="B2098" s="235"/>
      <c r="C2098" s="235"/>
      <c r="D2098" s="235"/>
      <c r="E2098" s="515">
        <v>270</v>
      </c>
      <c r="F2098" s="235"/>
      <c r="G2098" s="235"/>
      <c r="H2098" s="235"/>
      <c r="I2098" s="235"/>
      <c r="J2098" s="235"/>
      <c r="K2098" s="235"/>
      <c r="L2098" s="235"/>
      <c r="M2098" s="235"/>
      <c r="N2098" s="235"/>
      <c r="O2098" s="235"/>
      <c r="P2098" s="235"/>
      <c r="Q2098" s="384" t="s">
        <v>1845</v>
      </c>
      <c r="R2098" s="235"/>
      <c r="S2098" s="235"/>
      <c r="T2098" s="235"/>
      <c r="U2098" s="235"/>
      <c r="V2098" s="235"/>
      <c r="W2098" s="235"/>
      <c r="X2098" s="235"/>
      <c r="Y2098" s="422">
        <v>37975298</v>
      </c>
      <c r="Z2098" s="235"/>
      <c r="AA2098" s="235"/>
      <c r="AB2098" s="235"/>
      <c r="AC2098" s="235"/>
      <c r="AD2098" s="235"/>
      <c r="AE2098" s="235"/>
      <c r="AF2098" s="235"/>
      <c r="AG2098" s="384" t="s">
        <v>807</v>
      </c>
      <c r="AH2098" s="235"/>
      <c r="AI2098" s="235"/>
      <c r="AJ2098" s="235"/>
      <c r="AK2098" s="235"/>
      <c r="AL2098" s="235"/>
      <c r="AM2098" s="235"/>
      <c r="AN2098" s="235"/>
      <c r="AO2098" s="235"/>
      <c r="AP2098" s="235"/>
      <c r="AQ2098" s="235"/>
      <c r="AR2098" s="235"/>
      <c r="AS2098" s="384" t="s">
        <v>2891</v>
      </c>
      <c r="AT2098" s="235"/>
      <c r="AU2098" s="235"/>
      <c r="AV2098" s="235"/>
      <c r="AW2098" s="235"/>
      <c r="AX2098" s="235"/>
      <c r="AY2098" s="235"/>
      <c r="AZ2098" s="235"/>
      <c r="BA2098" s="235"/>
      <c r="BB2098" s="235"/>
      <c r="BC2098" s="235"/>
      <c r="BD2098" s="384" t="s">
        <v>48</v>
      </c>
      <c r="BE2098" s="235"/>
      <c r="BF2098" s="235"/>
      <c r="BG2098" s="235"/>
      <c r="BH2098" s="235"/>
      <c r="BI2098" s="235"/>
      <c r="BJ2098" s="235"/>
      <c r="BK2098" s="235"/>
      <c r="BL2098" s="235"/>
      <c r="BM2098" s="235"/>
      <c r="BN2098" s="235"/>
      <c r="BO2098" s="235"/>
      <c r="BP2098" s="235"/>
      <c r="BQ2098" s="405">
        <v>12792.35</v>
      </c>
      <c r="BR2098" s="235"/>
    </row>
    <row r="2099" spans="1:70" ht="64.5" customHeight="1" x14ac:dyDescent="0.2">
      <c r="A2099" s="384" t="s">
        <v>1507</v>
      </c>
      <c r="B2099" s="235"/>
      <c r="C2099" s="235"/>
      <c r="D2099" s="235"/>
      <c r="E2099" s="515">
        <v>267</v>
      </c>
      <c r="F2099" s="235"/>
      <c r="G2099" s="235"/>
      <c r="H2099" s="235"/>
      <c r="I2099" s="235"/>
      <c r="J2099" s="235"/>
      <c r="K2099" s="235"/>
      <c r="L2099" s="235"/>
      <c r="M2099" s="235"/>
      <c r="N2099" s="235"/>
      <c r="O2099" s="235"/>
      <c r="P2099" s="235"/>
      <c r="Q2099" s="384" t="s">
        <v>1845</v>
      </c>
      <c r="R2099" s="235"/>
      <c r="S2099" s="235"/>
      <c r="T2099" s="235"/>
      <c r="U2099" s="235"/>
      <c r="V2099" s="235"/>
      <c r="W2099" s="235"/>
      <c r="X2099" s="235"/>
      <c r="Y2099" s="422">
        <v>37975298</v>
      </c>
      <c r="Z2099" s="235"/>
      <c r="AA2099" s="235"/>
      <c r="AB2099" s="235"/>
      <c r="AC2099" s="235"/>
      <c r="AD2099" s="235"/>
      <c r="AE2099" s="235"/>
      <c r="AF2099" s="235"/>
      <c r="AG2099" s="384" t="s">
        <v>807</v>
      </c>
      <c r="AH2099" s="235"/>
      <c r="AI2099" s="235"/>
      <c r="AJ2099" s="235"/>
      <c r="AK2099" s="235"/>
      <c r="AL2099" s="235"/>
      <c r="AM2099" s="235"/>
      <c r="AN2099" s="235"/>
      <c r="AO2099" s="235"/>
      <c r="AP2099" s="235"/>
      <c r="AQ2099" s="235"/>
      <c r="AR2099" s="235"/>
      <c r="AS2099" s="384" t="s">
        <v>1488</v>
      </c>
      <c r="AT2099" s="235"/>
      <c r="AU2099" s="235"/>
      <c r="AV2099" s="235"/>
      <c r="AW2099" s="235"/>
      <c r="AX2099" s="235"/>
      <c r="AY2099" s="235"/>
      <c r="AZ2099" s="235"/>
      <c r="BA2099" s="235"/>
      <c r="BB2099" s="235"/>
      <c r="BC2099" s="235"/>
      <c r="BD2099" s="384" t="s">
        <v>48</v>
      </c>
      <c r="BE2099" s="235"/>
      <c r="BF2099" s="235"/>
      <c r="BG2099" s="235"/>
      <c r="BH2099" s="235"/>
      <c r="BI2099" s="235"/>
      <c r="BJ2099" s="235"/>
      <c r="BK2099" s="235"/>
      <c r="BL2099" s="235"/>
      <c r="BM2099" s="235"/>
      <c r="BN2099" s="235"/>
      <c r="BO2099" s="235"/>
      <c r="BP2099" s="235"/>
      <c r="BQ2099" s="405">
        <v>152793.59</v>
      </c>
      <c r="BR2099" s="235"/>
    </row>
    <row r="2100" spans="1:70" s="63" customFormat="1" ht="64.5" customHeight="1" x14ac:dyDescent="0.2">
      <c r="A2100" s="404">
        <v>44187</v>
      </c>
      <c r="B2100" s="235"/>
      <c r="C2100" s="235"/>
      <c r="D2100" s="235"/>
      <c r="E2100" s="515">
        <v>100</v>
      </c>
      <c r="F2100" s="235"/>
      <c r="G2100" s="235"/>
      <c r="H2100" s="235"/>
      <c r="I2100" s="235"/>
      <c r="J2100" s="235"/>
      <c r="K2100" s="235"/>
      <c r="L2100" s="235"/>
      <c r="M2100" s="235"/>
      <c r="N2100" s="235"/>
      <c r="O2100" s="235"/>
      <c r="P2100" s="235"/>
      <c r="Q2100" s="384" t="s">
        <v>840</v>
      </c>
      <c r="R2100" s="235"/>
      <c r="S2100" s="235"/>
      <c r="T2100" s="235"/>
      <c r="U2100" s="235"/>
      <c r="V2100" s="235"/>
      <c r="W2100" s="235"/>
      <c r="X2100" s="235"/>
      <c r="Y2100" s="422">
        <v>26090791</v>
      </c>
      <c r="Z2100" s="235"/>
      <c r="AA2100" s="235"/>
      <c r="AB2100" s="235"/>
      <c r="AC2100" s="235"/>
      <c r="AD2100" s="235"/>
      <c r="AE2100" s="235"/>
      <c r="AF2100" s="235"/>
      <c r="AG2100" s="384" t="s">
        <v>113</v>
      </c>
      <c r="AH2100" s="235"/>
      <c r="AI2100" s="235"/>
      <c r="AJ2100" s="235"/>
      <c r="AK2100" s="235"/>
      <c r="AL2100" s="235"/>
      <c r="AM2100" s="235"/>
      <c r="AN2100" s="235"/>
      <c r="AO2100" s="235"/>
      <c r="AP2100" s="235"/>
      <c r="AQ2100" s="235"/>
      <c r="AR2100" s="235"/>
      <c r="AS2100" s="384" t="s">
        <v>2062</v>
      </c>
      <c r="AT2100" s="235"/>
      <c r="AU2100" s="235"/>
      <c r="AV2100" s="235"/>
      <c r="AW2100" s="235"/>
      <c r="AX2100" s="235"/>
      <c r="AY2100" s="235"/>
      <c r="AZ2100" s="235"/>
      <c r="BA2100" s="235"/>
      <c r="BB2100" s="235"/>
      <c r="BC2100" s="235"/>
      <c r="BD2100" s="384" t="s">
        <v>48</v>
      </c>
      <c r="BE2100" s="235"/>
      <c r="BF2100" s="235"/>
      <c r="BG2100" s="235"/>
      <c r="BH2100" s="235"/>
      <c r="BI2100" s="235"/>
      <c r="BJ2100" s="235"/>
      <c r="BK2100" s="235"/>
      <c r="BL2100" s="235"/>
      <c r="BM2100" s="235"/>
      <c r="BN2100" s="235"/>
      <c r="BO2100" s="235"/>
      <c r="BP2100" s="235"/>
      <c r="BQ2100" s="405">
        <v>-18900.27</v>
      </c>
      <c r="BR2100" s="235"/>
    </row>
    <row r="2101" spans="1:70" s="63" customFormat="1" ht="53.25" customHeight="1" x14ac:dyDescent="0.2">
      <c r="A2101" s="404">
        <v>44183</v>
      </c>
      <c r="B2101" s="235"/>
      <c r="C2101" s="235"/>
      <c r="D2101" s="235"/>
      <c r="E2101" s="515">
        <v>2180</v>
      </c>
      <c r="F2101" s="235"/>
      <c r="G2101" s="235"/>
      <c r="H2101" s="235"/>
      <c r="I2101" s="235"/>
      <c r="J2101" s="235"/>
      <c r="K2101" s="235"/>
      <c r="L2101" s="235"/>
      <c r="M2101" s="235"/>
      <c r="N2101" s="235"/>
      <c r="O2101" s="235"/>
      <c r="P2101" s="235"/>
      <c r="Q2101" s="384" t="s">
        <v>844</v>
      </c>
      <c r="R2101" s="235"/>
      <c r="S2101" s="235"/>
      <c r="T2101" s="235"/>
      <c r="U2101" s="235"/>
      <c r="V2101" s="235"/>
      <c r="W2101" s="235"/>
      <c r="X2101" s="235"/>
      <c r="Y2101" s="422">
        <v>39495516</v>
      </c>
      <c r="Z2101" s="235"/>
      <c r="AA2101" s="235"/>
      <c r="AB2101" s="235"/>
      <c r="AC2101" s="235"/>
      <c r="AD2101" s="235"/>
      <c r="AE2101" s="235"/>
      <c r="AF2101" s="235"/>
      <c r="AG2101" s="384" t="s">
        <v>846</v>
      </c>
      <c r="AH2101" s="235"/>
      <c r="AI2101" s="235"/>
      <c r="AJ2101" s="235"/>
      <c r="AK2101" s="235"/>
      <c r="AL2101" s="235"/>
      <c r="AM2101" s="235"/>
      <c r="AN2101" s="235"/>
      <c r="AO2101" s="235"/>
      <c r="AP2101" s="235"/>
      <c r="AQ2101" s="235"/>
      <c r="AR2101" s="235"/>
      <c r="AS2101" s="384" t="s">
        <v>2063</v>
      </c>
      <c r="AT2101" s="235"/>
      <c r="AU2101" s="235"/>
      <c r="AV2101" s="235"/>
      <c r="AW2101" s="235"/>
      <c r="AX2101" s="235"/>
      <c r="AY2101" s="235"/>
      <c r="AZ2101" s="235"/>
      <c r="BA2101" s="235"/>
      <c r="BB2101" s="235"/>
      <c r="BC2101" s="235"/>
      <c r="BD2101" s="384" t="s">
        <v>48</v>
      </c>
      <c r="BE2101" s="235"/>
      <c r="BF2101" s="235"/>
      <c r="BG2101" s="235"/>
      <c r="BH2101" s="235"/>
      <c r="BI2101" s="235"/>
      <c r="BJ2101" s="235"/>
      <c r="BK2101" s="235"/>
      <c r="BL2101" s="235"/>
      <c r="BM2101" s="235"/>
      <c r="BN2101" s="235"/>
      <c r="BO2101" s="235"/>
      <c r="BP2101" s="235"/>
      <c r="BQ2101" s="405">
        <v>-35900</v>
      </c>
      <c r="BR2101" s="235"/>
    </row>
    <row r="2102" spans="1:70" ht="51" customHeight="1" x14ac:dyDescent="0.2">
      <c r="A2102" s="384" t="s">
        <v>1507</v>
      </c>
      <c r="B2102" s="235"/>
      <c r="C2102" s="235"/>
      <c r="D2102" s="235"/>
      <c r="E2102" s="515">
        <v>269</v>
      </c>
      <c r="F2102" s="235"/>
      <c r="G2102" s="235"/>
      <c r="H2102" s="235"/>
      <c r="I2102" s="235"/>
      <c r="J2102" s="235"/>
      <c r="K2102" s="235"/>
      <c r="L2102" s="235"/>
      <c r="M2102" s="235"/>
      <c r="N2102" s="235"/>
      <c r="O2102" s="235"/>
      <c r="P2102" s="235"/>
      <c r="Q2102" s="384" t="s">
        <v>1925</v>
      </c>
      <c r="R2102" s="235"/>
      <c r="S2102" s="235"/>
      <c r="T2102" s="235"/>
      <c r="U2102" s="235"/>
      <c r="V2102" s="235"/>
      <c r="W2102" s="235"/>
      <c r="X2102" s="235"/>
      <c r="Y2102" s="422">
        <v>35810511</v>
      </c>
      <c r="Z2102" s="235"/>
      <c r="AA2102" s="235"/>
      <c r="AB2102" s="235"/>
      <c r="AC2102" s="235"/>
      <c r="AD2102" s="235"/>
      <c r="AE2102" s="235"/>
      <c r="AF2102" s="235"/>
      <c r="AG2102" s="384" t="s">
        <v>790</v>
      </c>
      <c r="AH2102" s="235"/>
      <c r="AI2102" s="235"/>
      <c r="AJ2102" s="235"/>
      <c r="AK2102" s="235"/>
      <c r="AL2102" s="235"/>
      <c r="AM2102" s="235"/>
      <c r="AN2102" s="235"/>
      <c r="AO2102" s="235"/>
      <c r="AP2102" s="235"/>
      <c r="AQ2102" s="235"/>
      <c r="AR2102" s="235"/>
      <c r="AS2102" s="384" t="s">
        <v>2052</v>
      </c>
      <c r="AT2102" s="235"/>
      <c r="AU2102" s="235"/>
      <c r="AV2102" s="235"/>
      <c r="AW2102" s="235"/>
      <c r="AX2102" s="235"/>
      <c r="AY2102" s="235"/>
      <c r="AZ2102" s="235"/>
      <c r="BA2102" s="235"/>
      <c r="BB2102" s="235"/>
      <c r="BC2102" s="235"/>
      <c r="BD2102" s="384" t="s">
        <v>48</v>
      </c>
      <c r="BE2102" s="235"/>
      <c r="BF2102" s="235"/>
      <c r="BG2102" s="235"/>
      <c r="BH2102" s="235"/>
      <c r="BI2102" s="235"/>
      <c r="BJ2102" s="235"/>
      <c r="BK2102" s="235"/>
      <c r="BL2102" s="235"/>
      <c r="BM2102" s="235"/>
      <c r="BN2102" s="235"/>
      <c r="BO2102" s="235"/>
      <c r="BP2102" s="235"/>
      <c r="BQ2102" s="405">
        <v>6842.69</v>
      </c>
      <c r="BR2102" s="235"/>
    </row>
    <row r="2103" spans="1:70" ht="55.5" customHeight="1" x14ac:dyDescent="0.2">
      <c r="A2103" s="384" t="s">
        <v>1507</v>
      </c>
      <c r="B2103" s="235"/>
      <c r="C2103" s="235"/>
      <c r="D2103" s="235"/>
      <c r="E2103" s="515">
        <v>266</v>
      </c>
      <c r="F2103" s="235"/>
      <c r="G2103" s="235"/>
      <c r="H2103" s="235"/>
      <c r="I2103" s="235"/>
      <c r="J2103" s="235"/>
      <c r="K2103" s="235"/>
      <c r="L2103" s="235"/>
      <c r="M2103" s="235"/>
      <c r="N2103" s="235"/>
      <c r="O2103" s="235"/>
      <c r="P2103" s="235"/>
      <c r="Q2103" s="384" t="s">
        <v>1845</v>
      </c>
      <c r="R2103" s="235"/>
      <c r="S2103" s="235"/>
      <c r="T2103" s="235"/>
      <c r="U2103" s="235"/>
      <c r="V2103" s="235"/>
      <c r="W2103" s="235"/>
      <c r="X2103" s="235"/>
      <c r="Y2103" s="422">
        <v>37975298</v>
      </c>
      <c r="Z2103" s="235"/>
      <c r="AA2103" s="235"/>
      <c r="AB2103" s="235"/>
      <c r="AC2103" s="235"/>
      <c r="AD2103" s="235"/>
      <c r="AE2103" s="235"/>
      <c r="AF2103" s="235"/>
      <c r="AG2103" s="384" t="s">
        <v>807</v>
      </c>
      <c r="AH2103" s="235"/>
      <c r="AI2103" s="235"/>
      <c r="AJ2103" s="235"/>
      <c r="AK2103" s="235"/>
      <c r="AL2103" s="235"/>
      <c r="AM2103" s="235"/>
      <c r="AN2103" s="235"/>
      <c r="AO2103" s="235"/>
      <c r="AP2103" s="235"/>
      <c r="AQ2103" s="235"/>
      <c r="AR2103" s="235"/>
      <c r="AS2103" s="384" t="s">
        <v>2053</v>
      </c>
      <c r="AT2103" s="235"/>
      <c r="AU2103" s="235"/>
      <c r="AV2103" s="235"/>
      <c r="AW2103" s="235"/>
      <c r="AX2103" s="235"/>
      <c r="AY2103" s="235"/>
      <c r="AZ2103" s="235"/>
      <c r="BA2103" s="235"/>
      <c r="BB2103" s="235"/>
      <c r="BC2103" s="235"/>
      <c r="BD2103" s="384" t="s">
        <v>48</v>
      </c>
      <c r="BE2103" s="235"/>
      <c r="BF2103" s="235"/>
      <c r="BG2103" s="235"/>
      <c r="BH2103" s="235"/>
      <c r="BI2103" s="235"/>
      <c r="BJ2103" s="235"/>
      <c r="BK2103" s="235"/>
      <c r="BL2103" s="235"/>
      <c r="BM2103" s="235"/>
      <c r="BN2103" s="235"/>
      <c r="BO2103" s="235"/>
      <c r="BP2103" s="235"/>
      <c r="BQ2103" s="405">
        <v>12732.8</v>
      </c>
      <c r="BR2103" s="235"/>
    </row>
    <row r="2104" spans="1:70" s="63" customFormat="1" ht="53.25" customHeight="1" x14ac:dyDescent="0.2">
      <c r="A2104" s="404">
        <v>44187</v>
      </c>
      <c r="B2104" s="235"/>
      <c r="C2104" s="235"/>
      <c r="D2104" s="235"/>
      <c r="E2104" s="515">
        <v>138</v>
      </c>
      <c r="F2104" s="235"/>
      <c r="G2104" s="235"/>
      <c r="H2104" s="235"/>
      <c r="I2104" s="235"/>
      <c r="J2104" s="235"/>
      <c r="K2104" s="235"/>
      <c r="L2104" s="235"/>
      <c r="M2104" s="235"/>
      <c r="N2104" s="235"/>
      <c r="O2104" s="235"/>
      <c r="P2104" s="235"/>
      <c r="Q2104" s="384" t="s">
        <v>127</v>
      </c>
      <c r="R2104" s="235"/>
      <c r="S2104" s="235"/>
      <c r="T2104" s="235"/>
      <c r="U2104" s="235"/>
      <c r="V2104" s="235"/>
      <c r="W2104" s="235"/>
      <c r="X2104" s="235"/>
      <c r="Y2104" s="422">
        <v>39438699</v>
      </c>
      <c r="Z2104" s="235"/>
      <c r="AA2104" s="235"/>
      <c r="AB2104" s="235"/>
      <c r="AC2104" s="235"/>
      <c r="AD2104" s="235"/>
      <c r="AE2104" s="235"/>
      <c r="AF2104" s="235"/>
      <c r="AG2104" s="384" t="s">
        <v>128</v>
      </c>
      <c r="AH2104" s="235"/>
      <c r="AI2104" s="235"/>
      <c r="AJ2104" s="235"/>
      <c r="AK2104" s="235"/>
      <c r="AL2104" s="235"/>
      <c r="AM2104" s="235"/>
      <c r="AN2104" s="235"/>
      <c r="AO2104" s="235"/>
      <c r="AP2104" s="235"/>
      <c r="AQ2104" s="235"/>
      <c r="AR2104" s="235"/>
      <c r="AS2104" s="384" t="s">
        <v>2064</v>
      </c>
      <c r="AT2104" s="235"/>
      <c r="AU2104" s="235"/>
      <c r="AV2104" s="235"/>
      <c r="AW2104" s="235"/>
      <c r="AX2104" s="235"/>
      <c r="AY2104" s="235"/>
      <c r="AZ2104" s="235"/>
      <c r="BA2104" s="235"/>
      <c r="BB2104" s="235"/>
      <c r="BC2104" s="235"/>
      <c r="BD2104" s="384" t="s">
        <v>48</v>
      </c>
      <c r="BE2104" s="235"/>
      <c r="BF2104" s="235"/>
      <c r="BG2104" s="235"/>
      <c r="BH2104" s="235"/>
      <c r="BI2104" s="235"/>
      <c r="BJ2104" s="235"/>
      <c r="BK2104" s="235"/>
      <c r="BL2104" s="235"/>
      <c r="BM2104" s="235"/>
      <c r="BN2104" s="235"/>
      <c r="BO2104" s="235"/>
      <c r="BP2104" s="235"/>
      <c r="BQ2104" s="405">
        <v>-16042.33</v>
      </c>
      <c r="BR2104" s="235"/>
    </row>
    <row r="2105" spans="1:70" s="63" customFormat="1" ht="51" customHeight="1" x14ac:dyDescent="0.2">
      <c r="A2105" s="404">
        <v>44187</v>
      </c>
      <c r="B2105" s="235"/>
      <c r="C2105" s="235"/>
      <c r="D2105" s="235"/>
      <c r="E2105" s="515">
        <v>148</v>
      </c>
      <c r="F2105" s="235"/>
      <c r="G2105" s="235"/>
      <c r="H2105" s="235"/>
      <c r="I2105" s="235"/>
      <c r="J2105" s="235"/>
      <c r="K2105" s="235"/>
      <c r="L2105" s="235"/>
      <c r="M2105" s="235"/>
      <c r="N2105" s="235"/>
      <c r="O2105" s="235"/>
      <c r="P2105" s="235"/>
      <c r="Q2105" s="384" t="s">
        <v>1179</v>
      </c>
      <c r="R2105" s="235"/>
      <c r="S2105" s="235"/>
      <c r="T2105" s="235"/>
      <c r="U2105" s="235"/>
      <c r="V2105" s="235"/>
      <c r="W2105" s="235"/>
      <c r="X2105" s="235"/>
      <c r="Y2105" s="422">
        <v>39645186</v>
      </c>
      <c r="Z2105" s="235"/>
      <c r="AA2105" s="235"/>
      <c r="AB2105" s="235"/>
      <c r="AC2105" s="235"/>
      <c r="AD2105" s="235"/>
      <c r="AE2105" s="235"/>
      <c r="AF2105" s="235"/>
      <c r="AG2105" s="384" t="s">
        <v>1180</v>
      </c>
      <c r="AH2105" s="235"/>
      <c r="AI2105" s="235"/>
      <c r="AJ2105" s="235"/>
      <c r="AK2105" s="235"/>
      <c r="AL2105" s="235"/>
      <c r="AM2105" s="235"/>
      <c r="AN2105" s="235"/>
      <c r="AO2105" s="235"/>
      <c r="AP2105" s="235"/>
      <c r="AQ2105" s="235"/>
      <c r="AR2105" s="235"/>
      <c r="AS2105" s="384" t="s">
        <v>2064</v>
      </c>
      <c r="AT2105" s="235"/>
      <c r="AU2105" s="235"/>
      <c r="AV2105" s="235"/>
      <c r="AW2105" s="235"/>
      <c r="AX2105" s="235"/>
      <c r="AY2105" s="235"/>
      <c r="AZ2105" s="235"/>
      <c r="BA2105" s="235"/>
      <c r="BB2105" s="235"/>
      <c r="BC2105" s="235"/>
      <c r="BD2105" s="384" t="s">
        <v>48</v>
      </c>
      <c r="BE2105" s="235"/>
      <c r="BF2105" s="235"/>
      <c r="BG2105" s="235"/>
      <c r="BH2105" s="235"/>
      <c r="BI2105" s="235"/>
      <c r="BJ2105" s="235"/>
      <c r="BK2105" s="235"/>
      <c r="BL2105" s="235"/>
      <c r="BM2105" s="235"/>
      <c r="BN2105" s="235"/>
      <c r="BO2105" s="235"/>
      <c r="BP2105" s="235"/>
      <c r="BQ2105" s="405">
        <v>-3082.66</v>
      </c>
      <c r="BR2105" s="235"/>
    </row>
    <row r="2106" spans="1:70" ht="51" customHeight="1" x14ac:dyDescent="0.2">
      <c r="A2106" s="384" t="s">
        <v>1507</v>
      </c>
      <c r="B2106" s="235"/>
      <c r="C2106" s="235"/>
      <c r="D2106" s="235"/>
      <c r="E2106" s="515">
        <v>276</v>
      </c>
      <c r="F2106" s="235"/>
      <c r="G2106" s="235"/>
      <c r="H2106" s="235"/>
      <c r="I2106" s="235"/>
      <c r="J2106" s="235"/>
      <c r="K2106" s="235"/>
      <c r="L2106" s="235"/>
      <c r="M2106" s="235"/>
      <c r="N2106" s="235"/>
      <c r="O2106" s="235"/>
      <c r="P2106" s="235"/>
      <c r="Q2106" s="384" t="s">
        <v>1925</v>
      </c>
      <c r="R2106" s="235"/>
      <c r="S2106" s="235"/>
      <c r="T2106" s="235"/>
      <c r="U2106" s="235"/>
      <c r="V2106" s="235"/>
      <c r="W2106" s="235"/>
      <c r="X2106" s="235"/>
      <c r="Y2106" s="422">
        <v>35810511</v>
      </c>
      <c r="Z2106" s="235"/>
      <c r="AA2106" s="235"/>
      <c r="AB2106" s="235"/>
      <c r="AC2106" s="235"/>
      <c r="AD2106" s="235"/>
      <c r="AE2106" s="235"/>
      <c r="AF2106" s="235"/>
      <c r="AG2106" s="384" t="s">
        <v>790</v>
      </c>
      <c r="AH2106" s="235"/>
      <c r="AI2106" s="235"/>
      <c r="AJ2106" s="235"/>
      <c r="AK2106" s="235"/>
      <c r="AL2106" s="235"/>
      <c r="AM2106" s="235"/>
      <c r="AN2106" s="235"/>
      <c r="AO2106" s="235"/>
      <c r="AP2106" s="235"/>
      <c r="AQ2106" s="235"/>
      <c r="AR2106" s="235"/>
      <c r="AS2106" s="384" t="s">
        <v>2052</v>
      </c>
      <c r="AT2106" s="235"/>
      <c r="AU2106" s="235"/>
      <c r="AV2106" s="235"/>
      <c r="AW2106" s="235"/>
      <c r="AX2106" s="235"/>
      <c r="AY2106" s="235"/>
      <c r="AZ2106" s="235"/>
      <c r="BA2106" s="235"/>
      <c r="BB2106" s="235"/>
      <c r="BC2106" s="235"/>
      <c r="BD2106" s="384" t="s">
        <v>48</v>
      </c>
      <c r="BE2106" s="235"/>
      <c r="BF2106" s="235"/>
      <c r="BG2106" s="235"/>
      <c r="BH2106" s="235"/>
      <c r="BI2106" s="235"/>
      <c r="BJ2106" s="235"/>
      <c r="BK2106" s="235"/>
      <c r="BL2106" s="235"/>
      <c r="BM2106" s="235"/>
      <c r="BN2106" s="235"/>
      <c r="BO2106" s="235"/>
      <c r="BP2106" s="235"/>
      <c r="BQ2106" s="405">
        <v>6865.23</v>
      </c>
      <c r="BR2106" s="235"/>
    </row>
    <row r="2107" spans="1:70" s="63" customFormat="1" ht="55.5" customHeight="1" x14ac:dyDescent="0.2">
      <c r="A2107" s="404">
        <v>44187</v>
      </c>
      <c r="B2107" s="235"/>
      <c r="C2107" s="235"/>
      <c r="D2107" s="235"/>
      <c r="E2107" s="515">
        <v>288</v>
      </c>
      <c r="F2107" s="235"/>
      <c r="G2107" s="235"/>
      <c r="H2107" s="235"/>
      <c r="I2107" s="235"/>
      <c r="J2107" s="235"/>
      <c r="K2107" s="235"/>
      <c r="L2107" s="235"/>
      <c r="M2107" s="235"/>
      <c r="N2107" s="235"/>
      <c r="O2107" s="235"/>
      <c r="P2107" s="235"/>
      <c r="Q2107" s="384" t="s">
        <v>850</v>
      </c>
      <c r="R2107" s="235"/>
      <c r="S2107" s="235"/>
      <c r="T2107" s="235"/>
      <c r="U2107" s="235"/>
      <c r="V2107" s="235"/>
      <c r="W2107" s="235"/>
      <c r="X2107" s="235"/>
      <c r="Y2107" s="422">
        <v>39607381</v>
      </c>
      <c r="Z2107" s="235"/>
      <c r="AA2107" s="235"/>
      <c r="AB2107" s="235"/>
      <c r="AC2107" s="235"/>
      <c r="AD2107" s="235"/>
      <c r="AE2107" s="235"/>
      <c r="AF2107" s="235"/>
      <c r="AG2107" s="384" t="s">
        <v>110</v>
      </c>
      <c r="AH2107" s="235"/>
      <c r="AI2107" s="235"/>
      <c r="AJ2107" s="235"/>
      <c r="AK2107" s="235"/>
      <c r="AL2107" s="235"/>
      <c r="AM2107" s="235"/>
      <c r="AN2107" s="235"/>
      <c r="AO2107" s="235"/>
      <c r="AP2107" s="235"/>
      <c r="AQ2107" s="235"/>
      <c r="AR2107" s="235"/>
      <c r="AS2107" s="384" t="s">
        <v>2060</v>
      </c>
      <c r="AT2107" s="235"/>
      <c r="AU2107" s="235"/>
      <c r="AV2107" s="235"/>
      <c r="AW2107" s="235"/>
      <c r="AX2107" s="235"/>
      <c r="AY2107" s="235"/>
      <c r="AZ2107" s="235"/>
      <c r="BA2107" s="235"/>
      <c r="BB2107" s="235"/>
      <c r="BC2107" s="235"/>
      <c r="BD2107" s="384" t="s">
        <v>48</v>
      </c>
      <c r="BE2107" s="235"/>
      <c r="BF2107" s="235"/>
      <c r="BG2107" s="235"/>
      <c r="BH2107" s="235"/>
      <c r="BI2107" s="235"/>
      <c r="BJ2107" s="235"/>
      <c r="BK2107" s="235"/>
      <c r="BL2107" s="235"/>
      <c r="BM2107" s="235"/>
      <c r="BN2107" s="235"/>
      <c r="BO2107" s="235"/>
      <c r="BP2107" s="235"/>
      <c r="BQ2107" s="405">
        <v>-45.1</v>
      </c>
      <c r="BR2107" s="235"/>
    </row>
    <row r="2108" spans="1:70" s="63" customFormat="1" ht="55.5" customHeight="1" x14ac:dyDescent="0.2">
      <c r="A2108" s="404">
        <v>44187</v>
      </c>
      <c r="B2108" s="235"/>
      <c r="C2108" s="235"/>
      <c r="D2108" s="235"/>
      <c r="E2108" s="515">
        <v>99</v>
      </c>
      <c r="F2108" s="235"/>
      <c r="G2108" s="235"/>
      <c r="H2108" s="235"/>
      <c r="I2108" s="235"/>
      <c r="J2108" s="235"/>
      <c r="K2108" s="235"/>
      <c r="L2108" s="235"/>
      <c r="M2108" s="235"/>
      <c r="N2108" s="235"/>
      <c r="O2108" s="235"/>
      <c r="P2108" s="235"/>
      <c r="Q2108" s="384" t="s">
        <v>103</v>
      </c>
      <c r="R2108" s="235"/>
      <c r="S2108" s="235"/>
      <c r="T2108" s="235"/>
      <c r="U2108" s="235"/>
      <c r="V2108" s="235"/>
      <c r="W2108" s="235"/>
      <c r="X2108" s="235"/>
      <c r="Y2108" s="422">
        <v>39702118</v>
      </c>
      <c r="Z2108" s="235"/>
      <c r="AA2108" s="235"/>
      <c r="AB2108" s="235"/>
      <c r="AC2108" s="235"/>
      <c r="AD2108" s="235"/>
      <c r="AE2108" s="235"/>
      <c r="AF2108" s="235"/>
      <c r="AG2108" s="384" t="s">
        <v>104</v>
      </c>
      <c r="AH2108" s="235"/>
      <c r="AI2108" s="235"/>
      <c r="AJ2108" s="235"/>
      <c r="AK2108" s="235"/>
      <c r="AL2108" s="235"/>
      <c r="AM2108" s="235"/>
      <c r="AN2108" s="235"/>
      <c r="AO2108" s="235"/>
      <c r="AP2108" s="235"/>
      <c r="AQ2108" s="235"/>
      <c r="AR2108" s="235"/>
      <c r="AS2108" s="384" t="s">
        <v>2064</v>
      </c>
      <c r="AT2108" s="235"/>
      <c r="AU2108" s="235"/>
      <c r="AV2108" s="235"/>
      <c r="AW2108" s="235"/>
      <c r="AX2108" s="235"/>
      <c r="AY2108" s="235"/>
      <c r="AZ2108" s="235"/>
      <c r="BA2108" s="235"/>
      <c r="BB2108" s="235"/>
      <c r="BC2108" s="235"/>
      <c r="BD2108" s="384" t="s">
        <v>48</v>
      </c>
      <c r="BE2108" s="235"/>
      <c r="BF2108" s="235"/>
      <c r="BG2108" s="235"/>
      <c r="BH2108" s="235"/>
      <c r="BI2108" s="235"/>
      <c r="BJ2108" s="235"/>
      <c r="BK2108" s="235"/>
      <c r="BL2108" s="235"/>
      <c r="BM2108" s="235"/>
      <c r="BN2108" s="235"/>
      <c r="BO2108" s="235"/>
      <c r="BP2108" s="235"/>
      <c r="BQ2108" s="405">
        <v>-2098.6</v>
      </c>
      <c r="BR2108" s="235"/>
    </row>
    <row r="2109" spans="1:70" s="63" customFormat="1" ht="64.5" customHeight="1" x14ac:dyDescent="0.2">
      <c r="A2109" s="404">
        <v>44189</v>
      </c>
      <c r="B2109" s="235"/>
      <c r="C2109" s="235"/>
      <c r="D2109" s="235"/>
      <c r="E2109" s="515">
        <v>89</v>
      </c>
      <c r="F2109" s="235"/>
      <c r="G2109" s="235"/>
      <c r="H2109" s="235"/>
      <c r="I2109" s="235"/>
      <c r="J2109" s="235"/>
      <c r="K2109" s="235"/>
      <c r="L2109" s="235"/>
      <c r="M2109" s="235"/>
      <c r="N2109" s="235"/>
      <c r="O2109" s="235"/>
      <c r="P2109" s="235"/>
      <c r="Q2109" s="384" t="s">
        <v>859</v>
      </c>
      <c r="R2109" s="235"/>
      <c r="S2109" s="235"/>
      <c r="T2109" s="235"/>
      <c r="U2109" s="235"/>
      <c r="V2109" s="235"/>
      <c r="W2109" s="235"/>
      <c r="X2109" s="235"/>
      <c r="Y2109" s="422">
        <v>39545645</v>
      </c>
      <c r="Z2109" s="235"/>
      <c r="AA2109" s="235"/>
      <c r="AB2109" s="235"/>
      <c r="AC2109" s="235"/>
      <c r="AD2109" s="235"/>
      <c r="AE2109" s="235"/>
      <c r="AF2109" s="235"/>
      <c r="AG2109" s="384" t="s">
        <v>132</v>
      </c>
      <c r="AH2109" s="235"/>
      <c r="AI2109" s="235"/>
      <c r="AJ2109" s="235"/>
      <c r="AK2109" s="235"/>
      <c r="AL2109" s="235"/>
      <c r="AM2109" s="235"/>
      <c r="AN2109" s="235"/>
      <c r="AO2109" s="235"/>
      <c r="AP2109" s="235"/>
      <c r="AQ2109" s="235"/>
      <c r="AR2109" s="235"/>
      <c r="AS2109" s="384" t="s">
        <v>2064</v>
      </c>
      <c r="AT2109" s="235"/>
      <c r="AU2109" s="235"/>
      <c r="AV2109" s="235"/>
      <c r="AW2109" s="235"/>
      <c r="AX2109" s="235"/>
      <c r="AY2109" s="235"/>
      <c r="AZ2109" s="235"/>
      <c r="BA2109" s="235"/>
      <c r="BB2109" s="235"/>
      <c r="BC2109" s="235"/>
      <c r="BD2109" s="384" t="s">
        <v>48</v>
      </c>
      <c r="BE2109" s="235"/>
      <c r="BF2109" s="235"/>
      <c r="BG2109" s="235"/>
      <c r="BH2109" s="235"/>
      <c r="BI2109" s="235"/>
      <c r="BJ2109" s="235"/>
      <c r="BK2109" s="235"/>
      <c r="BL2109" s="235"/>
      <c r="BM2109" s="235"/>
      <c r="BN2109" s="235"/>
      <c r="BO2109" s="235"/>
      <c r="BP2109" s="235"/>
      <c r="BQ2109" s="405">
        <v>-3368.39</v>
      </c>
      <c r="BR2109" s="235"/>
    </row>
    <row r="2110" spans="1:70" s="63" customFormat="1" ht="51" customHeight="1" x14ac:dyDescent="0.2">
      <c r="A2110" s="404">
        <v>44189</v>
      </c>
      <c r="B2110" s="235"/>
      <c r="C2110" s="235"/>
      <c r="D2110" s="235"/>
      <c r="E2110" s="515">
        <v>289</v>
      </c>
      <c r="F2110" s="235"/>
      <c r="G2110" s="235"/>
      <c r="H2110" s="235"/>
      <c r="I2110" s="235"/>
      <c r="J2110" s="235"/>
      <c r="K2110" s="235"/>
      <c r="L2110" s="235"/>
      <c r="M2110" s="235"/>
      <c r="N2110" s="235"/>
      <c r="O2110" s="235"/>
      <c r="P2110" s="235"/>
      <c r="Q2110" s="384" t="s">
        <v>81</v>
      </c>
      <c r="R2110" s="235"/>
      <c r="S2110" s="235"/>
      <c r="T2110" s="235"/>
      <c r="U2110" s="235"/>
      <c r="V2110" s="235"/>
      <c r="W2110" s="235"/>
      <c r="X2110" s="235"/>
      <c r="Y2110" s="422">
        <v>39682762</v>
      </c>
      <c r="Z2110" s="235"/>
      <c r="AA2110" s="235"/>
      <c r="AB2110" s="235"/>
      <c r="AC2110" s="235"/>
      <c r="AD2110" s="235"/>
      <c r="AE2110" s="235"/>
      <c r="AF2110" s="235"/>
      <c r="AG2110" s="384" t="s">
        <v>1164</v>
      </c>
      <c r="AH2110" s="235"/>
      <c r="AI2110" s="235"/>
      <c r="AJ2110" s="235"/>
      <c r="AK2110" s="235"/>
      <c r="AL2110" s="235"/>
      <c r="AM2110" s="235"/>
      <c r="AN2110" s="235"/>
      <c r="AO2110" s="235"/>
      <c r="AP2110" s="235"/>
      <c r="AQ2110" s="235"/>
      <c r="AR2110" s="235"/>
      <c r="AS2110" s="384" t="s">
        <v>2064</v>
      </c>
      <c r="AT2110" s="235"/>
      <c r="AU2110" s="235"/>
      <c r="AV2110" s="235"/>
      <c r="AW2110" s="235"/>
      <c r="AX2110" s="235"/>
      <c r="AY2110" s="235"/>
      <c r="AZ2110" s="235"/>
      <c r="BA2110" s="235"/>
      <c r="BB2110" s="235"/>
      <c r="BC2110" s="235"/>
      <c r="BD2110" s="384" t="s">
        <v>48</v>
      </c>
      <c r="BE2110" s="235"/>
      <c r="BF2110" s="235"/>
      <c r="BG2110" s="235"/>
      <c r="BH2110" s="235"/>
      <c r="BI2110" s="235"/>
      <c r="BJ2110" s="235"/>
      <c r="BK2110" s="235"/>
      <c r="BL2110" s="235"/>
      <c r="BM2110" s="235"/>
      <c r="BN2110" s="235"/>
      <c r="BO2110" s="235"/>
      <c r="BP2110" s="235"/>
      <c r="BQ2110" s="405">
        <v>-48080.9</v>
      </c>
      <c r="BR2110" s="235"/>
    </row>
    <row r="2111" spans="1:70" ht="64.5" customHeight="1" x14ac:dyDescent="0.2">
      <c r="A2111" s="384" t="s">
        <v>1507</v>
      </c>
      <c r="B2111" s="235"/>
      <c r="C2111" s="235"/>
      <c r="D2111" s="235"/>
      <c r="E2111" s="515">
        <v>274</v>
      </c>
      <c r="F2111" s="235"/>
      <c r="G2111" s="235"/>
      <c r="H2111" s="235"/>
      <c r="I2111" s="235"/>
      <c r="J2111" s="235"/>
      <c r="K2111" s="235"/>
      <c r="L2111" s="235"/>
      <c r="M2111" s="235"/>
      <c r="N2111" s="235"/>
      <c r="O2111" s="235"/>
      <c r="P2111" s="235"/>
      <c r="Q2111" s="384" t="s">
        <v>932</v>
      </c>
      <c r="R2111" s="235"/>
      <c r="S2111" s="235"/>
      <c r="T2111" s="235"/>
      <c r="U2111" s="235"/>
      <c r="V2111" s="235"/>
      <c r="W2111" s="235"/>
      <c r="X2111" s="235"/>
      <c r="Y2111" s="422">
        <v>43141267</v>
      </c>
      <c r="Z2111" s="235"/>
      <c r="AA2111" s="235"/>
      <c r="AB2111" s="235"/>
      <c r="AC2111" s="235"/>
      <c r="AD2111" s="235"/>
      <c r="AE2111" s="235"/>
      <c r="AF2111" s="235"/>
      <c r="AG2111" s="384" t="s">
        <v>807</v>
      </c>
      <c r="AH2111" s="235"/>
      <c r="AI2111" s="235"/>
      <c r="AJ2111" s="235"/>
      <c r="AK2111" s="235"/>
      <c r="AL2111" s="235"/>
      <c r="AM2111" s="235"/>
      <c r="AN2111" s="235"/>
      <c r="AO2111" s="235"/>
      <c r="AP2111" s="235"/>
      <c r="AQ2111" s="235"/>
      <c r="AR2111" s="235"/>
      <c r="AS2111" s="384" t="s">
        <v>2892</v>
      </c>
      <c r="AT2111" s="235"/>
      <c r="AU2111" s="235"/>
      <c r="AV2111" s="235"/>
      <c r="AW2111" s="235"/>
      <c r="AX2111" s="235"/>
      <c r="AY2111" s="235"/>
      <c r="AZ2111" s="235"/>
      <c r="BA2111" s="235"/>
      <c r="BB2111" s="235"/>
      <c r="BC2111" s="235"/>
      <c r="BD2111" s="384" t="s">
        <v>48</v>
      </c>
      <c r="BE2111" s="235"/>
      <c r="BF2111" s="235"/>
      <c r="BG2111" s="235"/>
      <c r="BH2111" s="235"/>
      <c r="BI2111" s="235"/>
      <c r="BJ2111" s="235"/>
      <c r="BK2111" s="235"/>
      <c r="BL2111" s="235"/>
      <c r="BM2111" s="235"/>
      <c r="BN2111" s="235"/>
      <c r="BO2111" s="235"/>
      <c r="BP2111" s="235"/>
      <c r="BQ2111" s="405">
        <v>186868.53</v>
      </c>
      <c r="BR2111" s="235"/>
    </row>
    <row r="2112" spans="1:70" ht="64.5" customHeight="1" x14ac:dyDescent="0.2">
      <c r="A2112" s="384" t="s">
        <v>1054</v>
      </c>
      <c r="B2112" s="235"/>
      <c r="C2112" s="235"/>
      <c r="D2112" s="235"/>
      <c r="E2112" s="515">
        <v>441</v>
      </c>
      <c r="F2112" s="235"/>
      <c r="G2112" s="235"/>
      <c r="H2112" s="235"/>
      <c r="I2112" s="235"/>
      <c r="J2112" s="235"/>
      <c r="K2112" s="235"/>
      <c r="L2112" s="235"/>
      <c r="M2112" s="235"/>
      <c r="N2112" s="235"/>
      <c r="O2112" s="235"/>
      <c r="P2112" s="235"/>
      <c r="Q2112" s="384" t="s">
        <v>1165</v>
      </c>
      <c r="R2112" s="235"/>
      <c r="S2112" s="235"/>
      <c r="T2112" s="235"/>
      <c r="U2112" s="235"/>
      <c r="V2112" s="235"/>
      <c r="W2112" s="235"/>
      <c r="X2112" s="235"/>
      <c r="Y2112" s="422">
        <v>39655372</v>
      </c>
      <c r="Z2112" s="235"/>
      <c r="AA2112" s="235"/>
      <c r="AB2112" s="235"/>
      <c r="AC2112" s="235"/>
      <c r="AD2112" s="235"/>
      <c r="AE2112" s="235"/>
      <c r="AF2112" s="235"/>
      <c r="AG2112" s="384" t="s">
        <v>92</v>
      </c>
      <c r="AH2112" s="235"/>
      <c r="AI2112" s="235"/>
      <c r="AJ2112" s="235"/>
      <c r="AK2112" s="235"/>
      <c r="AL2112" s="235"/>
      <c r="AM2112" s="235"/>
      <c r="AN2112" s="235"/>
      <c r="AO2112" s="235"/>
      <c r="AP2112" s="235"/>
      <c r="AQ2112" s="235"/>
      <c r="AR2112" s="235"/>
      <c r="AS2112" s="384" t="s">
        <v>2812</v>
      </c>
      <c r="AT2112" s="235"/>
      <c r="AU2112" s="235"/>
      <c r="AV2112" s="235"/>
      <c r="AW2112" s="235"/>
      <c r="AX2112" s="235"/>
      <c r="AY2112" s="235"/>
      <c r="AZ2112" s="235"/>
      <c r="BA2112" s="235"/>
      <c r="BB2112" s="235"/>
      <c r="BC2112" s="235"/>
      <c r="BD2112" s="384" t="s">
        <v>48</v>
      </c>
      <c r="BE2112" s="235"/>
      <c r="BF2112" s="235"/>
      <c r="BG2112" s="235"/>
      <c r="BH2112" s="235"/>
      <c r="BI2112" s="235"/>
      <c r="BJ2112" s="235"/>
      <c r="BK2112" s="235"/>
      <c r="BL2112" s="235"/>
      <c r="BM2112" s="235"/>
      <c r="BN2112" s="235"/>
      <c r="BO2112" s="235"/>
      <c r="BP2112" s="235"/>
      <c r="BQ2112" s="405">
        <v>22400.14</v>
      </c>
      <c r="BR2112" s="235"/>
    </row>
    <row r="2113" spans="1:70" ht="64.5" customHeight="1" x14ac:dyDescent="0.2">
      <c r="A2113" s="384" t="s">
        <v>1054</v>
      </c>
      <c r="B2113" s="235"/>
      <c r="C2113" s="235"/>
      <c r="D2113" s="235"/>
      <c r="E2113" s="515">
        <v>413</v>
      </c>
      <c r="F2113" s="235"/>
      <c r="G2113" s="235"/>
      <c r="H2113" s="235"/>
      <c r="I2113" s="235"/>
      <c r="J2113" s="235"/>
      <c r="K2113" s="235"/>
      <c r="L2113" s="235"/>
      <c r="M2113" s="235"/>
      <c r="N2113" s="235"/>
      <c r="O2113" s="235"/>
      <c r="P2113" s="235"/>
      <c r="Q2113" s="384" t="s">
        <v>1168</v>
      </c>
      <c r="R2113" s="235"/>
      <c r="S2113" s="235"/>
      <c r="T2113" s="235"/>
      <c r="U2113" s="235"/>
      <c r="V2113" s="235"/>
      <c r="W2113" s="235"/>
      <c r="X2113" s="235"/>
      <c r="Y2113" s="422">
        <v>41146881</v>
      </c>
      <c r="Z2113" s="235"/>
      <c r="AA2113" s="235"/>
      <c r="AB2113" s="235"/>
      <c r="AC2113" s="235"/>
      <c r="AD2113" s="235"/>
      <c r="AE2113" s="235"/>
      <c r="AF2113" s="235"/>
      <c r="AG2113" s="384" t="s">
        <v>157</v>
      </c>
      <c r="AH2113" s="235"/>
      <c r="AI2113" s="235"/>
      <c r="AJ2113" s="235"/>
      <c r="AK2113" s="235"/>
      <c r="AL2113" s="235"/>
      <c r="AM2113" s="235"/>
      <c r="AN2113" s="235"/>
      <c r="AO2113" s="235"/>
      <c r="AP2113" s="235"/>
      <c r="AQ2113" s="235"/>
      <c r="AR2113" s="235"/>
      <c r="AS2113" s="384" t="s">
        <v>2054</v>
      </c>
      <c r="AT2113" s="235"/>
      <c r="AU2113" s="235"/>
      <c r="AV2113" s="235"/>
      <c r="AW2113" s="235"/>
      <c r="AX2113" s="235"/>
      <c r="AY2113" s="235"/>
      <c r="AZ2113" s="235"/>
      <c r="BA2113" s="235"/>
      <c r="BB2113" s="235"/>
      <c r="BC2113" s="235"/>
      <c r="BD2113" s="384" t="s">
        <v>48</v>
      </c>
      <c r="BE2113" s="235"/>
      <c r="BF2113" s="235"/>
      <c r="BG2113" s="235"/>
      <c r="BH2113" s="235"/>
      <c r="BI2113" s="235"/>
      <c r="BJ2113" s="235"/>
      <c r="BK2113" s="235"/>
      <c r="BL2113" s="235"/>
      <c r="BM2113" s="235"/>
      <c r="BN2113" s="235"/>
      <c r="BO2113" s="235"/>
      <c r="BP2113" s="235"/>
      <c r="BQ2113" s="405">
        <v>13954.96</v>
      </c>
      <c r="BR2113" s="235"/>
    </row>
    <row r="2114" spans="1:70" ht="64.5" customHeight="1" x14ac:dyDescent="0.2">
      <c r="A2114" s="384" t="s">
        <v>1054</v>
      </c>
      <c r="B2114" s="235"/>
      <c r="C2114" s="235"/>
      <c r="D2114" s="235"/>
      <c r="E2114" s="515">
        <v>436</v>
      </c>
      <c r="F2114" s="235"/>
      <c r="G2114" s="235"/>
      <c r="H2114" s="235"/>
      <c r="I2114" s="235"/>
      <c r="J2114" s="235"/>
      <c r="K2114" s="235"/>
      <c r="L2114" s="235"/>
      <c r="M2114" s="235"/>
      <c r="N2114" s="235"/>
      <c r="O2114" s="235"/>
      <c r="P2114" s="235"/>
      <c r="Q2114" s="384" t="s">
        <v>873</v>
      </c>
      <c r="R2114" s="235"/>
      <c r="S2114" s="235"/>
      <c r="T2114" s="235"/>
      <c r="U2114" s="235"/>
      <c r="V2114" s="235"/>
      <c r="W2114" s="235"/>
      <c r="X2114" s="235"/>
      <c r="Y2114" s="422">
        <v>39602603</v>
      </c>
      <c r="Z2114" s="235"/>
      <c r="AA2114" s="235"/>
      <c r="AB2114" s="235"/>
      <c r="AC2114" s="235"/>
      <c r="AD2114" s="235"/>
      <c r="AE2114" s="235"/>
      <c r="AF2114" s="235"/>
      <c r="AG2114" s="384" t="s">
        <v>875</v>
      </c>
      <c r="AH2114" s="235"/>
      <c r="AI2114" s="235"/>
      <c r="AJ2114" s="235"/>
      <c r="AK2114" s="235"/>
      <c r="AL2114" s="235"/>
      <c r="AM2114" s="235"/>
      <c r="AN2114" s="235"/>
      <c r="AO2114" s="235"/>
      <c r="AP2114" s="235"/>
      <c r="AQ2114" s="235"/>
      <c r="AR2114" s="235"/>
      <c r="AS2114" s="384" t="s">
        <v>2893</v>
      </c>
      <c r="AT2114" s="235"/>
      <c r="AU2114" s="235"/>
      <c r="AV2114" s="235"/>
      <c r="AW2114" s="235"/>
      <c r="AX2114" s="235"/>
      <c r="AY2114" s="235"/>
      <c r="AZ2114" s="235"/>
      <c r="BA2114" s="235"/>
      <c r="BB2114" s="235"/>
      <c r="BC2114" s="235"/>
      <c r="BD2114" s="384" t="s">
        <v>48</v>
      </c>
      <c r="BE2114" s="235"/>
      <c r="BF2114" s="235"/>
      <c r="BG2114" s="235"/>
      <c r="BH2114" s="235"/>
      <c r="BI2114" s="235"/>
      <c r="BJ2114" s="235"/>
      <c r="BK2114" s="235"/>
      <c r="BL2114" s="235"/>
      <c r="BM2114" s="235"/>
      <c r="BN2114" s="235"/>
      <c r="BO2114" s="235"/>
      <c r="BP2114" s="235"/>
      <c r="BQ2114" s="405">
        <v>3740</v>
      </c>
      <c r="BR2114" s="235"/>
    </row>
    <row r="2115" spans="1:70" ht="64.5" customHeight="1" x14ac:dyDescent="0.2">
      <c r="A2115" s="384" t="s">
        <v>1054</v>
      </c>
      <c r="B2115" s="235"/>
      <c r="C2115" s="235"/>
      <c r="D2115" s="235"/>
      <c r="E2115" s="515">
        <v>431</v>
      </c>
      <c r="F2115" s="235"/>
      <c r="G2115" s="235"/>
      <c r="H2115" s="235"/>
      <c r="I2115" s="235"/>
      <c r="J2115" s="235"/>
      <c r="K2115" s="235"/>
      <c r="L2115" s="235"/>
      <c r="M2115" s="235"/>
      <c r="N2115" s="235"/>
      <c r="O2115" s="235"/>
      <c r="P2115" s="235"/>
      <c r="Q2115" s="384" t="s">
        <v>127</v>
      </c>
      <c r="R2115" s="235"/>
      <c r="S2115" s="235"/>
      <c r="T2115" s="235"/>
      <c r="U2115" s="235"/>
      <c r="V2115" s="235"/>
      <c r="W2115" s="235"/>
      <c r="X2115" s="235"/>
      <c r="Y2115" s="422">
        <v>39438699</v>
      </c>
      <c r="Z2115" s="235"/>
      <c r="AA2115" s="235"/>
      <c r="AB2115" s="235"/>
      <c r="AC2115" s="235"/>
      <c r="AD2115" s="235"/>
      <c r="AE2115" s="235"/>
      <c r="AF2115" s="235"/>
      <c r="AG2115" s="384" t="s">
        <v>128</v>
      </c>
      <c r="AH2115" s="235"/>
      <c r="AI2115" s="235"/>
      <c r="AJ2115" s="235"/>
      <c r="AK2115" s="235"/>
      <c r="AL2115" s="235"/>
      <c r="AM2115" s="235"/>
      <c r="AN2115" s="235"/>
      <c r="AO2115" s="235"/>
      <c r="AP2115" s="235"/>
      <c r="AQ2115" s="235"/>
      <c r="AR2115" s="235"/>
      <c r="AS2115" s="384" t="s">
        <v>2894</v>
      </c>
      <c r="AT2115" s="235"/>
      <c r="AU2115" s="235"/>
      <c r="AV2115" s="235"/>
      <c r="AW2115" s="235"/>
      <c r="AX2115" s="235"/>
      <c r="AY2115" s="235"/>
      <c r="AZ2115" s="235"/>
      <c r="BA2115" s="235"/>
      <c r="BB2115" s="235"/>
      <c r="BC2115" s="235"/>
      <c r="BD2115" s="384" t="s">
        <v>48</v>
      </c>
      <c r="BE2115" s="235"/>
      <c r="BF2115" s="235"/>
      <c r="BG2115" s="235"/>
      <c r="BH2115" s="235"/>
      <c r="BI2115" s="235"/>
      <c r="BJ2115" s="235"/>
      <c r="BK2115" s="235"/>
      <c r="BL2115" s="235"/>
      <c r="BM2115" s="235"/>
      <c r="BN2115" s="235"/>
      <c r="BO2115" s="235"/>
      <c r="BP2115" s="235"/>
      <c r="BQ2115" s="405">
        <v>20000</v>
      </c>
      <c r="BR2115" s="235"/>
    </row>
    <row r="2116" spans="1:70" ht="64.5" customHeight="1" x14ac:dyDescent="0.2">
      <c r="A2116" s="384" t="s">
        <v>1054</v>
      </c>
      <c r="B2116" s="235"/>
      <c r="C2116" s="235"/>
      <c r="D2116" s="235"/>
      <c r="E2116" s="515">
        <v>442</v>
      </c>
      <c r="F2116" s="235"/>
      <c r="G2116" s="235"/>
      <c r="H2116" s="235"/>
      <c r="I2116" s="235"/>
      <c r="J2116" s="235"/>
      <c r="K2116" s="235"/>
      <c r="L2116" s="235"/>
      <c r="M2116" s="235"/>
      <c r="N2116" s="235"/>
      <c r="O2116" s="235"/>
      <c r="P2116" s="235"/>
      <c r="Q2116" s="384" t="s">
        <v>1174</v>
      </c>
      <c r="R2116" s="235"/>
      <c r="S2116" s="235"/>
      <c r="T2116" s="235"/>
      <c r="U2116" s="235"/>
      <c r="V2116" s="235"/>
      <c r="W2116" s="235"/>
      <c r="X2116" s="235"/>
      <c r="Y2116" s="422">
        <v>39402400</v>
      </c>
      <c r="Z2116" s="235"/>
      <c r="AA2116" s="235"/>
      <c r="AB2116" s="235"/>
      <c r="AC2116" s="235"/>
      <c r="AD2116" s="235"/>
      <c r="AE2116" s="235"/>
      <c r="AF2116" s="235"/>
      <c r="AG2116" s="384" t="s">
        <v>1175</v>
      </c>
      <c r="AH2116" s="235"/>
      <c r="AI2116" s="235"/>
      <c r="AJ2116" s="235"/>
      <c r="AK2116" s="235"/>
      <c r="AL2116" s="235"/>
      <c r="AM2116" s="235"/>
      <c r="AN2116" s="235"/>
      <c r="AO2116" s="235"/>
      <c r="AP2116" s="235"/>
      <c r="AQ2116" s="235"/>
      <c r="AR2116" s="235"/>
      <c r="AS2116" s="384" t="s">
        <v>2895</v>
      </c>
      <c r="AT2116" s="235"/>
      <c r="AU2116" s="235"/>
      <c r="AV2116" s="235"/>
      <c r="AW2116" s="235"/>
      <c r="AX2116" s="235"/>
      <c r="AY2116" s="235"/>
      <c r="AZ2116" s="235"/>
      <c r="BA2116" s="235"/>
      <c r="BB2116" s="235"/>
      <c r="BC2116" s="235"/>
      <c r="BD2116" s="384" t="s">
        <v>48</v>
      </c>
      <c r="BE2116" s="235"/>
      <c r="BF2116" s="235"/>
      <c r="BG2116" s="235"/>
      <c r="BH2116" s="235"/>
      <c r="BI2116" s="235"/>
      <c r="BJ2116" s="235"/>
      <c r="BK2116" s="235"/>
      <c r="BL2116" s="235"/>
      <c r="BM2116" s="235"/>
      <c r="BN2116" s="235"/>
      <c r="BO2116" s="235"/>
      <c r="BP2116" s="235"/>
      <c r="BQ2116" s="405">
        <v>24793</v>
      </c>
      <c r="BR2116" s="235"/>
    </row>
    <row r="2117" spans="1:70" ht="64.5" customHeight="1" x14ac:dyDescent="0.2">
      <c r="A2117" s="384" t="s">
        <v>1054</v>
      </c>
      <c r="B2117" s="235"/>
      <c r="C2117" s="235"/>
      <c r="D2117" s="235"/>
      <c r="E2117" s="515">
        <v>424</v>
      </c>
      <c r="F2117" s="235"/>
      <c r="G2117" s="235"/>
      <c r="H2117" s="235"/>
      <c r="I2117" s="235"/>
      <c r="J2117" s="235"/>
      <c r="K2117" s="235"/>
      <c r="L2117" s="235"/>
      <c r="M2117" s="235"/>
      <c r="N2117" s="235"/>
      <c r="O2117" s="235"/>
      <c r="P2117" s="235"/>
      <c r="Q2117" s="384" t="s">
        <v>1172</v>
      </c>
      <c r="R2117" s="235"/>
      <c r="S2117" s="235"/>
      <c r="T2117" s="235"/>
      <c r="U2117" s="235"/>
      <c r="V2117" s="235"/>
      <c r="W2117" s="235"/>
      <c r="X2117" s="235"/>
      <c r="Y2117" s="422">
        <v>26029188</v>
      </c>
      <c r="Z2117" s="235"/>
      <c r="AA2117" s="235"/>
      <c r="AB2117" s="235"/>
      <c r="AC2117" s="235"/>
      <c r="AD2117" s="235"/>
      <c r="AE2117" s="235"/>
      <c r="AF2117" s="235"/>
      <c r="AG2117" s="384" t="s">
        <v>1173</v>
      </c>
      <c r="AH2117" s="235"/>
      <c r="AI2117" s="235"/>
      <c r="AJ2117" s="235"/>
      <c r="AK2117" s="235"/>
      <c r="AL2117" s="235"/>
      <c r="AM2117" s="235"/>
      <c r="AN2117" s="235"/>
      <c r="AO2117" s="235"/>
      <c r="AP2117" s="235"/>
      <c r="AQ2117" s="235"/>
      <c r="AR2117" s="235"/>
      <c r="AS2117" s="384" t="s">
        <v>2896</v>
      </c>
      <c r="AT2117" s="235"/>
      <c r="AU2117" s="235"/>
      <c r="AV2117" s="235"/>
      <c r="AW2117" s="235"/>
      <c r="AX2117" s="235"/>
      <c r="AY2117" s="235"/>
      <c r="AZ2117" s="235"/>
      <c r="BA2117" s="235"/>
      <c r="BB2117" s="235"/>
      <c r="BC2117" s="235"/>
      <c r="BD2117" s="384" t="s">
        <v>48</v>
      </c>
      <c r="BE2117" s="235"/>
      <c r="BF2117" s="235"/>
      <c r="BG2117" s="235"/>
      <c r="BH2117" s="235"/>
      <c r="BI2117" s="235"/>
      <c r="BJ2117" s="235"/>
      <c r="BK2117" s="235"/>
      <c r="BL2117" s="235"/>
      <c r="BM2117" s="235"/>
      <c r="BN2117" s="235"/>
      <c r="BO2117" s="235"/>
      <c r="BP2117" s="235"/>
      <c r="BQ2117" s="405">
        <v>3791.44</v>
      </c>
      <c r="BR2117" s="235"/>
    </row>
    <row r="2118" spans="1:70" ht="64.5" customHeight="1" x14ac:dyDescent="0.2">
      <c r="A2118" s="384" t="s">
        <v>1054</v>
      </c>
      <c r="B2118" s="235"/>
      <c r="C2118" s="235"/>
      <c r="D2118" s="235"/>
      <c r="E2118" s="515">
        <v>446</v>
      </c>
      <c r="F2118" s="235"/>
      <c r="G2118" s="235"/>
      <c r="H2118" s="235"/>
      <c r="I2118" s="235"/>
      <c r="J2118" s="235"/>
      <c r="K2118" s="235"/>
      <c r="L2118" s="235"/>
      <c r="M2118" s="235"/>
      <c r="N2118" s="235"/>
      <c r="O2118" s="235"/>
      <c r="P2118" s="235"/>
      <c r="Q2118" s="384" t="s">
        <v>886</v>
      </c>
      <c r="R2118" s="235"/>
      <c r="S2118" s="235"/>
      <c r="T2118" s="235"/>
      <c r="U2118" s="235"/>
      <c r="V2118" s="235"/>
      <c r="W2118" s="235"/>
      <c r="X2118" s="235"/>
      <c r="Y2118" s="422">
        <v>39950317</v>
      </c>
      <c r="Z2118" s="235"/>
      <c r="AA2118" s="235"/>
      <c r="AB2118" s="235"/>
      <c r="AC2118" s="235"/>
      <c r="AD2118" s="235"/>
      <c r="AE2118" s="235"/>
      <c r="AF2118" s="235"/>
      <c r="AG2118" s="384" t="s">
        <v>85</v>
      </c>
      <c r="AH2118" s="235"/>
      <c r="AI2118" s="235"/>
      <c r="AJ2118" s="235"/>
      <c r="AK2118" s="235"/>
      <c r="AL2118" s="235"/>
      <c r="AM2118" s="235"/>
      <c r="AN2118" s="235"/>
      <c r="AO2118" s="235"/>
      <c r="AP2118" s="235"/>
      <c r="AQ2118" s="235"/>
      <c r="AR2118" s="235"/>
      <c r="AS2118" s="384" t="s">
        <v>2897</v>
      </c>
      <c r="AT2118" s="235"/>
      <c r="AU2118" s="235"/>
      <c r="AV2118" s="235"/>
      <c r="AW2118" s="235"/>
      <c r="AX2118" s="235"/>
      <c r="AY2118" s="235"/>
      <c r="AZ2118" s="235"/>
      <c r="BA2118" s="235"/>
      <c r="BB2118" s="235"/>
      <c r="BC2118" s="235"/>
      <c r="BD2118" s="384" t="s">
        <v>48</v>
      </c>
      <c r="BE2118" s="235"/>
      <c r="BF2118" s="235"/>
      <c r="BG2118" s="235"/>
      <c r="BH2118" s="235"/>
      <c r="BI2118" s="235"/>
      <c r="BJ2118" s="235"/>
      <c r="BK2118" s="235"/>
      <c r="BL2118" s="235"/>
      <c r="BM2118" s="235"/>
      <c r="BN2118" s="235"/>
      <c r="BO2118" s="235"/>
      <c r="BP2118" s="235"/>
      <c r="BQ2118" s="405">
        <v>15044.5</v>
      </c>
      <c r="BR2118" s="235"/>
    </row>
    <row r="2119" spans="1:70" ht="64.5" customHeight="1" x14ac:dyDescent="0.2">
      <c r="A2119" s="384" t="s">
        <v>1054</v>
      </c>
      <c r="B2119" s="235"/>
      <c r="C2119" s="235"/>
      <c r="D2119" s="235"/>
      <c r="E2119" s="516">
        <v>1936917</v>
      </c>
      <c r="F2119" s="235"/>
      <c r="G2119" s="235"/>
      <c r="H2119" s="235"/>
      <c r="I2119" s="235"/>
      <c r="J2119" s="235"/>
      <c r="K2119" s="235"/>
      <c r="L2119" s="235"/>
      <c r="M2119" s="235"/>
      <c r="N2119" s="235"/>
      <c r="O2119" s="235"/>
      <c r="P2119" s="235"/>
      <c r="Q2119" s="384" t="s">
        <v>1925</v>
      </c>
      <c r="R2119" s="235"/>
      <c r="S2119" s="235"/>
      <c r="T2119" s="235"/>
      <c r="U2119" s="235"/>
      <c r="V2119" s="235"/>
      <c r="W2119" s="235"/>
      <c r="X2119" s="235"/>
      <c r="Y2119" s="422">
        <v>35810511</v>
      </c>
      <c r="Z2119" s="235"/>
      <c r="AA2119" s="235"/>
      <c r="AB2119" s="235"/>
      <c r="AC2119" s="235"/>
      <c r="AD2119" s="235"/>
      <c r="AE2119" s="235"/>
      <c r="AF2119" s="235"/>
      <c r="AG2119" s="384" t="s">
        <v>790</v>
      </c>
      <c r="AH2119" s="235"/>
      <c r="AI2119" s="235"/>
      <c r="AJ2119" s="235"/>
      <c r="AK2119" s="235"/>
      <c r="AL2119" s="235"/>
      <c r="AM2119" s="235"/>
      <c r="AN2119" s="235"/>
      <c r="AO2119" s="235"/>
      <c r="AP2119" s="235"/>
      <c r="AQ2119" s="235"/>
      <c r="AR2119" s="235"/>
      <c r="AS2119" s="384" t="s">
        <v>1058</v>
      </c>
      <c r="AT2119" s="235"/>
      <c r="AU2119" s="235"/>
      <c r="AV2119" s="235"/>
      <c r="AW2119" s="235"/>
      <c r="AX2119" s="235"/>
      <c r="AY2119" s="235"/>
      <c r="AZ2119" s="235"/>
      <c r="BA2119" s="235"/>
      <c r="BB2119" s="235"/>
      <c r="BC2119" s="235"/>
      <c r="BD2119" s="384" t="s">
        <v>48</v>
      </c>
      <c r="BE2119" s="235"/>
      <c r="BF2119" s="235"/>
      <c r="BG2119" s="235"/>
      <c r="BH2119" s="235"/>
      <c r="BI2119" s="235"/>
      <c r="BJ2119" s="235"/>
      <c r="BK2119" s="235"/>
      <c r="BL2119" s="235"/>
      <c r="BM2119" s="235"/>
      <c r="BN2119" s="235"/>
      <c r="BO2119" s="235"/>
      <c r="BP2119" s="235"/>
      <c r="BQ2119" s="419">
        <v>150</v>
      </c>
      <c r="BR2119" s="235"/>
    </row>
    <row r="2120" spans="1:70" ht="64.5" customHeight="1" x14ac:dyDescent="0.2">
      <c r="A2120" s="384" t="s">
        <v>1054</v>
      </c>
      <c r="B2120" s="235"/>
      <c r="C2120" s="235"/>
      <c r="D2120" s="235"/>
      <c r="E2120" s="515">
        <v>417</v>
      </c>
      <c r="F2120" s="235"/>
      <c r="G2120" s="235"/>
      <c r="H2120" s="235"/>
      <c r="I2120" s="235"/>
      <c r="J2120" s="235"/>
      <c r="K2120" s="235"/>
      <c r="L2120" s="235"/>
      <c r="M2120" s="235"/>
      <c r="N2120" s="235"/>
      <c r="O2120" s="235"/>
      <c r="P2120" s="235"/>
      <c r="Q2120" s="384" t="s">
        <v>886</v>
      </c>
      <c r="R2120" s="235"/>
      <c r="S2120" s="235"/>
      <c r="T2120" s="235"/>
      <c r="U2120" s="235"/>
      <c r="V2120" s="235"/>
      <c r="W2120" s="235"/>
      <c r="X2120" s="235"/>
      <c r="Y2120" s="422">
        <v>39950317</v>
      </c>
      <c r="Z2120" s="235"/>
      <c r="AA2120" s="235"/>
      <c r="AB2120" s="235"/>
      <c r="AC2120" s="235"/>
      <c r="AD2120" s="235"/>
      <c r="AE2120" s="235"/>
      <c r="AF2120" s="235"/>
      <c r="AG2120" s="384" t="s">
        <v>85</v>
      </c>
      <c r="AH2120" s="235"/>
      <c r="AI2120" s="235"/>
      <c r="AJ2120" s="235"/>
      <c r="AK2120" s="235"/>
      <c r="AL2120" s="235"/>
      <c r="AM2120" s="235"/>
      <c r="AN2120" s="235"/>
      <c r="AO2120" s="235"/>
      <c r="AP2120" s="235"/>
      <c r="AQ2120" s="235"/>
      <c r="AR2120" s="235"/>
      <c r="AS2120" s="384" t="s">
        <v>2570</v>
      </c>
      <c r="AT2120" s="235"/>
      <c r="AU2120" s="235"/>
      <c r="AV2120" s="235"/>
      <c r="AW2120" s="235"/>
      <c r="AX2120" s="235"/>
      <c r="AY2120" s="235"/>
      <c r="AZ2120" s="235"/>
      <c r="BA2120" s="235"/>
      <c r="BB2120" s="235"/>
      <c r="BC2120" s="235"/>
      <c r="BD2120" s="384" t="s">
        <v>48</v>
      </c>
      <c r="BE2120" s="235"/>
      <c r="BF2120" s="235"/>
      <c r="BG2120" s="235"/>
      <c r="BH2120" s="235"/>
      <c r="BI2120" s="235"/>
      <c r="BJ2120" s="235"/>
      <c r="BK2120" s="235"/>
      <c r="BL2120" s="235"/>
      <c r="BM2120" s="235"/>
      <c r="BN2120" s="235"/>
      <c r="BO2120" s="235"/>
      <c r="BP2120" s="235"/>
      <c r="BQ2120" s="405">
        <v>9130</v>
      </c>
      <c r="BR2120" s="235"/>
    </row>
    <row r="2121" spans="1:70" ht="64.5" customHeight="1" x14ac:dyDescent="0.2">
      <c r="A2121" s="384" t="s">
        <v>1054</v>
      </c>
      <c r="B2121" s="235"/>
      <c r="C2121" s="235"/>
      <c r="D2121" s="235"/>
      <c r="E2121" s="515">
        <v>447</v>
      </c>
      <c r="F2121" s="235"/>
      <c r="G2121" s="235"/>
      <c r="H2121" s="235"/>
      <c r="I2121" s="235"/>
      <c r="J2121" s="235"/>
      <c r="K2121" s="235"/>
      <c r="L2121" s="235"/>
      <c r="M2121" s="235"/>
      <c r="N2121" s="235"/>
      <c r="O2121" s="235"/>
      <c r="P2121" s="235"/>
      <c r="Q2121" s="384" t="s">
        <v>865</v>
      </c>
      <c r="R2121" s="235"/>
      <c r="S2121" s="235"/>
      <c r="T2121" s="235"/>
      <c r="U2121" s="235"/>
      <c r="V2121" s="235"/>
      <c r="W2121" s="235"/>
      <c r="X2121" s="235"/>
      <c r="Y2121" s="422">
        <v>39434317</v>
      </c>
      <c r="Z2121" s="235"/>
      <c r="AA2121" s="235"/>
      <c r="AB2121" s="235"/>
      <c r="AC2121" s="235"/>
      <c r="AD2121" s="235"/>
      <c r="AE2121" s="235"/>
      <c r="AF2121" s="235"/>
      <c r="AG2121" s="384" t="s">
        <v>867</v>
      </c>
      <c r="AH2121" s="235"/>
      <c r="AI2121" s="235"/>
      <c r="AJ2121" s="235"/>
      <c r="AK2121" s="235"/>
      <c r="AL2121" s="235"/>
      <c r="AM2121" s="235"/>
      <c r="AN2121" s="235"/>
      <c r="AO2121" s="235"/>
      <c r="AP2121" s="235"/>
      <c r="AQ2121" s="235"/>
      <c r="AR2121" s="235"/>
      <c r="AS2121" s="384" t="s">
        <v>2898</v>
      </c>
      <c r="AT2121" s="235"/>
      <c r="AU2121" s="235"/>
      <c r="AV2121" s="235"/>
      <c r="AW2121" s="235"/>
      <c r="AX2121" s="235"/>
      <c r="AY2121" s="235"/>
      <c r="AZ2121" s="235"/>
      <c r="BA2121" s="235"/>
      <c r="BB2121" s="235"/>
      <c r="BC2121" s="235"/>
      <c r="BD2121" s="384" t="s">
        <v>48</v>
      </c>
      <c r="BE2121" s="235"/>
      <c r="BF2121" s="235"/>
      <c r="BG2121" s="235"/>
      <c r="BH2121" s="235"/>
      <c r="BI2121" s="235"/>
      <c r="BJ2121" s="235"/>
      <c r="BK2121" s="235"/>
      <c r="BL2121" s="235"/>
      <c r="BM2121" s="235"/>
      <c r="BN2121" s="235"/>
      <c r="BO2121" s="235"/>
      <c r="BP2121" s="235"/>
      <c r="BQ2121" s="405">
        <v>25000</v>
      </c>
      <c r="BR2121" s="235"/>
    </row>
    <row r="2122" spans="1:70" ht="60.75" customHeight="1" x14ac:dyDescent="0.2">
      <c r="A2122" s="384" t="s">
        <v>1054</v>
      </c>
      <c r="B2122" s="235"/>
      <c r="C2122" s="235"/>
      <c r="D2122" s="235"/>
      <c r="E2122" s="515">
        <v>460</v>
      </c>
      <c r="F2122" s="235"/>
      <c r="G2122" s="235"/>
      <c r="H2122" s="235"/>
      <c r="I2122" s="235"/>
      <c r="J2122" s="235"/>
      <c r="K2122" s="235"/>
      <c r="L2122" s="235"/>
      <c r="M2122" s="235"/>
      <c r="N2122" s="235"/>
      <c r="O2122" s="235"/>
      <c r="P2122" s="235"/>
      <c r="Q2122" s="384" t="s">
        <v>115</v>
      </c>
      <c r="R2122" s="235"/>
      <c r="S2122" s="235"/>
      <c r="T2122" s="235"/>
      <c r="U2122" s="235"/>
      <c r="V2122" s="235"/>
      <c r="W2122" s="235"/>
      <c r="X2122" s="235"/>
      <c r="Y2122" s="422">
        <v>39757256</v>
      </c>
      <c r="Z2122" s="235"/>
      <c r="AA2122" s="235"/>
      <c r="AB2122" s="235"/>
      <c r="AC2122" s="235"/>
      <c r="AD2122" s="235"/>
      <c r="AE2122" s="235"/>
      <c r="AF2122" s="235"/>
      <c r="AG2122" s="384" t="s">
        <v>116</v>
      </c>
      <c r="AH2122" s="235"/>
      <c r="AI2122" s="235"/>
      <c r="AJ2122" s="235"/>
      <c r="AK2122" s="235"/>
      <c r="AL2122" s="235"/>
      <c r="AM2122" s="235"/>
      <c r="AN2122" s="235"/>
      <c r="AO2122" s="235"/>
      <c r="AP2122" s="235"/>
      <c r="AQ2122" s="235"/>
      <c r="AR2122" s="235"/>
      <c r="AS2122" s="384" t="s">
        <v>2899</v>
      </c>
      <c r="AT2122" s="235"/>
      <c r="AU2122" s="235"/>
      <c r="AV2122" s="235"/>
      <c r="AW2122" s="235"/>
      <c r="AX2122" s="235"/>
      <c r="AY2122" s="235"/>
      <c r="AZ2122" s="235"/>
      <c r="BA2122" s="235"/>
      <c r="BB2122" s="235"/>
      <c r="BC2122" s="235"/>
      <c r="BD2122" s="384" t="s">
        <v>48</v>
      </c>
      <c r="BE2122" s="235"/>
      <c r="BF2122" s="235"/>
      <c r="BG2122" s="235"/>
      <c r="BH2122" s="235"/>
      <c r="BI2122" s="235"/>
      <c r="BJ2122" s="235"/>
      <c r="BK2122" s="235"/>
      <c r="BL2122" s="235"/>
      <c r="BM2122" s="235"/>
      <c r="BN2122" s="235"/>
      <c r="BO2122" s="235"/>
      <c r="BP2122" s="235"/>
      <c r="BQ2122" s="405">
        <v>13131.61</v>
      </c>
      <c r="BR2122" s="235"/>
    </row>
    <row r="2123" spans="1:70" ht="64.5" customHeight="1" x14ac:dyDescent="0.2">
      <c r="A2123" s="384" t="s">
        <v>1054</v>
      </c>
      <c r="B2123" s="235"/>
      <c r="C2123" s="235"/>
      <c r="D2123" s="235"/>
      <c r="E2123" s="515">
        <v>415</v>
      </c>
      <c r="F2123" s="235"/>
      <c r="G2123" s="235"/>
      <c r="H2123" s="235"/>
      <c r="I2123" s="235"/>
      <c r="J2123" s="235"/>
      <c r="K2123" s="235"/>
      <c r="L2123" s="235"/>
      <c r="M2123" s="235"/>
      <c r="N2123" s="235"/>
      <c r="O2123" s="235"/>
      <c r="P2123" s="235"/>
      <c r="Q2123" s="384" t="s">
        <v>1179</v>
      </c>
      <c r="R2123" s="235"/>
      <c r="S2123" s="235"/>
      <c r="T2123" s="235"/>
      <c r="U2123" s="235"/>
      <c r="V2123" s="235"/>
      <c r="W2123" s="235"/>
      <c r="X2123" s="235"/>
      <c r="Y2123" s="422">
        <v>39645186</v>
      </c>
      <c r="Z2123" s="235"/>
      <c r="AA2123" s="235"/>
      <c r="AB2123" s="235"/>
      <c r="AC2123" s="235"/>
      <c r="AD2123" s="235"/>
      <c r="AE2123" s="235"/>
      <c r="AF2123" s="235"/>
      <c r="AG2123" s="384" t="s">
        <v>1180</v>
      </c>
      <c r="AH2123" s="235"/>
      <c r="AI2123" s="235"/>
      <c r="AJ2123" s="235"/>
      <c r="AK2123" s="235"/>
      <c r="AL2123" s="235"/>
      <c r="AM2123" s="235"/>
      <c r="AN2123" s="235"/>
      <c r="AO2123" s="235"/>
      <c r="AP2123" s="235"/>
      <c r="AQ2123" s="235"/>
      <c r="AR2123" s="235"/>
      <c r="AS2123" s="384" t="s">
        <v>2900</v>
      </c>
      <c r="AT2123" s="235"/>
      <c r="AU2123" s="235"/>
      <c r="AV2123" s="235"/>
      <c r="AW2123" s="235"/>
      <c r="AX2123" s="235"/>
      <c r="AY2123" s="235"/>
      <c r="AZ2123" s="235"/>
      <c r="BA2123" s="235"/>
      <c r="BB2123" s="235"/>
      <c r="BC2123" s="235"/>
      <c r="BD2123" s="384" t="s">
        <v>48</v>
      </c>
      <c r="BE2123" s="235"/>
      <c r="BF2123" s="235"/>
      <c r="BG2123" s="235"/>
      <c r="BH2123" s="235"/>
      <c r="BI2123" s="235"/>
      <c r="BJ2123" s="235"/>
      <c r="BK2123" s="235"/>
      <c r="BL2123" s="235"/>
      <c r="BM2123" s="235"/>
      <c r="BN2123" s="235"/>
      <c r="BO2123" s="235"/>
      <c r="BP2123" s="235"/>
      <c r="BQ2123" s="405">
        <v>9459</v>
      </c>
      <c r="BR2123" s="235"/>
    </row>
    <row r="2124" spans="1:70" ht="64.5" customHeight="1" x14ac:dyDescent="0.2">
      <c r="A2124" s="384" t="s">
        <v>1054</v>
      </c>
      <c r="B2124" s="235"/>
      <c r="C2124" s="235"/>
      <c r="D2124" s="235"/>
      <c r="E2124" s="515">
        <v>455</v>
      </c>
      <c r="F2124" s="235"/>
      <c r="G2124" s="235"/>
      <c r="H2124" s="235"/>
      <c r="I2124" s="235"/>
      <c r="J2124" s="235"/>
      <c r="K2124" s="235"/>
      <c r="L2124" s="235"/>
      <c r="M2124" s="235"/>
      <c r="N2124" s="235"/>
      <c r="O2124" s="235"/>
      <c r="P2124" s="235"/>
      <c r="Q2124" s="384" t="s">
        <v>932</v>
      </c>
      <c r="R2124" s="235"/>
      <c r="S2124" s="235"/>
      <c r="T2124" s="235"/>
      <c r="U2124" s="235"/>
      <c r="V2124" s="235"/>
      <c r="W2124" s="235"/>
      <c r="X2124" s="235"/>
      <c r="Y2124" s="422">
        <v>43141267</v>
      </c>
      <c r="Z2124" s="235"/>
      <c r="AA2124" s="235"/>
      <c r="AB2124" s="235"/>
      <c r="AC2124" s="235"/>
      <c r="AD2124" s="235"/>
      <c r="AE2124" s="235"/>
      <c r="AF2124" s="235"/>
      <c r="AG2124" s="384" t="s">
        <v>807</v>
      </c>
      <c r="AH2124" s="235"/>
      <c r="AI2124" s="235"/>
      <c r="AJ2124" s="235"/>
      <c r="AK2124" s="235"/>
      <c r="AL2124" s="235"/>
      <c r="AM2124" s="235"/>
      <c r="AN2124" s="235"/>
      <c r="AO2124" s="235"/>
      <c r="AP2124" s="235"/>
      <c r="AQ2124" s="235"/>
      <c r="AR2124" s="235"/>
      <c r="AS2124" s="384" t="s">
        <v>2055</v>
      </c>
      <c r="AT2124" s="235"/>
      <c r="AU2124" s="235"/>
      <c r="AV2124" s="235"/>
      <c r="AW2124" s="235"/>
      <c r="AX2124" s="235"/>
      <c r="AY2124" s="235"/>
      <c r="AZ2124" s="235"/>
      <c r="BA2124" s="235"/>
      <c r="BB2124" s="235"/>
      <c r="BC2124" s="235"/>
      <c r="BD2124" s="384" t="s">
        <v>48</v>
      </c>
      <c r="BE2124" s="235"/>
      <c r="BF2124" s="235"/>
      <c r="BG2124" s="235"/>
      <c r="BH2124" s="235"/>
      <c r="BI2124" s="235"/>
      <c r="BJ2124" s="235"/>
      <c r="BK2124" s="235"/>
      <c r="BL2124" s="235"/>
      <c r="BM2124" s="235"/>
      <c r="BN2124" s="235"/>
      <c r="BO2124" s="235"/>
      <c r="BP2124" s="235"/>
      <c r="BQ2124" s="405">
        <v>200845.35</v>
      </c>
      <c r="BR2124" s="235"/>
    </row>
    <row r="2125" spans="1:70" ht="64.5" customHeight="1" x14ac:dyDescent="0.2">
      <c r="A2125" s="384" t="s">
        <v>1054</v>
      </c>
      <c r="B2125" s="235"/>
      <c r="C2125" s="235"/>
      <c r="D2125" s="235"/>
      <c r="E2125" s="515">
        <v>420</v>
      </c>
      <c r="F2125" s="235"/>
      <c r="G2125" s="235"/>
      <c r="H2125" s="235"/>
      <c r="I2125" s="235"/>
      <c r="J2125" s="235"/>
      <c r="K2125" s="235"/>
      <c r="L2125" s="235"/>
      <c r="M2125" s="235"/>
      <c r="N2125" s="235"/>
      <c r="O2125" s="235"/>
      <c r="P2125" s="235"/>
      <c r="Q2125" s="384" t="s">
        <v>844</v>
      </c>
      <c r="R2125" s="235"/>
      <c r="S2125" s="235"/>
      <c r="T2125" s="235"/>
      <c r="U2125" s="235"/>
      <c r="V2125" s="235"/>
      <c r="W2125" s="235"/>
      <c r="X2125" s="235"/>
      <c r="Y2125" s="422">
        <v>39495516</v>
      </c>
      <c r="Z2125" s="235"/>
      <c r="AA2125" s="235"/>
      <c r="AB2125" s="235"/>
      <c r="AC2125" s="235"/>
      <c r="AD2125" s="235"/>
      <c r="AE2125" s="235"/>
      <c r="AF2125" s="235"/>
      <c r="AG2125" s="384" t="s">
        <v>846</v>
      </c>
      <c r="AH2125" s="235"/>
      <c r="AI2125" s="235"/>
      <c r="AJ2125" s="235"/>
      <c r="AK2125" s="235"/>
      <c r="AL2125" s="235"/>
      <c r="AM2125" s="235"/>
      <c r="AN2125" s="235"/>
      <c r="AO2125" s="235"/>
      <c r="AP2125" s="235"/>
      <c r="AQ2125" s="235"/>
      <c r="AR2125" s="235"/>
      <c r="AS2125" s="384" t="s">
        <v>2571</v>
      </c>
      <c r="AT2125" s="235"/>
      <c r="AU2125" s="235"/>
      <c r="AV2125" s="235"/>
      <c r="AW2125" s="235"/>
      <c r="AX2125" s="235"/>
      <c r="AY2125" s="235"/>
      <c r="AZ2125" s="235"/>
      <c r="BA2125" s="235"/>
      <c r="BB2125" s="235"/>
      <c r="BC2125" s="235"/>
      <c r="BD2125" s="384" t="s">
        <v>48</v>
      </c>
      <c r="BE2125" s="235"/>
      <c r="BF2125" s="235"/>
      <c r="BG2125" s="235"/>
      <c r="BH2125" s="235"/>
      <c r="BI2125" s="235"/>
      <c r="BJ2125" s="235"/>
      <c r="BK2125" s="235"/>
      <c r="BL2125" s="235"/>
      <c r="BM2125" s="235"/>
      <c r="BN2125" s="235"/>
      <c r="BO2125" s="235"/>
      <c r="BP2125" s="235"/>
      <c r="BQ2125" s="405">
        <v>3905</v>
      </c>
      <c r="BR2125" s="235"/>
    </row>
    <row r="2126" spans="1:70" ht="64.5" customHeight="1" x14ac:dyDescent="0.2">
      <c r="A2126" s="384" t="s">
        <v>1054</v>
      </c>
      <c r="B2126" s="235"/>
      <c r="C2126" s="235"/>
      <c r="D2126" s="235"/>
      <c r="E2126" s="515">
        <v>429</v>
      </c>
      <c r="F2126" s="235"/>
      <c r="G2126" s="235"/>
      <c r="H2126" s="235"/>
      <c r="I2126" s="235"/>
      <c r="J2126" s="235"/>
      <c r="K2126" s="235"/>
      <c r="L2126" s="235"/>
      <c r="M2126" s="235"/>
      <c r="N2126" s="235"/>
      <c r="O2126" s="235"/>
      <c r="P2126" s="235"/>
      <c r="Q2126" s="384" t="s">
        <v>884</v>
      </c>
      <c r="R2126" s="235"/>
      <c r="S2126" s="235"/>
      <c r="T2126" s="235"/>
      <c r="U2126" s="235"/>
      <c r="V2126" s="235"/>
      <c r="W2126" s="235"/>
      <c r="X2126" s="235"/>
      <c r="Y2126" s="422">
        <v>39614425</v>
      </c>
      <c r="Z2126" s="235"/>
      <c r="AA2126" s="235"/>
      <c r="AB2126" s="235"/>
      <c r="AC2126" s="235"/>
      <c r="AD2126" s="235"/>
      <c r="AE2126" s="235"/>
      <c r="AF2126" s="235"/>
      <c r="AG2126" s="384" t="s">
        <v>577</v>
      </c>
      <c r="AH2126" s="235"/>
      <c r="AI2126" s="235"/>
      <c r="AJ2126" s="235"/>
      <c r="AK2126" s="235"/>
      <c r="AL2126" s="235"/>
      <c r="AM2126" s="235"/>
      <c r="AN2126" s="235"/>
      <c r="AO2126" s="235"/>
      <c r="AP2126" s="235"/>
      <c r="AQ2126" s="235"/>
      <c r="AR2126" s="235"/>
      <c r="AS2126" s="384" t="s">
        <v>2901</v>
      </c>
      <c r="AT2126" s="235"/>
      <c r="AU2126" s="235"/>
      <c r="AV2126" s="235"/>
      <c r="AW2126" s="235"/>
      <c r="AX2126" s="235"/>
      <c r="AY2126" s="235"/>
      <c r="AZ2126" s="235"/>
      <c r="BA2126" s="235"/>
      <c r="BB2126" s="235"/>
      <c r="BC2126" s="235"/>
      <c r="BD2126" s="384" t="s">
        <v>48</v>
      </c>
      <c r="BE2126" s="235"/>
      <c r="BF2126" s="235"/>
      <c r="BG2126" s="235"/>
      <c r="BH2126" s="235"/>
      <c r="BI2126" s="235"/>
      <c r="BJ2126" s="235"/>
      <c r="BK2126" s="235"/>
      <c r="BL2126" s="235"/>
      <c r="BM2126" s="235"/>
      <c r="BN2126" s="235"/>
      <c r="BO2126" s="235"/>
      <c r="BP2126" s="235"/>
      <c r="BQ2126" s="405">
        <v>13800</v>
      </c>
      <c r="BR2126" s="235"/>
    </row>
    <row r="2127" spans="1:70" ht="64.5" customHeight="1" x14ac:dyDescent="0.2">
      <c r="A2127" s="384" t="s">
        <v>1054</v>
      </c>
      <c r="B2127" s="235"/>
      <c r="C2127" s="235"/>
      <c r="D2127" s="235"/>
      <c r="E2127" s="515">
        <v>440</v>
      </c>
      <c r="F2127" s="235"/>
      <c r="G2127" s="235"/>
      <c r="H2127" s="235"/>
      <c r="I2127" s="235"/>
      <c r="J2127" s="235"/>
      <c r="K2127" s="235"/>
      <c r="L2127" s="235"/>
      <c r="M2127" s="235"/>
      <c r="N2127" s="235"/>
      <c r="O2127" s="235"/>
      <c r="P2127" s="235"/>
      <c r="Q2127" s="384" t="s">
        <v>1170</v>
      </c>
      <c r="R2127" s="235"/>
      <c r="S2127" s="235"/>
      <c r="T2127" s="235"/>
      <c r="U2127" s="235"/>
      <c r="V2127" s="235"/>
      <c r="W2127" s="235"/>
      <c r="X2127" s="235"/>
      <c r="Y2127" s="422">
        <v>39742680</v>
      </c>
      <c r="Z2127" s="235"/>
      <c r="AA2127" s="235"/>
      <c r="AB2127" s="235"/>
      <c r="AC2127" s="235"/>
      <c r="AD2127" s="235"/>
      <c r="AE2127" s="235"/>
      <c r="AF2127" s="235"/>
      <c r="AG2127" s="384" t="s">
        <v>1171</v>
      </c>
      <c r="AH2127" s="235"/>
      <c r="AI2127" s="235"/>
      <c r="AJ2127" s="235"/>
      <c r="AK2127" s="235"/>
      <c r="AL2127" s="235"/>
      <c r="AM2127" s="235"/>
      <c r="AN2127" s="235"/>
      <c r="AO2127" s="235"/>
      <c r="AP2127" s="235"/>
      <c r="AQ2127" s="235"/>
      <c r="AR2127" s="235"/>
      <c r="AS2127" s="384" t="s">
        <v>2902</v>
      </c>
      <c r="AT2127" s="235"/>
      <c r="AU2127" s="235"/>
      <c r="AV2127" s="235"/>
      <c r="AW2127" s="235"/>
      <c r="AX2127" s="235"/>
      <c r="AY2127" s="235"/>
      <c r="AZ2127" s="235"/>
      <c r="BA2127" s="235"/>
      <c r="BB2127" s="235"/>
      <c r="BC2127" s="235"/>
      <c r="BD2127" s="384" t="s">
        <v>48</v>
      </c>
      <c r="BE2127" s="235"/>
      <c r="BF2127" s="235"/>
      <c r="BG2127" s="235"/>
      <c r="BH2127" s="235"/>
      <c r="BI2127" s="235"/>
      <c r="BJ2127" s="235"/>
      <c r="BK2127" s="235"/>
      <c r="BL2127" s="235"/>
      <c r="BM2127" s="235"/>
      <c r="BN2127" s="235"/>
      <c r="BO2127" s="235"/>
      <c r="BP2127" s="235"/>
      <c r="BQ2127" s="405">
        <v>11880</v>
      </c>
      <c r="BR2127" s="235"/>
    </row>
    <row r="2128" spans="1:70" ht="45.75" customHeight="1" x14ac:dyDescent="0.2">
      <c r="A2128" s="384" t="s">
        <v>1054</v>
      </c>
      <c r="B2128" s="235"/>
      <c r="C2128" s="235"/>
      <c r="D2128" s="235"/>
      <c r="E2128" s="515">
        <v>430</v>
      </c>
      <c r="F2128" s="235"/>
      <c r="G2128" s="235"/>
      <c r="H2128" s="235"/>
      <c r="I2128" s="235"/>
      <c r="J2128" s="235"/>
      <c r="K2128" s="235"/>
      <c r="L2128" s="235"/>
      <c r="M2128" s="235"/>
      <c r="N2128" s="235"/>
      <c r="O2128" s="235"/>
      <c r="P2128" s="235"/>
      <c r="Q2128" s="384" t="s">
        <v>1178</v>
      </c>
      <c r="R2128" s="235"/>
      <c r="S2128" s="235"/>
      <c r="T2128" s="235"/>
      <c r="U2128" s="235"/>
      <c r="V2128" s="235"/>
      <c r="W2128" s="235"/>
      <c r="X2128" s="235"/>
      <c r="Y2128" s="422">
        <v>39154804</v>
      </c>
      <c r="Z2128" s="235"/>
      <c r="AA2128" s="235"/>
      <c r="AB2128" s="235"/>
      <c r="AC2128" s="235"/>
      <c r="AD2128" s="235"/>
      <c r="AE2128" s="235"/>
      <c r="AF2128" s="235"/>
      <c r="AG2128" s="384" t="s">
        <v>96</v>
      </c>
      <c r="AH2128" s="235"/>
      <c r="AI2128" s="235"/>
      <c r="AJ2128" s="235"/>
      <c r="AK2128" s="235"/>
      <c r="AL2128" s="235"/>
      <c r="AM2128" s="235"/>
      <c r="AN2128" s="235"/>
      <c r="AO2128" s="235"/>
      <c r="AP2128" s="235"/>
      <c r="AQ2128" s="235"/>
      <c r="AR2128" s="235"/>
      <c r="AS2128" s="384" t="s">
        <v>2903</v>
      </c>
      <c r="AT2128" s="235"/>
      <c r="AU2128" s="235"/>
      <c r="AV2128" s="235"/>
      <c r="AW2128" s="235"/>
      <c r="AX2128" s="235"/>
      <c r="AY2128" s="235"/>
      <c r="AZ2128" s="235"/>
      <c r="BA2128" s="235"/>
      <c r="BB2128" s="235"/>
      <c r="BC2128" s="235"/>
      <c r="BD2128" s="384" t="s">
        <v>48</v>
      </c>
      <c r="BE2128" s="235"/>
      <c r="BF2128" s="235"/>
      <c r="BG2128" s="235"/>
      <c r="BH2128" s="235"/>
      <c r="BI2128" s="235"/>
      <c r="BJ2128" s="235"/>
      <c r="BK2128" s="235"/>
      <c r="BL2128" s="235"/>
      <c r="BM2128" s="235"/>
      <c r="BN2128" s="235"/>
      <c r="BO2128" s="235"/>
      <c r="BP2128" s="235"/>
      <c r="BQ2128" s="405">
        <v>12364</v>
      </c>
      <c r="BR2128" s="235"/>
    </row>
    <row r="2129" spans="1:70" ht="64.5" customHeight="1" x14ac:dyDescent="0.2">
      <c r="A2129" s="384" t="s">
        <v>1054</v>
      </c>
      <c r="B2129" s="235"/>
      <c r="C2129" s="235"/>
      <c r="D2129" s="235"/>
      <c r="E2129" s="515">
        <v>453</v>
      </c>
      <c r="F2129" s="235"/>
      <c r="G2129" s="235"/>
      <c r="H2129" s="235"/>
      <c r="I2129" s="235"/>
      <c r="J2129" s="235"/>
      <c r="K2129" s="235"/>
      <c r="L2129" s="235"/>
      <c r="M2129" s="235"/>
      <c r="N2129" s="235"/>
      <c r="O2129" s="235"/>
      <c r="P2129" s="235"/>
      <c r="Q2129" s="384" t="s">
        <v>125</v>
      </c>
      <c r="R2129" s="235"/>
      <c r="S2129" s="235"/>
      <c r="T2129" s="235"/>
      <c r="U2129" s="235"/>
      <c r="V2129" s="235"/>
      <c r="W2129" s="235"/>
      <c r="X2129" s="235"/>
      <c r="Y2129" s="422">
        <v>39740347</v>
      </c>
      <c r="Z2129" s="235"/>
      <c r="AA2129" s="235"/>
      <c r="AB2129" s="235"/>
      <c r="AC2129" s="235"/>
      <c r="AD2129" s="235"/>
      <c r="AE2129" s="235"/>
      <c r="AF2129" s="235"/>
      <c r="AG2129" s="384" t="s">
        <v>855</v>
      </c>
      <c r="AH2129" s="235"/>
      <c r="AI2129" s="235"/>
      <c r="AJ2129" s="235"/>
      <c r="AK2129" s="235"/>
      <c r="AL2129" s="235"/>
      <c r="AM2129" s="235"/>
      <c r="AN2129" s="235"/>
      <c r="AO2129" s="235"/>
      <c r="AP2129" s="235"/>
      <c r="AQ2129" s="235"/>
      <c r="AR2129" s="235"/>
      <c r="AS2129" s="384" t="s">
        <v>2572</v>
      </c>
      <c r="AT2129" s="235"/>
      <c r="AU2129" s="235"/>
      <c r="AV2129" s="235"/>
      <c r="AW2129" s="235"/>
      <c r="AX2129" s="235"/>
      <c r="AY2129" s="235"/>
      <c r="AZ2129" s="235"/>
      <c r="BA2129" s="235"/>
      <c r="BB2129" s="235"/>
      <c r="BC2129" s="235"/>
      <c r="BD2129" s="384" t="s">
        <v>48</v>
      </c>
      <c r="BE2129" s="235"/>
      <c r="BF2129" s="235"/>
      <c r="BG2129" s="235"/>
      <c r="BH2129" s="235"/>
      <c r="BI2129" s="235"/>
      <c r="BJ2129" s="235"/>
      <c r="BK2129" s="235"/>
      <c r="BL2129" s="235"/>
      <c r="BM2129" s="235"/>
      <c r="BN2129" s="235"/>
      <c r="BO2129" s="235"/>
      <c r="BP2129" s="235"/>
      <c r="BQ2129" s="405">
        <v>9548.93</v>
      </c>
      <c r="BR2129" s="235"/>
    </row>
    <row r="2130" spans="1:70" ht="64.5" customHeight="1" x14ac:dyDescent="0.2">
      <c r="A2130" s="384" t="s">
        <v>1054</v>
      </c>
      <c r="B2130" s="235"/>
      <c r="C2130" s="235"/>
      <c r="D2130" s="235"/>
      <c r="E2130" s="515">
        <v>427</v>
      </c>
      <c r="F2130" s="235"/>
      <c r="G2130" s="235"/>
      <c r="H2130" s="235"/>
      <c r="I2130" s="235"/>
      <c r="J2130" s="235"/>
      <c r="K2130" s="235"/>
      <c r="L2130" s="235"/>
      <c r="M2130" s="235"/>
      <c r="N2130" s="235"/>
      <c r="O2130" s="235"/>
      <c r="P2130" s="235"/>
      <c r="Q2130" s="384" t="s">
        <v>118</v>
      </c>
      <c r="R2130" s="235"/>
      <c r="S2130" s="235"/>
      <c r="T2130" s="235"/>
      <c r="U2130" s="235"/>
      <c r="V2130" s="235"/>
      <c r="W2130" s="235"/>
      <c r="X2130" s="235"/>
      <c r="Y2130" s="422">
        <v>39587135</v>
      </c>
      <c r="Z2130" s="235"/>
      <c r="AA2130" s="235"/>
      <c r="AB2130" s="235"/>
      <c r="AC2130" s="235"/>
      <c r="AD2130" s="235"/>
      <c r="AE2130" s="235"/>
      <c r="AF2130" s="235"/>
      <c r="AG2130" s="384" t="s">
        <v>893</v>
      </c>
      <c r="AH2130" s="235"/>
      <c r="AI2130" s="235"/>
      <c r="AJ2130" s="235"/>
      <c r="AK2130" s="235"/>
      <c r="AL2130" s="235"/>
      <c r="AM2130" s="235"/>
      <c r="AN2130" s="235"/>
      <c r="AO2130" s="235"/>
      <c r="AP2130" s="235"/>
      <c r="AQ2130" s="235"/>
      <c r="AR2130" s="235"/>
      <c r="AS2130" s="384" t="s">
        <v>2578</v>
      </c>
      <c r="AT2130" s="235"/>
      <c r="AU2130" s="235"/>
      <c r="AV2130" s="235"/>
      <c r="AW2130" s="235"/>
      <c r="AX2130" s="235"/>
      <c r="AY2130" s="235"/>
      <c r="AZ2130" s="235"/>
      <c r="BA2130" s="235"/>
      <c r="BB2130" s="235"/>
      <c r="BC2130" s="235"/>
      <c r="BD2130" s="384" t="s">
        <v>48</v>
      </c>
      <c r="BE2130" s="235"/>
      <c r="BF2130" s="235"/>
      <c r="BG2130" s="235"/>
      <c r="BH2130" s="235"/>
      <c r="BI2130" s="235"/>
      <c r="BJ2130" s="235"/>
      <c r="BK2130" s="235"/>
      <c r="BL2130" s="235"/>
      <c r="BM2130" s="235"/>
      <c r="BN2130" s="235"/>
      <c r="BO2130" s="235"/>
      <c r="BP2130" s="235"/>
      <c r="BQ2130" s="405">
        <v>10603.82</v>
      </c>
      <c r="BR2130" s="235"/>
    </row>
    <row r="2131" spans="1:70" ht="64.5" customHeight="1" x14ac:dyDescent="0.2">
      <c r="A2131" s="384" t="s">
        <v>1054</v>
      </c>
      <c r="B2131" s="235"/>
      <c r="C2131" s="235"/>
      <c r="D2131" s="235"/>
      <c r="E2131" s="515">
        <v>444</v>
      </c>
      <c r="F2131" s="235"/>
      <c r="G2131" s="235"/>
      <c r="H2131" s="235"/>
      <c r="I2131" s="235"/>
      <c r="J2131" s="235"/>
      <c r="K2131" s="235"/>
      <c r="L2131" s="235"/>
      <c r="M2131" s="235"/>
      <c r="N2131" s="235"/>
      <c r="O2131" s="235"/>
      <c r="P2131" s="235"/>
      <c r="Q2131" s="384" t="s">
        <v>1179</v>
      </c>
      <c r="R2131" s="235"/>
      <c r="S2131" s="235"/>
      <c r="T2131" s="235"/>
      <c r="U2131" s="235"/>
      <c r="V2131" s="235"/>
      <c r="W2131" s="235"/>
      <c r="X2131" s="235"/>
      <c r="Y2131" s="422">
        <v>39645186</v>
      </c>
      <c r="Z2131" s="235"/>
      <c r="AA2131" s="235"/>
      <c r="AB2131" s="235"/>
      <c r="AC2131" s="235"/>
      <c r="AD2131" s="235"/>
      <c r="AE2131" s="235"/>
      <c r="AF2131" s="235"/>
      <c r="AG2131" s="384" t="s">
        <v>1180</v>
      </c>
      <c r="AH2131" s="235"/>
      <c r="AI2131" s="235"/>
      <c r="AJ2131" s="235"/>
      <c r="AK2131" s="235"/>
      <c r="AL2131" s="235"/>
      <c r="AM2131" s="235"/>
      <c r="AN2131" s="235"/>
      <c r="AO2131" s="235"/>
      <c r="AP2131" s="235"/>
      <c r="AQ2131" s="235"/>
      <c r="AR2131" s="235"/>
      <c r="AS2131" s="384" t="s">
        <v>2904</v>
      </c>
      <c r="AT2131" s="235"/>
      <c r="AU2131" s="235"/>
      <c r="AV2131" s="235"/>
      <c r="AW2131" s="235"/>
      <c r="AX2131" s="235"/>
      <c r="AY2131" s="235"/>
      <c r="AZ2131" s="235"/>
      <c r="BA2131" s="235"/>
      <c r="BB2131" s="235"/>
      <c r="BC2131" s="235"/>
      <c r="BD2131" s="384" t="s">
        <v>48</v>
      </c>
      <c r="BE2131" s="235"/>
      <c r="BF2131" s="235"/>
      <c r="BG2131" s="235"/>
      <c r="BH2131" s="235"/>
      <c r="BI2131" s="235"/>
      <c r="BJ2131" s="235"/>
      <c r="BK2131" s="235"/>
      <c r="BL2131" s="235"/>
      <c r="BM2131" s="235"/>
      <c r="BN2131" s="235"/>
      <c r="BO2131" s="235"/>
      <c r="BP2131" s="235"/>
      <c r="BQ2131" s="405">
        <v>25000</v>
      </c>
      <c r="BR2131" s="235"/>
    </row>
    <row r="2132" spans="1:70" ht="64.5" customHeight="1" x14ac:dyDescent="0.2">
      <c r="A2132" s="384" t="s">
        <v>1054</v>
      </c>
      <c r="B2132" s="235"/>
      <c r="C2132" s="235"/>
      <c r="D2132" s="235"/>
      <c r="E2132" s="515">
        <v>416</v>
      </c>
      <c r="F2132" s="235"/>
      <c r="G2132" s="235"/>
      <c r="H2132" s="235"/>
      <c r="I2132" s="235"/>
      <c r="J2132" s="235"/>
      <c r="K2132" s="235"/>
      <c r="L2132" s="235"/>
      <c r="M2132" s="235"/>
      <c r="N2132" s="235"/>
      <c r="O2132" s="235"/>
      <c r="P2132" s="235"/>
      <c r="Q2132" s="384" t="s">
        <v>81</v>
      </c>
      <c r="R2132" s="235"/>
      <c r="S2132" s="235"/>
      <c r="T2132" s="235"/>
      <c r="U2132" s="235"/>
      <c r="V2132" s="235"/>
      <c r="W2132" s="235"/>
      <c r="X2132" s="235"/>
      <c r="Y2132" s="422">
        <v>39682762</v>
      </c>
      <c r="Z2132" s="235"/>
      <c r="AA2132" s="235"/>
      <c r="AB2132" s="235"/>
      <c r="AC2132" s="235"/>
      <c r="AD2132" s="235"/>
      <c r="AE2132" s="235"/>
      <c r="AF2132" s="235"/>
      <c r="AG2132" s="384" t="s">
        <v>1164</v>
      </c>
      <c r="AH2132" s="235"/>
      <c r="AI2132" s="235"/>
      <c r="AJ2132" s="235"/>
      <c r="AK2132" s="235"/>
      <c r="AL2132" s="235"/>
      <c r="AM2132" s="235"/>
      <c r="AN2132" s="235"/>
      <c r="AO2132" s="235"/>
      <c r="AP2132" s="235"/>
      <c r="AQ2132" s="235"/>
      <c r="AR2132" s="235"/>
      <c r="AS2132" s="384" t="s">
        <v>2905</v>
      </c>
      <c r="AT2132" s="235"/>
      <c r="AU2132" s="235"/>
      <c r="AV2132" s="235"/>
      <c r="AW2132" s="235"/>
      <c r="AX2132" s="235"/>
      <c r="AY2132" s="235"/>
      <c r="AZ2132" s="235"/>
      <c r="BA2132" s="235"/>
      <c r="BB2132" s="235"/>
      <c r="BC2132" s="235"/>
      <c r="BD2132" s="384" t="s">
        <v>48</v>
      </c>
      <c r="BE2132" s="235"/>
      <c r="BF2132" s="235"/>
      <c r="BG2132" s="235"/>
      <c r="BH2132" s="235"/>
      <c r="BI2132" s="235"/>
      <c r="BJ2132" s="235"/>
      <c r="BK2132" s="235"/>
      <c r="BL2132" s="235"/>
      <c r="BM2132" s="235"/>
      <c r="BN2132" s="235"/>
      <c r="BO2132" s="235"/>
      <c r="BP2132" s="235"/>
      <c r="BQ2132" s="405">
        <v>10582</v>
      </c>
      <c r="BR2132" s="235"/>
    </row>
    <row r="2133" spans="1:70" ht="64.5" customHeight="1" x14ac:dyDescent="0.2">
      <c r="A2133" s="384" t="s">
        <v>1054</v>
      </c>
      <c r="B2133" s="235"/>
      <c r="C2133" s="235"/>
      <c r="D2133" s="235"/>
      <c r="E2133" s="515">
        <v>451</v>
      </c>
      <c r="F2133" s="235"/>
      <c r="G2133" s="235"/>
      <c r="H2133" s="235"/>
      <c r="I2133" s="235"/>
      <c r="J2133" s="235"/>
      <c r="K2133" s="235"/>
      <c r="L2133" s="235"/>
      <c r="M2133" s="235"/>
      <c r="N2133" s="235"/>
      <c r="O2133" s="235"/>
      <c r="P2133" s="235"/>
      <c r="Q2133" s="384" t="s">
        <v>850</v>
      </c>
      <c r="R2133" s="235"/>
      <c r="S2133" s="235"/>
      <c r="T2133" s="235"/>
      <c r="U2133" s="235"/>
      <c r="V2133" s="235"/>
      <c r="W2133" s="235"/>
      <c r="X2133" s="235"/>
      <c r="Y2133" s="422">
        <v>39607381</v>
      </c>
      <c r="Z2133" s="235"/>
      <c r="AA2133" s="235"/>
      <c r="AB2133" s="235"/>
      <c r="AC2133" s="235"/>
      <c r="AD2133" s="235"/>
      <c r="AE2133" s="235"/>
      <c r="AF2133" s="235"/>
      <c r="AG2133" s="384" t="s">
        <v>110</v>
      </c>
      <c r="AH2133" s="235"/>
      <c r="AI2133" s="235"/>
      <c r="AJ2133" s="235"/>
      <c r="AK2133" s="235"/>
      <c r="AL2133" s="235"/>
      <c r="AM2133" s="235"/>
      <c r="AN2133" s="235"/>
      <c r="AO2133" s="235"/>
      <c r="AP2133" s="235"/>
      <c r="AQ2133" s="235"/>
      <c r="AR2133" s="235"/>
      <c r="AS2133" s="384" t="s">
        <v>2906</v>
      </c>
      <c r="AT2133" s="235"/>
      <c r="AU2133" s="235"/>
      <c r="AV2133" s="235"/>
      <c r="AW2133" s="235"/>
      <c r="AX2133" s="235"/>
      <c r="AY2133" s="235"/>
      <c r="AZ2133" s="235"/>
      <c r="BA2133" s="235"/>
      <c r="BB2133" s="235"/>
      <c r="BC2133" s="235"/>
      <c r="BD2133" s="384" t="s">
        <v>48</v>
      </c>
      <c r="BE2133" s="235"/>
      <c r="BF2133" s="235"/>
      <c r="BG2133" s="235"/>
      <c r="BH2133" s="235"/>
      <c r="BI2133" s="235"/>
      <c r="BJ2133" s="235"/>
      <c r="BK2133" s="235"/>
      <c r="BL2133" s="235"/>
      <c r="BM2133" s="235"/>
      <c r="BN2133" s="235"/>
      <c r="BO2133" s="235"/>
      <c r="BP2133" s="235"/>
      <c r="BQ2133" s="405">
        <v>34058.9</v>
      </c>
      <c r="BR2133" s="235"/>
    </row>
    <row r="2134" spans="1:70" ht="64.5" customHeight="1" x14ac:dyDescent="0.2">
      <c r="A2134" s="384" t="s">
        <v>1054</v>
      </c>
      <c r="B2134" s="235"/>
      <c r="C2134" s="235"/>
      <c r="D2134" s="235"/>
      <c r="E2134" s="515">
        <v>435</v>
      </c>
      <c r="F2134" s="235"/>
      <c r="G2134" s="235"/>
      <c r="H2134" s="235"/>
      <c r="I2134" s="235"/>
      <c r="J2134" s="235"/>
      <c r="K2134" s="235"/>
      <c r="L2134" s="235"/>
      <c r="M2134" s="235"/>
      <c r="N2134" s="235"/>
      <c r="O2134" s="235"/>
      <c r="P2134" s="235"/>
      <c r="Q2134" s="384" t="s">
        <v>873</v>
      </c>
      <c r="R2134" s="235"/>
      <c r="S2134" s="235"/>
      <c r="T2134" s="235"/>
      <c r="U2134" s="235"/>
      <c r="V2134" s="235"/>
      <c r="W2134" s="235"/>
      <c r="X2134" s="235"/>
      <c r="Y2134" s="422">
        <v>39602603</v>
      </c>
      <c r="Z2134" s="235"/>
      <c r="AA2134" s="235"/>
      <c r="AB2134" s="235"/>
      <c r="AC2134" s="235"/>
      <c r="AD2134" s="235"/>
      <c r="AE2134" s="235"/>
      <c r="AF2134" s="235"/>
      <c r="AG2134" s="384" t="s">
        <v>875</v>
      </c>
      <c r="AH2134" s="235"/>
      <c r="AI2134" s="235"/>
      <c r="AJ2134" s="235"/>
      <c r="AK2134" s="235"/>
      <c r="AL2134" s="235"/>
      <c r="AM2134" s="235"/>
      <c r="AN2134" s="235"/>
      <c r="AO2134" s="235"/>
      <c r="AP2134" s="235"/>
      <c r="AQ2134" s="235"/>
      <c r="AR2134" s="235"/>
      <c r="AS2134" s="384" t="s">
        <v>2907</v>
      </c>
      <c r="AT2134" s="235"/>
      <c r="AU2134" s="235"/>
      <c r="AV2134" s="235"/>
      <c r="AW2134" s="235"/>
      <c r="AX2134" s="235"/>
      <c r="AY2134" s="235"/>
      <c r="AZ2134" s="235"/>
      <c r="BA2134" s="235"/>
      <c r="BB2134" s="235"/>
      <c r="BC2134" s="235"/>
      <c r="BD2134" s="384" t="s">
        <v>48</v>
      </c>
      <c r="BE2134" s="235"/>
      <c r="BF2134" s="235"/>
      <c r="BG2134" s="235"/>
      <c r="BH2134" s="235"/>
      <c r="BI2134" s="235"/>
      <c r="BJ2134" s="235"/>
      <c r="BK2134" s="235"/>
      <c r="BL2134" s="235"/>
      <c r="BM2134" s="235"/>
      <c r="BN2134" s="235"/>
      <c r="BO2134" s="235"/>
      <c r="BP2134" s="235"/>
      <c r="BQ2134" s="405">
        <v>11487</v>
      </c>
      <c r="BR2134" s="235"/>
    </row>
    <row r="2135" spans="1:70" ht="64.5" customHeight="1" x14ac:dyDescent="0.2">
      <c r="A2135" s="384" t="s">
        <v>1054</v>
      </c>
      <c r="B2135" s="235"/>
      <c r="C2135" s="235"/>
      <c r="D2135" s="235"/>
      <c r="E2135" s="515">
        <v>411</v>
      </c>
      <c r="F2135" s="235"/>
      <c r="G2135" s="235"/>
      <c r="H2135" s="235"/>
      <c r="I2135" s="235"/>
      <c r="J2135" s="235"/>
      <c r="K2135" s="235"/>
      <c r="L2135" s="235"/>
      <c r="M2135" s="235"/>
      <c r="N2135" s="235"/>
      <c r="O2135" s="235"/>
      <c r="P2135" s="235"/>
      <c r="Q2135" s="384" t="s">
        <v>1166</v>
      </c>
      <c r="R2135" s="235"/>
      <c r="S2135" s="235"/>
      <c r="T2135" s="235"/>
      <c r="U2135" s="235"/>
      <c r="V2135" s="235"/>
      <c r="W2135" s="235"/>
      <c r="X2135" s="235"/>
      <c r="Y2135" s="422">
        <v>39508645</v>
      </c>
      <c r="Z2135" s="235"/>
      <c r="AA2135" s="235"/>
      <c r="AB2135" s="235"/>
      <c r="AC2135" s="235"/>
      <c r="AD2135" s="235"/>
      <c r="AE2135" s="235"/>
      <c r="AF2135" s="235"/>
      <c r="AG2135" s="384" t="s">
        <v>1167</v>
      </c>
      <c r="AH2135" s="235"/>
      <c r="AI2135" s="235"/>
      <c r="AJ2135" s="235"/>
      <c r="AK2135" s="235"/>
      <c r="AL2135" s="235"/>
      <c r="AM2135" s="235"/>
      <c r="AN2135" s="235"/>
      <c r="AO2135" s="235"/>
      <c r="AP2135" s="235"/>
      <c r="AQ2135" s="235"/>
      <c r="AR2135" s="235"/>
      <c r="AS2135" s="384" t="s">
        <v>2573</v>
      </c>
      <c r="AT2135" s="235"/>
      <c r="AU2135" s="235"/>
      <c r="AV2135" s="235"/>
      <c r="AW2135" s="235"/>
      <c r="AX2135" s="235"/>
      <c r="AY2135" s="235"/>
      <c r="AZ2135" s="235"/>
      <c r="BA2135" s="235"/>
      <c r="BB2135" s="235"/>
      <c r="BC2135" s="235"/>
      <c r="BD2135" s="384" t="s">
        <v>48</v>
      </c>
      <c r="BE2135" s="235"/>
      <c r="BF2135" s="235"/>
      <c r="BG2135" s="235"/>
      <c r="BH2135" s="235"/>
      <c r="BI2135" s="235"/>
      <c r="BJ2135" s="235"/>
      <c r="BK2135" s="235"/>
      <c r="BL2135" s="235"/>
      <c r="BM2135" s="235"/>
      <c r="BN2135" s="235"/>
      <c r="BO2135" s="235"/>
      <c r="BP2135" s="235"/>
      <c r="BQ2135" s="405">
        <v>7422.8</v>
      </c>
      <c r="BR2135" s="235"/>
    </row>
    <row r="2136" spans="1:70" ht="64.5" customHeight="1" x14ac:dyDescent="0.2">
      <c r="A2136" s="384" t="s">
        <v>1054</v>
      </c>
      <c r="B2136" s="235"/>
      <c r="C2136" s="235"/>
      <c r="D2136" s="235"/>
      <c r="E2136" s="515">
        <v>434</v>
      </c>
      <c r="F2136" s="235"/>
      <c r="G2136" s="235"/>
      <c r="H2136" s="235"/>
      <c r="I2136" s="235"/>
      <c r="J2136" s="235"/>
      <c r="K2136" s="235"/>
      <c r="L2136" s="235"/>
      <c r="M2136" s="235"/>
      <c r="N2136" s="235"/>
      <c r="O2136" s="235"/>
      <c r="P2136" s="235"/>
      <c r="Q2136" s="384" t="s">
        <v>859</v>
      </c>
      <c r="R2136" s="235"/>
      <c r="S2136" s="235"/>
      <c r="T2136" s="235"/>
      <c r="U2136" s="235"/>
      <c r="V2136" s="235"/>
      <c r="W2136" s="235"/>
      <c r="X2136" s="235"/>
      <c r="Y2136" s="422">
        <v>39545645</v>
      </c>
      <c r="Z2136" s="235"/>
      <c r="AA2136" s="235"/>
      <c r="AB2136" s="235"/>
      <c r="AC2136" s="235"/>
      <c r="AD2136" s="235"/>
      <c r="AE2136" s="235"/>
      <c r="AF2136" s="235"/>
      <c r="AG2136" s="384" t="s">
        <v>132</v>
      </c>
      <c r="AH2136" s="235"/>
      <c r="AI2136" s="235"/>
      <c r="AJ2136" s="235"/>
      <c r="AK2136" s="235"/>
      <c r="AL2136" s="235"/>
      <c r="AM2136" s="235"/>
      <c r="AN2136" s="235"/>
      <c r="AO2136" s="235"/>
      <c r="AP2136" s="235"/>
      <c r="AQ2136" s="235"/>
      <c r="AR2136" s="235"/>
      <c r="AS2136" s="384" t="s">
        <v>2574</v>
      </c>
      <c r="AT2136" s="235"/>
      <c r="AU2136" s="235"/>
      <c r="AV2136" s="235"/>
      <c r="AW2136" s="235"/>
      <c r="AX2136" s="235"/>
      <c r="AY2136" s="235"/>
      <c r="AZ2136" s="235"/>
      <c r="BA2136" s="235"/>
      <c r="BB2136" s="235"/>
      <c r="BC2136" s="235"/>
      <c r="BD2136" s="384" t="s">
        <v>48</v>
      </c>
      <c r="BE2136" s="235"/>
      <c r="BF2136" s="235"/>
      <c r="BG2136" s="235"/>
      <c r="BH2136" s="235"/>
      <c r="BI2136" s="235"/>
      <c r="BJ2136" s="235"/>
      <c r="BK2136" s="235"/>
      <c r="BL2136" s="235"/>
      <c r="BM2136" s="235"/>
      <c r="BN2136" s="235"/>
      <c r="BO2136" s="235"/>
      <c r="BP2136" s="235"/>
      <c r="BQ2136" s="405">
        <v>4771.57</v>
      </c>
      <c r="BR2136" s="235"/>
    </row>
    <row r="2137" spans="1:70" ht="64.5" customHeight="1" x14ac:dyDescent="0.2">
      <c r="A2137" s="384" t="s">
        <v>1054</v>
      </c>
      <c r="B2137" s="235"/>
      <c r="C2137" s="235"/>
      <c r="D2137" s="235"/>
      <c r="E2137" s="515">
        <v>461</v>
      </c>
      <c r="F2137" s="235"/>
      <c r="G2137" s="235"/>
      <c r="H2137" s="235"/>
      <c r="I2137" s="235"/>
      <c r="J2137" s="235"/>
      <c r="K2137" s="235"/>
      <c r="L2137" s="235"/>
      <c r="M2137" s="235"/>
      <c r="N2137" s="235"/>
      <c r="O2137" s="235"/>
      <c r="P2137" s="235"/>
      <c r="Q2137" s="384" t="s">
        <v>1179</v>
      </c>
      <c r="R2137" s="235"/>
      <c r="S2137" s="235"/>
      <c r="T2137" s="235"/>
      <c r="U2137" s="235"/>
      <c r="V2137" s="235"/>
      <c r="W2137" s="235"/>
      <c r="X2137" s="235"/>
      <c r="Y2137" s="422">
        <v>39645186</v>
      </c>
      <c r="Z2137" s="235"/>
      <c r="AA2137" s="235"/>
      <c r="AB2137" s="235"/>
      <c r="AC2137" s="235"/>
      <c r="AD2137" s="235"/>
      <c r="AE2137" s="235"/>
      <c r="AF2137" s="235"/>
      <c r="AG2137" s="384" t="s">
        <v>1180</v>
      </c>
      <c r="AH2137" s="235"/>
      <c r="AI2137" s="235"/>
      <c r="AJ2137" s="235"/>
      <c r="AK2137" s="235"/>
      <c r="AL2137" s="235"/>
      <c r="AM2137" s="235"/>
      <c r="AN2137" s="235"/>
      <c r="AO2137" s="235"/>
      <c r="AP2137" s="235"/>
      <c r="AQ2137" s="235"/>
      <c r="AR2137" s="235"/>
      <c r="AS2137" s="384" t="s">
        <v>2908</v>
      </c>
      <c r="AT2137" s="235"/>
      <c r="AU2137" s="235"/>
      <c r="AV2137" s="235"/>
      <c r="AW2137" s="235"/>
      <c r="AX2137" s="235"/>
      <c r="AY2137" s="235"/>
      <c r="AZ2137" s="235"/>
      <c r="BA2137" s="235"/>
      <c r="BB2137" s="235"/>
      <c r="BC2137" s="235"/>
      <c r="BD2137" s="384" t="s">
        <v>48</v>
      </c>
      <c r="BE2137" s="235"/>
      <c r="BF2137" s="235"/>
      <c r="BG2137" s="235"/>
      <c r="BH2137" s="235"/>
      <c r="BI2137" s="235"/>
      <c r="BJ2137" s="235"/>
      <c r="BK2137" s="235"/>
      <c r="BL2137" s="235"/>
      <c r="BM2137" s="235"/>
      <c r="BN2137" s="235"/>
      <c r="BO2137" s="235"/>
      <c r="BP2137" s="235"/>
      <c r="BQ2137" s="405">
        <v>11726.05</v>
      </c>
      <c r="BR2137" s="235"/>
    </row>
    <row r="2138" spans="1:70" ht="64.5" customHeight="1" x14ac:dyDescent="0.2">
      <c r="A2138" s="384" t="s">
        <v>1054</v>
      </c>
      <c r="B2138" s="235"/>
      <c r="C2138" s="235"/>
      <c r="D2138" s="235"/>
      <c r="E2138" s="515">
        <v>426</v>
      </c>
      <c r="F2138" s="235"/>
      <c r="G2138" s="235"/>
      <c r="H2138" s="235"/>
      <c r="I2138" s="235"/>
      <c r="J2138" s="235"/>
      <c r="K2138" s="235"/>
      <c r="L2138" s="235"/>
      <c r="M2138" s="235"/>
      <c r="N2138" s="235"/>
      <c r="O2138" s="235"/>
      <c r="P2138" s="235"/>
      <c r="Q2138" s="384" t="s">
        <v>840</v>
      </c>
      <c r="R2138" s="235"/>
      <c r="S2138" s="235"/>
      <c r="T2138" s="235"/>
      <c r="U2138" s="235"/>
      <c r="V2138" s="235"/>
      <c r="W2138" s="235"/>
      <c r="X2138" s="235"/>
      <c r="Y2138" s="422">
        <v>26090791</v>
      </c>
      <c r="Z2138" s="235"/>
      <c r="AA2138" s="235"/>
      <c r="AB2138" s="235"/>
      <c r="AC2138" s="235"/>
      <c r="AD2138" s="235"/>
      <c r="AE2138" s="235"/>
      <c r="AF2138" s="235"/>
      <c r="AG2138" s="384" t="s">
        <v>113</v>
      </c>
      <c r="AH2138" s="235"/>
      <c r="AI2138" s="235"/>
      <c r="AJ2138" s="235"/>
      <c r="AK2138" s="235"/>
      <c r="AL2138" s="235"/>
      <c r="AM2138" s="235"/>
      <c r="AN2138" s="235"/>
      <c r="AO2138" s="235"/>
      <c r="AP2138" s="235"/>
      <c r="AQ2138" s="235"/>
      <c r="AR2138" s="235"/>
      <c r="AS2138" s="384" t="s">
        <v>2909</v>
      </c>
      <c r="AT2138" s="235"/>
      <c r="AU2138" s="235"/>
      <c r="AV2138" s="235"/>
      <c r="AW2138" s="235"/>
      <c r="AX2138" s="235"/>
      <c r="AY2138" s="235"/>
      <c r="AZ2138" s="235"/>
      <c r="BA2138" s="235"/>
      <c r="BB2138" s="235"/>
      <c r="BC2138" s="235"/>
      <c r="BD2138" s="384" t="s">
        <v>48</v>
      </c>
      <c r="BE2138" s="235"/>
      <c r="BF2138" s="235"/>
      <c r="BG2138" s="235"/>
      <c r="BH2138" s="235"/>
      <c r="BI2138" s="235"/>
      <c r="BJ2138" s="235"/>
      <c r="BK2138" s="235"/>
      <c r="BL2138" s="235"/>
      <c r="BM2138" s="235"/>
      <c r="BN2138" s="235"/>
      <c r="BO2138" s="235"/>
      <c r="BP2138" s="235"/>
      <c r="BQ2138" s="405">
        <v>6262.88</v>
      </c>
      <c r="BR2138" s="235"/>
    </row>
    <row r="2139" spans="1:70" ht="64.5" customHeight="1" x14ac:dyDescent="0.2">
      <c r="A2139" s="384" t="s">
        <v>1054</v>
      </c>
      <c r="B2139" s="235"/>
      <c r="C2139" s="235"/>
      <c r="D2139" s="235"/>
      <c r="E2139" s="515">
        <v>458</v>
      </c>
      <c r="F2139" s="235"/>
      <c r="G2139" s="235"/>
      <c r="H2139" s="235"/>
      <c r="I2139" s="235"/>
      <c r="J2139" s="235"/>
      <c r="K2139" s="235"/>
      <c r="L2139" s="235"/>
      <c r="M2139" s="235"/>
      <c r="N2139" s="235"/>
      <c r="O2139" s="235"/>
      <c r="P2139" s="235"/>
      <c r="Q2139" s="384" t="s">
        <v>1172</v>
      </c>
      <c r="R2139" s="235"/>
      <c r="S2139" s="235"/>
      <c r="T2139" s="235"/>
      <c r="U2139" s="235"/>
      <c r="V2139" s="235"/>
      <c r="W2139" s="235"/>
      <c r="X2139" s="235"/>
      <c r="Y2139" s="422">
        <v>26029188</v>
      </c>
      <c r="Z2139" s="235"/>
      <c r="AA2139" s="235"/>
      <c r="AB2139" s="235"/>
      <c r="AC2139" s="235"/>
      <c r="AD2139" s="235"/>
      <c r="AE2139" s="235"/>
      <c r="AF2139" s="235"/>
      <c r="AG2139" s="384" t="s">
        <v>1173</v>
      </c>
      <c r="AH2139" s="235"/>
      <c r="AI2139" s="235"/>
      <c r="AJ2139" s="235"/>
      <c r="AK2139" s="235"/>
      <c r="AL2139" s="235"/>
      <c r="AM2139" s="235"/>
      <c r="AN2139" s="235"/>
      <c r="AO2139" s="235"/>
      <c r="AP2139" s="235"/>
      <c r="AQ2139" s="235"/>
      <c r="AR2139" s="235"/>
      <c r="AS2139" s="384" t="s">
        <v>2910</v>
      </c>
      <c r="AT2139" s="235"/>
      <c r="AU2139" s="235"/>
      <c r="AV2139" s="235"/>
      <c r="AW2139" s="235"/>
      <c r="AX2139" s="235"/>
      <c r="AY2139" s="235"/>
      <c r="AZ2139" s="235"/>
      <c r="BA2139" s="235"/>
      <c r="BB2139" s="235"/>
      <c r="BC2139" s="235"/>
      <c r="BD2139" s="384" t="s">
        <v>48</v>
      </c>
      <c r="BE2139" s="235"/>
      <c r="BF2139" s="235"/>
      <c r="BG2139" s="235"/>
      <c r="BH2139" s="235"/>
      <c r="BI2139" s="235"/>
      <c r="BJ2139" s="235"/>
      <c r="BK2139" s="235"/>
      <c r="BL2139" s="235"/>
      <c r="BM2139" s="235"/>
      <c r="BN2139" s="235"/>
      <c r="BO2139" s="235"/>
      <c r="BP2139" s="235"/>
      <c r="BQ2139" s="405">
        <v>78871.89</v>
      </c>
      <c r="BR2139" s="235"/>
    </row>
    <row r="2140" spans="1:70" ht="64.5" customHeight="1" x14ac:dyDescent="0.2">
      <c r="A2140" s="384" t="s">
        <v>1054</v>
      </c>
      <c r="B2140" s="235"/>
      <c r="C2140" s="235"/>
      <c r="D2140" s="235"/>
      <c r="E2140" s="515">
        <v>428</v>
      </c>
      <c r="F2140" s="235"/>
      <c r="G2140" s="235"/>
      <c r="H2140" s="235"/>
      <c r="I2140" s="235"/>
      <c r="J2140" s="235"/>
      <c r="K2140" s="235"/>
      <c r="L2140" s="235"/>
      <c r="M2140" s="235"/>
      <c r="N2140" s="235"/>
      <c r="O2140" s="235"/>
      <c r="P2140" s="235"/>
      <c r="Q2140" s="384" t="s">
        <v>884</v>
      </c>
      <c r="R2140" s="235"/>
      <c r="S2140" s="235"/>
      <c r="T2140" s="235"/>
      <c r="U2140" s="235"/>
      <c r="V2140" s="235"/>
      <c r="W2140" s="235"/>
      <c r="X2140" s="235"/>
      <c r="Y2140" s="422">
        <v>39614425</v>
      </c>
      <c r="Z2140" s="235"/>
      <c r="AA2140" s="235"/>
      <c r="AB2140" s="235"/>
      <c r="AC2140" s="235"/>
      <c r="AD2140" s="235"/>
      <c r="AE2140" s="235"/>
      <c r="AF2140" s="235"/>
      <c r="AG2140" s="384" t="s">
        <v>577</v>
      </c>
      <c r="AH2140" s="235"/>
      <c r="AI2140" s="235"/>
      <c r="AJ2140" s="235"/>
      <c r="AK2140" s="235"/>
      <c r="AL2140" s="235"/>
      <c r="AM2140" s="235"/>
      <c r="AN2140" s="235"/>
      <c r="AO2140" s="235"/>
      <c r="AP2140" s="235"/>
      <c r="AQ2140" s="235"/>
      <c r="AR2140" s="235"/>
      <c r="AS2140" s="384" t="s">
        <v>2575</v>
      </c>
      <c r="AT2140" s="235"/>
      <c r="AU2140" s="235"/>
      <c r="AV2140" s="235"/>
      <c r="AW2140" s="235"/>
      <c r="AX2140" s="235"/>
      <c r="AY2140" s="235"/>
      <c r="AZ2140" s="235"/>
      <c r="BA2140" s="235"/>
      <c r="BB2140" s="235"/>
      <c r="BC2140" s="235"/>
      <c r="BD2140" s="384" t="s">
        <v>48</v>
      </c>
      <c r="BE2140" s="235"/>
      <c r="BF2140" s="235"/>
      <c r="BG2140" s="235"/>
      <c r="BH2140" s="235"/>
      <c r="BI2140" s="235"/>
      <c r="BJ2140" s="235"/>
      <c r="BK2140" s="235"/>
      <c r="BL2140" s="235"/>
      <c r="BM2140" s="235"/>
      <c r="BN2140" s="235"/>
      <c r="BO2140" s="235"/>
      <c r="BP2140" s="235"/>
      <c r="BQ2140" s="405">
        <v>11325.27</v>
      </c>
      <c r="BR2140" s="235"/>
    </row>
    <row r="2141" spans="1:70" ht="56.25" customHeight="1" x14ac:dyDescent="0.2">
      <c r="A2141" s="384" t="s">
        <v>1054</v>
      </c>
      <c r="B2141" s="235"/>
      <c r="C2141" s="235"/>
      <c r="D2141" s="235"/>
      <c r="E2141" s="515">
        <v>459</v>
      </c>
      <c r="F2141" s="235"/>
      <c r="G2141" s="235"/>
      <c r="H2141" s="235"/>
      <c r="I2141" s="235"/>
      <c r="J2141" s="235"/>
      <c r="K2141" s="235"/>
      <c r="L2141" s="235"/>
      <c r="M2141" s="235"/>
      <c r="N2141" s="235"/>
      <c r="O2141" s="235"/>
      <c r="P2141" s="235"/>
      <c r="Q2141" s="384" t="s">
        <v>840</v>
      </c>
      <c r="R2141" s="235"/>
      <c r="S2141" s="235"/>
      <c r="T2141" s="235"/>
      <c r="U2141" s="235"/>
      <c r="V2141" s="235"/>
      <c r="W2141" s="235"/>
      <c r="X2141" s="235"/>
      <c r="Y2141" s="422">
        <v>26090791</v>
      </c>
      <c r="Z2141" s="235"/>
      <c r="AA2141" s="235"/>
      <c r="AB2141" s="235"/>
      <c r="AC2141" s="235"/>
      <c r="AD2141" s="235"/>
      <c r="AE2141" s="235"/>
      <c r="AF2141" s="235"/>
      <c r="AG2141" s="384" t="s">
        <v>113</v>
      </c>
      <c r="AH2141" s="235"/>
      <c r="AI2141" s="235"/>
      <c r="AJ2141" s="235"/>
      <c r="AK2141" s="235"/>
      <c r="AL2141" s="235"/>
      <c r="AM2141" s="235"/>
      <c r="AN2141" s="235"/>
      <c r="AO2141" s="235"/>
      <c r="AP2141" s="235"/>
      <c r="AQ2141" s="235"/>
      <c r="AR2141" s="235"/>
      <c r="AS2141" s="384" t="s">
        <v>2911</v>
      </c>
      <c r="AT2141" s="235"/>
      <c r="AU2141" s="235"/>
      <c r="AV2141" s="235"/>
      <c r="AW2141" s="235"/>
      <c r="AX2141" s="235"/>
      <c r="AY2141" s="235"/>
      <c r="AZ2141" s="235"/>
      <c r="BA2141" s="235"/>
      <c r="BB2141" s="235"/>
      <c r="BC2141" s="235"/>
      <c r="BD2141" s="384" t="s">
        <v>48</v>
      </c>
      <c r="BE2141" s="235"/>
      <c r="BF2141" s="235"/>
      <c r="BG2141" s="235"/>
      <c r="BH2141" s="235"/>
      <c r="BI2141" s="235"/>
      <c r="BJ2141" s="235"/>
      <c r="BK2141" s="235"/>
      <c r="BL2141" s="235"/>
      <c r="BM2141" s="235"/>
      <c r="BN2141" s="235"/>
      <c r="BO2141" s="235"/>
      <c r="BP2141" s="235"/>
      <c r="BQ2141" s="405">
        <v>32249.57</v>
      </c>
      <c r="BR2141" s="235"/>
    </row>
    <row r="2142" spans="1:70" ht="64.5" customHeight="1" x14ac:dyDescent="0.2">
      <c r="A2142" s="384" t="s">
        <v>1054</v>
      </c>
      <c r="B2142" s="235"/>
      <c r="C2142" s="235"/>
      <c r="D2142" s="235"/>
      <c r="E2142" s="515">
        <v>450</v>
      </c>
      <c r="F2142" s="235"/>
      <c r="G2142" s="235"/>
      <c r="H2142" s="235"/>
      <c r="I2142" s="235"/>
      <c r="J2142" s="235"/>
      <c r="K2142" s="235"/>
      <c r="L2142" s="235"/>
      <c r="M2142" s="235"/>
      <c r="N2142" s="235"/>
      <c r="O2142" s="235"/>
      <c r="P2142" s="235"/>
      <c r="Q2142" s="384" t="s">
        <v>1172</v>
      </c>
      <c r="R2142" s="235"/>
      <c r="S2142" s="235"/>
      <c r="T2142" s="235"/>
      <c r="U2142" s="235"/>
      <c r="V2142" s="235"/>
      <c r="W2142" s="235"/>
      <c r="X2142" s="235"/>
      <c r="Y2142" s="422">
        <v>26029188</v>
      </c>
      <c r="Z2142" s="235"/>
      <c r="AA2142" s="235"/>
      <c r="AB2142" s="235"/>
      <c r="AC2142" s="235"/>
      <c r="AD2142" s="235"/>
      <c r="AE2142" s="235"/>
      <c r="AF2142" s="235"/>
      <c r="AG2142" s="384" t="s">
        <v>1173</v>
      </c>
      <c r="AH2142" s="235"/>
      <c r="AI2142" s="235"/>
      <c r="AJ2142" s="235"/>
      <c r="AK2142" s="235"/>
      <c r="AL2142" s="235"/>
      <c r="AM2142" s="235"/>
      <c r="AN2142" s="235"/>
      <c r="AO2142" s="235"/>
      <c r="AP2142" s="235"/>
      <c r="AQ2142" s="235"/>
      <c r="AR2142" s="235"/>
      <c r="AS2142" s="384" t="s">
        <v>2912</v>
      </c>
      <c r="AT2142" s="235"/>
      <c r="AU2142" s="235"/>
      <c r="AV2142" s="235"/>
      <c r="AW2142" s="235"/>
      <c r="AX2142" s="235"/>
      <c r="AY2142" s="235"/>
      <c r="AZ2142" s="235"/>
      <c r="BA2142" s="235"/>
      <c r="BB2142" s="235"/>
      <c r="BC2142" s="235"/>
      <c r="BD2142" s="384" t="s">
        <v>48</v>
      </c>
      <c r="BE2142" s="235"/>
      <c r="BF2142" s="235"/>
      <c r="BG2142" s="235"/>
      <c r="BH2142" s="235"/>
      <c r="BI2142" s="235"/>
      <c r="BJ2142" s="235"/>
      <c r="BK2142" s="235"/>
      <c r="BL2142" s="235"/>
      <c r="BM2142" s="235"/>
      <c r="BN2142" s="235"/>
      <c r="BO2142" s="235"/>
      <c r="BP2142" s="235"/>
      <c r="BQ2142" s="405">
        <v>16440</v>
      </c>
      <c r="BR2142" s="235"/>
    </row>
    <row r="2143" spans="1:70" ht="64.5" customHeight="1" x14ac:dyDescent="0.2">
      <c r="A2143" s="384" t="s">
        <v>1054</v>
      </c>
      <c r="B2143" s="235"/>
      <c r="C2143" s="235"/>
      <c r="D2143" s="235"/>
      <c r="E2143" s="515">
        <v>443</v>
      </c>
      <c r="F2143" s="235"/>
      <c r="G2143" s="235"/>
      <c r="H2143" s="235"/>
      <c r="I2143" s="235"/>
      <c r="J2143" s="235"/>
      <c r="K2143" s="235"/>
      <c r="L2143" s="235"/>
      <c r="M2143" s="235"/>
      <c r="N2143" s="235"/>
      <c r="O2143" s="235"/>
      <c r="P2143" s="235"/>
      <c r="Q2143" s="384" t="s">
        <v>74</v>
      </c>
      <c r="R2143" s="235"/>
      <c r="S2143" s="235"/>
      <c r="T2143" s="235"/>
      <c r="U2143" s="235"/>
      <c r="V2143" s="235"/>
      <c r="W2143" s="235"/>
      <c r="X2143" s="235"/>
      <c r="Y2143" s="422">
        <v>39795490</v>
      </c>
      <c r="Z2143" s="235"/>
      <c r="AA2143" s="235"/>
      <c r="AB2143" s="235"/>
      <c r="AC2143" s="235"/>
      <c r="AD2143" s="235"/>
      <c r="AE2143" s="235"/>
      <c r="AF2143" s="235"/>
      <c r="AG2143" s="384" t="s">
        <v>76</v>
      </c>
      <c r="AH2143" s="235"/>
      <c r="AI2143" s="235"/>
      <c r="AJ2143" s="235"/>
      <c r="AK2143" s="235"/>
      <c r="AL2143" s="235"/>
      <c r="AM2143" s="235"/>
      <c r="AN2143" s="235"/>
      <c r="AO2143" s="235"/>
      <c r="AP2143" s="235"/>
      <c r="AQ2143" s="235"/>
      <c r="AR2143" s="235"/>
      <c r="AS2143" s="384" t="s">
        <v>2933</v>
      </c>
      <c r="AT2143" s="235"/>
      <c r="AU2143" s="235"/>
      <c r="AV2143" s="235"/>
      <c r="AW2143" s="235"/>
      <c r="AX2143" s="235"/>
      <c r="AY2143" s="235"/>
      <c r="AZ2143" s="235"/>
      <c r="BA2143" s="235"/>
      <c r="BB2143" s="235"/>
      <c r="BC2143" s="235"/>
      <c r="BD2143" s="384" t="s">
        <v>48</v>
      </c>
      <c r="BE2143" s="235"/>
      <c r="BF2143" s="235"/>
      <c r="BG2143" s="235"/>
      <c r="BH2143" s="235"/>
      <c r="BI2143" s="235"/>
      <c r="BJ2143" s="235"/>
      <c r="BK2143" s="235"/>
      <c r="BL2143" s="235"/>
      <c r="BM2143" s="235"/>
      <c r="BN2143" s="235"/>
      <c r="BO2143" s="235"/>
      <c r="BP2143" s="235"/>
      <c r="BQ2143" s="405">
        <v>23272</v>
      </c>
      <c r="BR2143" s="235"/>
    </row>
    <row r="2144" spans="1:70" ht="44.25" customHeight="1" x14ac:dyDescent="0.2">
      <c r="A2144" s="384" t="s">
        <v>1054</v>
      </c>
      <c r="B2144" s="235"/>
      <c r="C2144" s="235"/>
      <c r="D2144" s="235"/>
      <c r="E2144" s="515">
        <v>456</v>
      </c>
      <c r="F2144" s="235"/>
      <c r="G2144" s="235"/>
      <c r="H2144" s="235"/>
      <c r="I2144" s="235"/>
      <c r="J2144" s="235"/>
      <c r="K2144" s="235"/>
      <c r="L2144" s="235"/>
      <c r="M2144" s="235"/>
      <c r="N2144" s="235"/>
      <c r="O2144" s="235"/>
      <c r="P2144" s="235"/>
      <c r="Q2144" s="384" t="s">
        <v>2022</v>
      </c>
      <c r="R2144" s="235"/>
      <c r="S2144" s="235"/>
      <c r="T2144" s="235"/>
      <c r="U2144" s="235"/>
      <c r="V2144" s="235"/>
      <c r="W2144" s="235"/>
      <c r="X2144" s="235"/>
      <c r="Y2144" s="422"/>
      <c r="Z2144" s="235"/>
      <c r="AA2144" s="235"/>
      <c r="AB2144" s="235"/>
      <c r="AC2144" s="235"/>
      <c r="AD2144" s="235"/>
      <c r="AE2144" s="235"/>
      <c r="AF2144" s="235"/>
      <c r="AG2144" s="384" t="s">
        <v>2023</v>
      </c>
      <c r="AH2144" s="235"/>
      <c r="AI2144" s="235"/>
      <c r="AJ2144" s="235"/>
      <c r="AK2144" s="235"/>
      <c r="AL2144" s="235"/>
      <c r="AM2144" s="235"/>
      <c r="AN2144" s="235"/>
      <c r="AO2144" s="235"/>
      <c r="AP2144" s="235"/>
      <c r="AQ2144" s="235"/>
      <c r="AR2144" s="235"/>
      <c r="AS2144" s="384" t="s">
        <v>2056</v>
      </c>
      <c r="AT2144" s="235"/>
      <c r="AU2144" s="235"/>
      <c r="AV2144" s="235"/>
      <c r="AW2144" s="235"/>
      <c r="AX2144" s="235"/>
      <c r="AY2144" s="235"/>
      <c r="AZ2144" s="235"/>
      <c r="BA2144" s="235"/>
      <c r="BB2144" s="235"/>
      <c r="BC2144" s="235"/>
      <c r="BD2144" s="384" t="s">
        <v>48</v>
      </c>
      <c r="BE2144" s="235"/>
      <c r="BF2144" s="235"/>
      <c r="BG2144" s="235"/>
      <c r="BH2144" s="235"/>
      <c r="BI2144" s="235"/>
      <c r="BJ2144" s="235"/>
      <c r="BK2144" s="235"/>
      <c r="BL2144" s="235"/>
      <c r="BM2144" s="235"/>
      <c r="BN2144" s="235"/>
      <c r="BO2144" s="235"/>
      <c r="BP2144" s="235"/>
      <c r="BQ2144" s="405">
        <v>51426.39</v>
      </c>
      <c r="BR2144" s="235"/>
    </row>
    <row r="2145" spans="1:70" ht="64.5" customHeight="1" x14ac:dyDescent="0.2">
      <c r="A2145" s="384" t="s">
        <v>1054</v>
      </c>
      <c r="B2145" s="235"/>
      <c r="C2145" s="235"/>
      <c r="D2145" s="235"/>
      <c r="E2145" s="515">
        <v>423</v>
      </c>
      <c r="F2145" s="235"/>
      <c r="G2145" s="235"/>
      <c r="H2145" s="235"/>
      <c r="I2145" s="235"/>
      <c r="J2145" s="235"/>
      <c r="K2145" s="235"/>
      <c r="L2145" s="235"/>
      <c r="M2145" s="235"/>
      <c r="N2145" s="235"/>
      <c r="O2145" s="235"/>
      <c r="P2145" s="235"/>
      <c r="Q2145" s="384" t="s">
        <v>103</v>
      </c>
      <c r="R2145" s="235"/>
      <c r="S2145" s="235"/>
      <c r="T2145" s="235"/>
      <c r="U2145" s="235"/>
      <c r="V2145" s="235"/>
      <c r="W2145" s="235"/>
      <c r="X2145" s="235"/>
      <c r="Y2145" s="422">
        <v>39702118</v>
      </c>
      <c r="Z2145" s="235"/>
      <c r="AA2145" s="235"/>
      <c r="AB2145" s="235"/>
      <c r="AC2145" s="235"/>
      <c r="AD2145" s="235"/>
      <c r="AE2145" s="235"/>
      <c r="AF2145" s="235"/>
      <c r="AG2145" s="384" t="s">
        <v>104</v>
      </c>
      <c r="AH2145" s="235"/>
      <c r="AI2145" s="235"/>
      <c r="AJ2145" s="235"/>
      <c r="AK2145" s="235"/>
      <c r="AL2145" s="235"/>
      <c r="AM2145" s="235"/>
      <c r="AN2145" s="235"/>
      <c r="AO2145" s="235"/>
      <c r="AP2145" s="235"/>
      <c r="AQ2145" s="235"/>
      <c r="AR2145" s="235"/>
      <c r="AS2145" s="384" t="s">
        <v>2913</v>
      </c>
      <c r="AT2145" s="235"/>
      <c r="AU2145" s="235"/>
      <c r="AV2145" s="235"/>
      <c r="AW2145" s="235"/>
      <c r="AX2145" s="235"/>
      <c r="AY2145" s="235"/>
      <c r="AZ2145" s="235"/>
      <c r="BA2145" s="235"/>
      <c r="BB2145" s="235"/>
      <c r="BC2145" s="235"/>
      <c r="BD2145" s="384" t="s">
        <v>48</v>
      </c>
      <c r="BE2145" s="235"/>
      <c r="BF2145" s="235"/>
      <c r="BG2145" s="235"/>
      <c r="BH2145" s="235"/>
      <c r="BI2145" s="235"/>
      <c r="BJ2145" s="235"/>
      <c r="BK2145" s="235"/>
      <c r="BL2145" s="235"/>
      <c r="BM2145" s="235"/>
      <c r="BN2145" s="235"/>
      <c r="BO2145" s="235"/>
      <c r="BP2145" s="235"/>
      <c r="BQ2145" s="405">
        <v>10126</v>
      </c>
      <c r="BR2145" s="235"/>
    </row>
    <row r="2146" spans="1:70" ht="64.5" customHeight="1" x14ac:dyDescent="0.2">
      <c r="A2146" s="384" t="s">
        <v>1054</v>
      </c>
      <c r="B2146" s="235"/>
      <c r="C2146" s="235"/>
      <c r="D2146" s="235"/>
      <c r="E2146" s="515">
        <v>433</v>
      </c>
      <c r="F2146" s="235"/>
      <c r="G2146" s="235"/>
      <c r="H2146" s="235"/>
      <c r="I2146" s="235"/>
      <c r="J2146" s="235"/>
      <c r="K2146" s="235"/>
      <c r="L2146" s="235"/>
      <c r="M2146" s="235"/>
      <c r="N2146" s="235"/>
      <c r="O2146" s="235"/>
      <c r="P2146" s="235"/>
      <c r="Q2146" s="384" t="s">
        <v>859</v>
      </c>
      <c r="R2146" s="235"/>
      <c r="S2146" s="235"/>
      <c r="T2146" s="235"/>
      <c r="U2146" s="235"/>
      <c r="V2146" s="235"/>
      <c r="W2146" s="235"/>
      <c r="X2146" s="235"/>
      <c r="Y2146" s="422">
        <v>39545645</v>
      </c>
      <c r="Z2146" s="235"/>
      <c r="AA2146" s="235"/>
      <c r="AB2146" s="235"/>
      <c r="AC2146" s="235"/>
      <c r="AD2146" s="235"/>
      <c r="AE2146" s="235"/>
      <c r="AF2146" s="235"/>
      <c r="AG2146" s="384" t="s">
        <v>132</v>
      </c>
      <c r="AH2146" s="235"/>
      <c r="AI2146" s="235"/>
      <c r="AJ2146" s="235"/>
      <c r="AK2146" s="235"/>
      <c r="AL2146" s="235"/>
      <c r="AM2146" s="235"/>
      <c r="AN2146" s="235"/>
      <c r="AO2146" s="235"/>
      <c r="AP2146" s="235"/>
      <c r="AQ2146" s="235"/>
      <c r="AR2146" s="235"/>
      <c r="AS2146" s="384" t="s">
        <v>2914</v>
      </c>
      <c r="AT2146" s="235"/>
      <c r="AU2146" s="235"/>
      <c r="AV2146" s="235"/>
      <c r="AW2146" s="235"/>
      <c r="AX2146" s="235"/>
      <c r="AY2146" s="235"/>
      <c r="AZ2146" s="235"/>
      <c r="BA2146" s="235"/>
      <c r="BB2146" s="235"/>
      <c r="BC2146" s="235"/>
      <c r="BD2146" s="384" t="s">
        <v>48</v>
      </c>
      <c r="BE2146" s="235"/>
      <c r="BF2146" s="235"/>
      <c r="BG2146" s="235"/>
      <c r="BH2146" s="235"/>
      <c r="BI2146" s="235"/>
      <c r="BJ2146" s="235"/>
      <c r="BK2146" s="235"/>
      <c r="BL2146" s="235"/>
      <c r="BM2146" s="235"/>
      <c r="BN2146" s="235"/>
      <c r="BO2146" s="235"/>
      <c r="BP2146" s="235"/>
      <c r="BQ2146" s="405">
        <v>19119.490000000002</v>
      </c>
      <c r="BR2146" s="235"/>
    </row>
    <row r="2147" spans="1:70" ht="64.5" customHeight="1" x14ac:dyDescent="0.2">
      <c r="A2147" s="384" t="s">
        <v>1054</v>
      </c>
      <c r="B2147" s="235"/>
      <c r="C2147" s="235"/>
      <c r="D2147" s="235"/>
      <c r="E2147" s="515">
        <v>432</v>
      </c>
      <c r="F2147" s="235"/>
      <c r="G2147" s="235"/>
      <c r="H2147" s="235"/>
      <c r="I2147" s="235"/>
      <c r="J2147" s="235"/>
      <c r="K2147" s="235"/>
      <c r="L2147" s="235"/>
      <c r="M2147" s="235"/>
      <c r="N2147" s="235"/>
      <c r="O2147" s="235"/>
      <c r="P2147" s="235"/>
      <c r="Q2147" s="384" t="s">
        <v>127</v>
      </c>
      <c r="R2147" s="235"/>
      <c r="S2147" s="235"/>
      <c r="T2147" s="235"/>
      <c r="U2147" s="235"/>
      <c r="V2147" s="235"/>
      <c r="W2147" s="235"/>
      <c r="X2147" s="235"/>
      <c r="Y2147" s="422">
        <v>39438699</v>
      </c>
      <c r="Z2147" s="235"/>
      <c r="AA2147" s="235"/>
      <c r="AB2147" s="235"/>
      <c r="AC2147" s="235"/>
      <c r="AD2147" s="235"/>
      <c r="AE2147" s="235"/>
      <c r="AF2147" s="235"/>
      <c r="AG2147" s="384" t="s">
        <v>128</v>
      </c>
      <c r="AH2147" s="235"/>
      <c r="AI2147" s="235"/>
      <c r="AJ2147" s="235"/>
      <c r="AK2147" s="235"/>
      <c r="AL2147" s="235"/>
      <c r="AM2147" s="235"/>
      <c r="AN2147" s="235"/>
      <c r="AO2147" s="235"/>
      <c r="AP2147" s="235"/>
      <c r="AQ2147" s="235"/>
      <c r="AR2147" s="235"/>
      <c r="AS2147" s="384" t="s">
        <v>2915</v>
      </c>
      <c r="AT2147" s="235"/>
      <c r="AU2147" s="235"/>
      <c r="AV2147" s="235"/>
      <c r="AW2147" s="235"/>
      <c r="AX2147" s="235"/>
      <c r="AY2147" s="235"/>
      <c r="AZ2147" s="235"/>
      <c r="BA2147" s="235"/>
      <c r="BB2147" s="235"/>
      <c r="BC2147" s="235"/>
      <c r="BD2147" s="384" t="s">
        <v>48</v>
      </c>
      <c r="BE2147" s="235"/>
      <c r="BF2147" s="235"/>
      <c r="BG2147" s="235"/>
      <c r="BH2147" s="235"/>
      <c r="BI2147" s="235"/>
      <c r="BJ2147" s="235"/>
      <c r="BK2147" s="235"/>
      <c r="BL2147" s="235"/>
      <c r="BM2147" s="235"/>
      <c r="BN2147" s="235"/>
      <c r="BO2147" s="235"/>
      <c r="BP2147" s="235"/>
      <c r="BQ2147" s="405">
        <v>9020</v>
      </c>
      <c r="BR2147" s="235"/>
    </row>
    <row r="2148" spans="1:70" ht="64.5" customHeight="1" x14ac:dyDescent="0.2">
      <c r="A2148" s="384" t="s">
        <v>1054</v>
      </c>
      <c r="B2148" s="235"/>
      <c r="C2148" s="235"/>
      <c r="D2148" s="235"/>
      <c r="E2148" s="515">
        <v>421</v>
      </c>
      <c r="F2148" s="235"/>
      <c r="G2148" s="235"/>
      <c r="H2148" s="235"/>
      <c r="I2148" s="235"/>
      <c r="J2148" s="235"/>
      <c r="K2148" s="235"/>
      <c r="L2148" s="235"/>
      <c r="M2148" s="235"/>
      <c r="N2148" s="235"/>
      <c r="O2148" s="235"/>
      <c r="P2148" s="235"/>
      <c r="Q2148" s="384" t="s">
        <v>98</v>
      </c>
      <c r="R2148" s="235"/>
      <c r="S2148" s="235"/>
      <c r="T2148" s="235"/>
      <c r="U2148" s="235"/>
      <c r="V2148" s="235"/>
      <c r="W2148" s="235"/>
      <c r="X2148" s="235"/>
      <c r="Y2148" s="422">
        <v>39697790</v>
      </c>
      <c r="Z2148" s="235"/>
      <c r="AA2148" s="235"/>
      <c r="AB2148" s="235"/>
      <c r="AC2148" s="235"/>
      <c r="AD2148" s="235"/>
      <c r="AE2148" s="235"/>
      <c r="AF2148" s="235"/>
      <c r="AG2148" s="384" t="s">
        <v>99</v>
      </c>
      <c r="AH2148" s="235"/>
      <c r="AI2148" s="235"/>
      <c r="AJ2148" s="235"/>
      <c r="AK2148" s="235"/>
      <c r="AL2148" s="235"/>
      <c r="AM2148" s="235"/>
      <c r="AN2148" s="235"/>
      <c r="AO2148" s="235"/>
      <c r="AP2148" s="235"/>
      <c r="AQ2148" s="235"/>
      <c r="AR2148" s="235"/>
      <c r="AS2148" s="384" t="s">
        <v>2916</v>
      </c>
      <c r="AT2148" s="235"/>
      <c r="AU2148" s="235"/>
      <c r="AV2148" s="235"/>
      <c r="AW2148" s="235"/>
      <c r="AX2148" s="235"/>
      <c r="AY2148" s="235"/>
      <c r="AZ2148" s="235"/>
      <c r="BA2148" s="235"/>
      <c r="BB2148" s="235"/>
      <c r="BC2148" s="235"/>
      <c r="BD2148" s="384" t="s">
        <v>48</v>
      </c>
      <c r="BE2148" s="235"/>
      <c r="BF2148" s="235"/>
      <c r="BG2148" s="235"/>
      <c r="BH2148" s="235"/>
      <c r="BI2148" s="235"/>
      <c r="BJ2148" s="235"/>
      <c r="BK2148" s="235"/>
      <c r="BL2148" s="235"/>
      <c r="BM2148" s="235"/>
      <c r="BN2148" s="235"/>
      <c r="BO2148" s="235"/>
      <c r="BP2148" s="235"/>
      <c r="BQ2148" s="405">
        <v>8452.19</v>
      </c>
      <c r="BR2148" s="235"/>
    </row>
    <row r="2149" spans="1:70" ht="51.75" customHeight="1" x14ac:dyDescent="0.2">
      <c r="A2149" s="384" t="s">
        <v>1054</v>
      </c>
      <c r="B2149" s="235"/>
      <c r="C2149" s="235"/>
      <c r="D2149" s="235"/>
      <c r="E2149" s="515">
        <v>419</v>
      </c>
      <c r="F2149" s="235"/>
      <c r="G2149" s="235"/>
      <c r="H2149" s="235"/>
      <c r="I2149" s="235"/>
      <c r="J2149" s="235"/>
      <c r="K2149" s="235"/>
      <c r="L2149" s="235"/>
      <c r="M2149" s="235"/>
      <c r="N2149" s="235"/>
      <c r="O2149" s="235"/>
      <c r="P2149" s="235"/>
      <c r="Q2149" s="384" t="s">
        <v>1165</v>
      </c>
      <c r="R2149" s="235"/>
      <c r="S2149" s="235"/>
      <c r="T2149" s="235"/>
      <c r="U2149" s="235"/>
      <c r="V2149" s="235"/>
      <c r="W2149" s="235"/>
      <c r="X2149" s="235"/>
      <c r="Y2149" s="422">
        <v>39655372</v>
      </c>
      <c r="Z2149" s="235"/>
      <c r="AA2149" s="235"/>
      <c r="AB2149" s="235"/>
      <c r="AC2149" s="235"/>
      <c r="AD2149" s="235"/>
      <c r="AE2149" s="235"/>
      <c r="AF2149" s="235"/>
      <c r="AG2149" s="384" t="s">
        <v>92</v>
      </c>
      <c r="AH2149" s="235"/>
      <c r="AI2149" s="235"/>
      <c r="AJ2149" s="235"/>
      <c r="AK2149" s="235"/>
      <c r="AL2149" s="235"/>
      <c r="AM2149" s="235"/>
      <c r="AN2149" s="235"/>
      <c r="AO2149" s="235"/>
      <c r="AP2149" s="235"/>
      <c r="AQ2149" s="235"/>
      <c r="AR2149" s="235"/>
      <c r="AS2149" s="384" t="s">
        <v>2917</v>
      </c>
      <c r="AT2149" s="235"/>
      <c r="AU2149" s="235"/>
      <c r="AV2149" s="235"/>
      <c r="AW2149" s="235"/>
      <c r="AX2149" s="235"/>
      <c r="AY2149" s="235"/>
      <c r="AZ2149" s="235"/>
      <c r="BA2149" s="235"/>
      <c r="BB2149" s="235"/>
      <c r="BC2149" s="235"/>
      <c r="BD2149" s="384" t="s">
        <v>48</v>
      </c>
      <c r="BE2149" s="235"/>
      <c r="BF2149" s="235"/>
      <c r="BG2149" s="235"/>
      <c r="BH2149" s="235"/>
      <c r="BI2149" s="235"/>
      <c r="BJ2149" s="235"/>
      <c r="BK2149" s="235"/>
      <c r="BL2149" s="235"/>
      <c r="BM2149" s="235"/>
      <c r="BN2149" s="235"/>
      <c r="BO2149" s="235"/>
      <c r="BP2149" s="235"/>
      <c r="BQ2149" s="405">
        <v>9104.5</v>
      </c>
      <c r="BR2149" s="235"/>
    </row>
    <row r="2150" spans="1:70" ht="45.75" customHeight="1" x14ac:dyDescent="0.2">
      <c r="A2150" s="384" t="s">
        <v>1054</v>
      </c>
      <c r="B2150" s="235"/>
      <c r="C2150" s="235"/>
      <c r="D2150" s="235"/>
      <c r="E2150" s="515">
        <v>469</v>
      </c>
      <c r="F2150" s="235"/>
      <c r="G2150" s="235"/>
      <c r="H2150" s="235"/>
      <c r="I2150" s="235"/>
      <c r="J2150" s="235"/>
      <c r="K2150" s="235"/>
      <c r="L2150" s="235"/>
      <c r="M2150" s="235"/>
      <c r="N2150" s="235"/>
      <c r="O2150" s="235"/>
      <c r="P2150" s="235"/>
      <c r="Q2150" s="384" t="s">
        <v>2057</v>
      </c>
      <c r="R2150" s="235"/>
      <c r="S2150" s="235"/>
      <c r="T2150" s="235"/>
      <c r="U2150" s="235"/>
      <c r="V2150" s="235"/>
      <c r="W2150" s="235"/>
      <c r="X2150" s="235"/>
      <c r="Y2150" s="422"/>
      <c r="Z2150" s="235"/>
      <c r="AA2150" s="235"/>
      <c r="AB2150" s="235"/>
      <c r="AC2150" s="235"/>
      <c r="AD2150" s="235"/>
      <c r="AE2150" s="235"/>
      <c r="AF2150" s="235"/>
      <c r="AG2150" s="384" t="s">
        <v>2058</v>
      </c>
      <c r="AH2150" s="235"/>
      <c r="AI2150" s="235"/>
      <c r="AJ2150" s="235"/>
      <c r="AK2150" s="235"/>
      <c r="AL2150" s="235"/>
      <c r="AM2150" s="235"/>
      <c r="AN2150" s="235"/>
      <c r="AO2150" s="235"/>
      <c r="AP2150" s="235"/>
      <c r="AQ2150" s="235"/>
      <c r="AR2150" s="235"/>
      <c r="AS2150" s="384" t="s">
        <v>2059</v>
      </c>
      <c r="AT2150" s="235"/>
      <c r="AU2150" s="235"/>
      <c r="AV2150" s="235"/>
      <c r="AW2150" s="235"/>
      <c r="AX2150" s="235"/>
      <c r="AY2150" s="235"/>
      <c r="AZ2150" s="235"/>
      <c r="BA2150" s="235"/>
      <c r="BB2150" s="235"/>
      <c r="BC2150" s="235"/>
      <c r="BD2150" s="384" t="s">
        <v>48</v>
      </c>
      <c r="BE2150" s="235"/>
      <c r="BF2150" s="235"/>
      <c r="BG2150" s="235"/>
      <c r="BH2150" s="235"/>
      <c r="BI2150" s="235"/>
      <c r="BJ2150" s="235"/>
      <c r="BK2150" s="235"/>
      <c r="BL2150" s="235"/>
      <c r="BM2150" s="235"/>
      <c r="BN2150" s="235"/>
      <c r="BO2150" s="235"/>
      <c r="BP2150" s="235"/>
      <c r="BQ2150" s="405">
        <v>7700.07</v>
      </c>
      <c r="BR2150" s="235"/>
    </row>
    <row r="2151" spans="1:70" ht="64.5" customHeight="1" x14ac:dyDescent="0.2">
      <c r="A2151" s="384" t="s">
        <v>1054</v>
      </c>
      <c r="B2151" s="235"/>
      <c r="C2151" s="235"/>
      <c r="D2151" s="235"/>
      <c r="E2151" s="515">
        <v>412</v>
      </c>
      <c r="F2151" s="235"/>
      <c r="G2151" s="235"/>
      <c r="H2151" s="235"/>
      <c r="I2151" s="235"/>
      <c r="J2151" s="235"/>
      <c r="K2151" s="235"/>
      <c r="L2151" s="235"/>
      <c r="M2151" s="235"/>
      <c r="N2151" s="235"/>
      <c r="O2151" s="235"/>
      <c r="P2151" s="235"/>
      <c r="Q2151" s="384" t="s">
        <v>1174</v>
      </c>
      <c r="R2151" s="235"/>
      <c r="S2151" s="235"/>
      <c r="T2151" s="235"/>
      <c r="U2151" s="235"/>
      <c r="V2151" s="235"/>
      <c r="W2151" s="235"/>
      <c r="X2151" s="235"/>
      <c r="Y2151" s="422">
        <v>39402400</v>
      </c>
      <c r="Z2151" s="235"/>
      <c r="AA2151" s="235"/>
      <c r="AB2151" s="235"/>
      <c r="AC2151" s="235"/>
      <c r="AD2151" s="235"/>
      <c r="AE2151" s="235"/>
      <c r="AF2151" s="235"/>
      <c r="AG2151" s="384" t="s">
        <v>1175</v>
      </c>
      <c r="AH2151" s="235"/>
      <c r="AI2151" s="235"/>
      <c r="AJ2151" s="235"/>
      <c r="AK2151" s="235"/>
      <c r="AL2151" s="235"/>
      <c r="AM2151" s="235"/>
      <c r="AN2151" s="235"/>
      <c r="AO2151" s="235"/>
      <c r="AP2151" s="235"/>
      <c r="AQ2151" s="235"/>
      <c r="AR2151" s="235"/>
      <c r="AS2151" s="384" t="s">
        <v>2576</v>
      </c>
      <c r="AT2151" s="235"/>
      <c r="AU2151" s="235"/>
      <c r="AV2151" s="235"/>
      <c r="AW2151" s="235"/>
      <c r="AX2151" s="235"/>
      <c r="AY2151" s="235"/>
      <c r="AZ2151" s="235"/>
      <c r="BA2151" s="235"/>
      <c r="BB2151" s="235"/>
      <c r="BC2151" s="235"/>
      <c r="BD2151" s="384" t="s">
        <v>48</v>
      </c>
      <c r="BE2151" s="235"/>
      <c r="BF2151" s="235"/>
      <c r="BG2151" s="235"/>
      <c r="BH2151" s="235"/>
      <c r="BI2151" s="235"/>
      <c r="BJ2151" s="235"/>
      <c r="BK2151" s="235"/>
      <c r="BL2151" s="235"/>
      <c r="BM2151" s="235"/>
      <c r="BN2151" s="235"/>
      <c r="BO2151" s="235"/>
      <c r="BP2151" s="235"/>
      <c r="BQ2151" s="405">
        <v>6974</v>
      </c>
      <c r="BR2151" s="235"/>
    </row>
    <row r="2152" spans="1:70" ht="52.5" customHeight="1" x14ac:dyDescent="0.2">
      <c r="A2152" s="384" t="s">
        <v>1054</v>
      </c>
      <c r="B2152" s="235"/>
      <c r="C2152" s="235"/>
      <c r="D2152" s="235"/>
      <c r="E2152" s="515">
        <v>454</v>
      </c>
      <c r="F2152" s="235"/>
      <c r="G2152" s="235"/>
      <c r="H2152" s="235"/>
      <c r="I2152" s="235"/>
      <c r="J2152" s="235"/>
      <c r="K2152" s="235"/>
      <c r="L2152" s="235"/>
      <c r="M2152" s="235"/>
      <c r="N2152" s="235"/>
      <c r="O2152" s="235"/>
      <c r="P2152" s="235"/>
      <c r="Q2152" s="384" t="s">
        <v>115</v>
      </c>
      <c r="R2152" s="235"/>
      <c r="S2152" s="235"/>
      <c r="T2152" s="235"/>
      <c r="U2152" s="235"/>
      <c r="V2152" s="235"/>
      <c r="W2152" s="235"/>
      <c r="X2152" s="235"/>
      <c r="Y2152" s="422">
        <v>39757256</v>
      </c>
      <c r="Z2152" s="235"/>
      <c r="AA2152" s="235"/>
      <c r="AB2152" s="235"/>
      <c r="AC2152" s="235"/>
      <c r="AD2152" s="235"/>
      <c r="AE2152" s="235"/>
      <c r="AF2152" s="235"/>
      <c r="AG2152" s="384" t="s">
        <v>116</v>
      </c>
      <c r="AH2152" s="235"/>
      <c r="AI2152" s="235"/>
      <c r="AJ2152" s="235"/>
      <c r="AK2152" s="235"/>
      <c r="AL2152" s="235"/>
      <c r="AM2152" s="235"/>
      <c r="AN2152" s="235"/>
      <c r="AO2152" s="235"/>
      <c r="AP2152" s="235"/>
      <c r="AQ2152" s="235"/>
      <c r="AR2152" s="235"/>
      <c r="AS2152" s="384" t="s">
        <v>2918</v>
      </c>
      <c r="AT2152" s="235"/>
      <c r="AU2152" s="235"/>
      <c r="AV2152" s="235"/>
      <c r="AW2152" s="235"/>
      <c r="AX2152" s="235"/>
      <c r="AY2152" s="235"/>
      <c r="AZ2152" s="235"/>
      <c r="BA2152" s="235"/>
      <c r="BB2152" s="235"/>
      <c r="BC2152" s="235"/>
      <c r="BD2152" s="384" t="s">
        <v>48</v>
      </c>
      <c r="BE2152" s="235"/>
      <c r="BF2152" s="235"/>
      <c r="BG2152" s="235"/>
      <c r="BH2152" s="235"/>
      <c r="BI2152" s="235"/>
      <c r="BJ2152" s="235"/>
      <c r="BK2152" s="235"/>
      <c r="BL2152" s="235"/>
      <c r="BM2152" s="235"/>
      <c r="BN2152" s="235"/>
      <c r="BO2152" s="235"/>
      <c r="BP2152" s="235"/>
      <c r="BQ2152" s="405">
        <v>2329.17</v>
      </c>
      <c r="BR2152" s="235"/>
    </row>
    <row r="2153" spans="1:70" ht="58.5" customHeight="1" x14ac:dyDescent="0.2">
      <c r="A2153" s="384" t="s">
        <v>1054</v>
      </c>
      <c r="B2153" s="235"/>
      <c r="C2153" s="235"/>
      <c r="D2153" s="235"/>
      <c r="E2153" s="515">
        <v>457</v>
      </c>
      <c r="F2153" s="235"/>
      <c r="G2153" s="235"/>
      <c r="H2153" s="235"/>
      <c r="I2153" s="235"/>
      <c r="J2153" s="235"/>
      <c r="K2153" s="235"/>
      <c r="L2153" s="235"/>
      <c r="M2153" s="235"/>
      <c r="N2153" s="235"/>
      <c r="O2153" s="235"/>
      <c r="P2153" s="235"/>
      <c r="Q2153" s="384" t="s">
        <v>886</v>
      </c>
      <c r="R2153" s="235"/>
      <c r="S2153" s="235"/>
      <c r="T2153" s="235"/>
      <c r="U2153" s="235"/>
      <c r="V2153" s="235"/>
      <c r="W2153" s="235"/>
      <c r="X2153" s="235"/>
      <c r="Y2153" s="422">
        <v>39950317</v>
      </c>
      <c r="Z2153" s="235"/>
      <c r="AA2153" s="235"/>
      <c r="AB2153" s="235"/>
      <c r="AC2153" s="235"/>
      <c r="AD2153" s="235"/>
      <c r="AE2153" s="235"/>
      <c r="AF2153" s="235"/>
      <c r="AG2153" s="384" t="s">
        <v>85</v>
      </c>
      <c r="AH2153" s="235"/>
      <c r="AI2153" s="235"/>
      <c r="AJ2153" s="235"/>
      <c r="AK2153" s="235"/>
      <c r="AL2153" s="235"/>
      <c r="AM2153" s="235"/>
      <c r="AN2153" s="235"/>
      <c r="AO2153" s="235"/>
      <c r="AP2153" s="235"/>
      <c r="AQ2153" s="235"/>
      <c r="AR2153" s="235"/>
      <c r="AS2153" s="384" t="s">
        <v>2932</v>
      </c>
      <c r="AT2153" s="235"/>
      <c r="AU2153" s="235"/>
      <c r="AV2153" s="235"/>
      <c r="AW2153" s="235"/>
      <c r="AX2153" s="235"/>
      <c r="AY2153" s="235"/>
      <c r="AZ2153" s="235"/>
      <c r="BA2153" s="235"/>
      <c r="BB2153" s="235"/>
      <c r="BC2153" s="235"/>
      <c r="BD2153" s="384" t="s">
        <v>48</v>
      </c>
      <c r="BE2153" s="235"/>
      <c r="BF2153" s="235"/>
      <c r="BG2153" s="235"/>
      <c r="BH2153" s="235"/>
      <c r="BI2153" s="235"/>
      <c r="BJ2153" s="235"/>
      <c r="BK2153" s="235"/>
      <c r="BL2153" s="235"/>
      <c r="BM2153" s="235"/>
      <c r="BN2153" s="235"/>
      <c r="BO2153" s="235"/>
      <c r="BP2153" s="235"/>
      <c r="BQ2153" s="405">
        <v>1712.26</v>
      </c>
      <c r="BR2153" s="235"/>
    </row>
    <row r="2154" spans="1:70" ht="48.75" customHeight="1" x14ac:dyDescent="0.2">
      <c r="A2154" s="384" t="s">
        <v>1054</v>
      </c>
      <c r="B2154" s="235"/>
      <c r="C2154" s="235"/>
      <c r="D2154" s="235"/>
      <c r="E2154" s="515">
        <v>422</v>
      </c>
      <c r="F2154" s="235"/>
      <c r="G2154" s="235"/>
      <c r="H2154" s="235"/>
      <c r="I2154" s="235"/>
      <c r="J2154" s="235"/>
      <c r="K2154" s="235"/>
      <c r="L2154" s="235"/>
      <c r="M2154" s="235"/>
      <c r="N2154" s="235"/>
      <c r="O2154" s="235"/>
      <c r="P2154" s="235"/>
      <c r="Q2154" s="384" t="s">
        <v>848</v>
      </c>
      <c r="R2154" s="235"/>
      <c r="S2154" s="235"/>
      <c r="T2154" s="235"/>
      <c r="U2154" s="235"/>
      <c r="V2154" s="235"/>
      <c r="W2154" s="235"/>
      <c r="X2154" s="235"/>
      <c r="Y2154" s="422">
        <v>39825996</v>
      </c>
      <c r="Z2154" s="235"/>
      <c r="AA2154" s="235"/>
      <c r="AB2154" s="235"/>
      <c r="AC2154" s="235"/>
      <c r="AD2154" s="235"/>
      <c r="AE2154" s="235"/>
      <c r="AF2154" s="235"/>
      <c r="AG2154" s="384" t="s">
        <v>102</v>
      </c>
      <c r="AH2154" s="235"/>
      <c r="AI2154" s="235"/>
      <c r="AJ2154" s="235"/>
      <c r="AK2154" s="235"/>
      <c r="AL2154" s="235"/>
      <c r="AM2154" s="235"/>
      <c r="AN2154" s="235"/>
      <c r="AO2154" s="235"/>
      <c r="AP2154" s="235"/>
      <c r="AQ2154" s="235"/>
      <c r="AR2154" s="235"/>
      <c r="AS2154" s="384" t="s">
        <v>2919</v>
      </c>
      <c r="AT2154" s="235"/>
      <c r="AU2154" s="235"/>
      <c r="AV2154" s="235"/>
      <c r="AW2154" s="235"/>
      <c r="AX2154" s="235"/>
      <c r="AY2154" s="235"/>
      <c r="AZ2154" s="235"/>
      <c r="BA2154" s="235"/>
      <c r="BB2154" s="235"/>
      <c r="BC2154" s="235"/>
      <c r="BD2154" s="384" t="s">
        <v>48</v>
      </c>
      <c r="BE2154" s="235"/>
      <c r="BF2154" s="235"/>
      <c r="BG2154" s="235"/>
      <c r="BH2154" s="235"/>
      <c r="BI2154" s="235"/>
      <c r="BJ2154" s="235"/>
      <c r="BK2154" s="235"/>
      <c r="BL2154" s="235"/>
      <c r="BM2154" s="235"/>
      <c r="BN2154" s="235"/>
      <c r="BO2154" s="235"/>
      <c r="BP2154" s="235"/>
      <c r="BQ2154" s="405">
        <v>11940.87</v>
      </c>
      <c r="BR2154" s="235"/>
    </row>
    <row r="2155" spans="1:70" ht="53.25" customHeight="1" x14ac:dyDescent="0.2">
      <c r="A2155" s="384" t="s">
        <v>1054</v>
      </c>
      <c r="B2155" s="235"/>
      <c r="C2155" s="235"/>
      <c r="D2155" s="235"/>
      <c r="E2155" s="515">
        <v>418</v>
      </c>
      <c r="F2155" s="235"/>
      <c r="G2155" s="235"/>
      <c r="H2155" s="235"/>
      <c r="I2155" s="235"/>
      <c r="J2155" s="235"/>
      <c r="K2155" s="235"/>
      <c r="L2155" s="235"/>
      <c r="M2155" s="235"/>
      <c r="N2155" s="235"/>
      <c r="O2155" s="235"/>
      <c r="P2155" s="235"/>
      <c r="Q2155" s="384" t="s">
        <v>865</v>
      </c>
      <c r="R2155" s="235"/>
      <c r="S2155" s="235"/>
      <c r="T2155" s="235"/>
      <c r="U2155" s="235"/>
      <c r="V2155" s="235"/>
      <c r="W2155" s="235"/>
      <c r="X2155" s="235"/>
      <c r="Y2155" s="422">
        <v>39434317</v>
      </c>
      <c r="Z2155" s="235"/>
      <c r="AA2155" s="235"/>
      <c r="AB2155" s="235"/>
      <c r="AC2155" s="235"/>
      <c r="AD2155" s="235"/>
      <c r="AE2155" s="235"/>
      <c r="AF2155" s="235"/>
      <c r="AG2155" s="384" t="s">
        <v>867</v>
      </c>
      <c r="AH2155" s="235"/>
      <c r="AI2155" s="235"/>
      <c r="AJ2155" s="235"/>
      <c r="AK2155" s="235"/>
      <c r="AL2155" s="235"/>
      <c r="AM2155" s="235"/>
      <c r="AN2155" s="235"/>
      <c r="AO2155" s="235"/>
      <c r="AP2155" s="235"/>
      <c r="AQ2155" s="235"/>
      <c r="AR2155" s="235"/>
      <c r="AS2155" s="384" t="s">
        <v>2920</v>
      </c>
      <c r="AT2155" s="235"/>
      <c r="AU2155" s="235"/>
      <c r="AV2155" s="235"/>
      <c r="AW2155" s="235"/>
      <c r="AX2155" s="235"/>
      <c r="AY2155" s="235"/>
      <c r="AZ2155" s="235"/>
      <c r="BA2155" s="235"/>
      <c r="BB2155" s="235"/>
      <c r="BC2155" s="235"/>
      <c r="BD2155" s="384" t="s">
        <v>48</v>
      </c>
      <c r="BE2155" s="235"/>
      <c r="BF2155" s="235"/>
      <c r="BG2155" s="235"/>
      <c r="BH2155" s="235"/>
      <c r="BI2155" s="235"/>
      <c r="BJ2155" s="235"/>
      <c r="BK2155" s="235"/>
      <c r="BL2155" s="235"/>
      <c r="BM2155" s="235"/>
      <c r="BN2155" s="235"/>
      <c r="BO2155" s="235"/>
      <c r="BP2155" s="235"/>
      <c r="BQ2155" s="405">
        <v>10922.48</v>
      </c>
      <c r="BR2155" s="235"/>
    </row>
    <row r="2156" spans="1:70" ht="54" customHeight="1" x14ac:dyDescent="0.2">
      <c r="A2156" s="384" t="s">
        <v>1054</v>
      </c>
      <c r="B2156" s="235"/>
      <c r="C2156" s="235"/>
      <c r="D2156" s="235"/>
      <c r="E2156" s="515">
        <v>438</v>
      </c>
      <c r="F2156" s="235"/>
      <c r="G2156" s="235"/>
      <c r="H2156" s="235"/>
      <c r="I2156" s="235"/>
      <c r="J2156" s="235"/>
      <c r="K2156" s="235"/>
      <c r="L2156" s="235"/>
      <c r="M2156" s="235"/>
      <c r="N2156" s="235"/>
      <c r="O2156" s="235"/>
      <c r="P2156" s="235"/>
      <c r="Q2156" s="384" t="s">
        <v>138</v>
      </c>
      <c r="R2156" s="235"/>
      <c r="S2156" s="235"/>
      <c r="T2156" s="235"/>
      <c r="U2156" s="235"/>
      <c r="V2156" s="235"/>
      <c r="W2156" s="235"/>
      <c r="X2156" s="235"/>
      <c r="Y2156" s="422">
        <v>39692702</v>
      </c>
      <c r="Z2156" s="235"/>
      <c r="AA2156" s="235"/>
      <c r="AB2156" s="235"/>
      <c r="AC2156" s="235"/>
      <c r="AD2156" s="235"/>
      <c r="AE2156" s="235"/>
      <c r="AF2156" s="235"/>
      <c r="AG2156" s="384" t="s">
        <v>139</v>
      </c>
      <c r="AH2156" s="235"/>
      <c r="AI2156" s="235"/>
      <c r="AJ2156" s="235"/>
      <c r="AK2156" s="235"/>
      <c r="AL2156" s="235"/>
      <c r="AM2156" s="235"/>
      <c r="AN2156" s="235"/>
      <c r="AO2156" s="235"/>
      <c r="AP2156" s="235"/>
      <c r="AQ2156" s="235"/>
      <c r="AR2156" s="235"/>
      <c r="AS2156" s="384" t="s">
        <v>2921</v>
      </c>
      <c r="AT2156" s="235"/>
      <c r="AU2156" s="235"/>
      <c r="AV2156" s="235"/>
      <c r="AW2156" s="235"/>
      <c r="AX2156" s="235"/>
      <c r="AY2156" s="235"/>
      <c r="AZ2156" s="235"/>
      <c r="BA2156" s="235"/>
      <c r="BB2156" s="235"/>
      <c r="BC2156" s="235"/>
      <c r="BD2156" s="384" t="s">
        <v>48</v>
      </c>
      <c r="BE2156" s="235"/>
      <c r="BF2156" s="235"/>
      <c r="BG2156" s="235"/>
      <c r="BH2156" s="235"/>
      <c r="BI2156" s="235"/>
      <c r="BJ2156" s="235"/>
      <c r="BK2156" s="235"/>
      <c r="BL2156" s="235"/>
      <c r="BM2156" s="235"/>
      <c r="BN2156" s="235"/>
      <c r="BO2156" s="235"/>
      <c r="BP2156" s="235"/>
      <c r="BQ2156" s="405">
        <v>12492.04</v>
      </c>
      <c r="BR2156" s="235"/>
    </row>
    <row r="2157" spans="1:70" ht="64.5" customHeight="1" x14ac:dyDescent="0.2">
      <c r="A2157" s="384" t="s">
        <v>1054</v>
      </c>
      <c r="B2157" s="235"/>
      <c r="C2157" s="235"/>
      <c r="D2157" s="235"/>
      <c r="E2157" s="515">
        <v>439</v>
      </c>
      <c r="F2157" s="235"/>
      <c r="G2157" s="235"/>
      <c r="H2157" s="235"/>
      <c r="I2157" s="235"/>
      <c r="J2157" s="235"/>
      <c r="K2157" s="235"/>
      <c r="L2157" s="235"/>
      <c r="M2157" s="235"/>
      <c r="N2157" s="235"/>
      <c r="O2157" s="235"/>
      <c r="P2157" s="235"/>
      <c r="Q2157" s="384" t="s">
        <v>1170</v>
      </c>
      <c r="R2157" s="235"/>
      <c r="S2157" s="235"/>
      <c r="T2157" s="235"/>
      <c r="U2157" s="235"/>
      <c r="V2157" s="235"/>
      <c r="W2157" s="235"/>
      <c r="X2157" s="235"/>
      <c r="Y2157" s="422">
        <v>39742680</v>
      </c>
      <c r="Z2157" s="235"/>
      <c r="AA2157" s="235"/>
      <c r="AB2157" s="235"/>
      <c r="AC2157" s="235"/>
      <c r="AD2157" s="235"/>
      <c r="AE2157" s="235"/>
      <c r="AF2157" s="235"/>
      <c r="AG2157" s="384" t="s">
        <v>1171</v>
      </c>
      <c r="AH2157" s="235"/>
      <c r="AI2157" s="235"/>
      <c r="AJ2157" s="235"/>
      <c r="AK2157" s="235"/>
      <c r="AL2157" s="235"/>
      <c r="AM2157" s="235"/>
      <c r="AN2157" s="235"/>
      <c r="AO2157" s="235"/>
      <c r="AP2157" s="235"/>
      <c r="AQ2157" s="235"/>
      <c r="AR2157" s="235"/>
      <c r="AS2157" s="384" t="s">
        <v>2922</v>
      </c>
      <c r="AT2157" s="235"/>
      <c r="AU2157" s="235"/>
      <c r="AV2157" s="235"/>
      <c r="AW2157" s="235"/>
      <c r="AX2157" s="235"/>
      <c r="AY2157" s="235"/>
      <c r="AZ2157" s="235"/>
      <c r="BA2157" s="235"/>
      <c r="BB2157" s="235"/>
      <c r="BC2157" s="235"/>
      <c r="BD2157" s="384" t="s">
        <v>48</v>
      </c>
      <c r="BE2157" s="235"/>
      <c r="BF2157" s="235"/>
      <c r="BG2157" s="235"/>
      <c r="BH2157" s="235"/>
      <c r="BI2157" s="235"/>
      <c r="BJ2157" s="235"/>
      <c r="BK2157" s="235"/>
      <c r="BL2157" s="235"/>
      <c r="BM2157" s="235"/>
      <c r="BN2157" s="235"/>
      <c r="BO2157" s="235"/>
      <c r="BP2157" s="235"/>
      <c r="BQ2157" s="405">
        <v>30099</v>
      </c>
      <c r="BR2157" s="235"/>
    </row>
    <row r="2158" spans="1:70" ht="53.25" customHeight="1" x14ac:dyDescent="0.2">
      <c r="A2158" s="384" t="s">
        <v>1054</v>
      </c>
      <c r="B2158" s="235"/>
      <c r="C2158" s="235"/>
      <c r="D2158" s="235"/>
      <c r="E2158" s="515">
        <v>414</v>
      </c>
      <c r="F2158" s="235"/>
      <c r="G2158" s="235"/>
      <c r="H2158" s="235"/>
      <c r="I2158" s="235"/>
      <c r="J2158" s="235"/>
      <c r="K2158" s="235"/>
      <c r="L2158" s="235"/>
      <c r="M2158" s="235"/>
      <c r="N2158" s="235"/>
      <c r="O2158" s="235"/>
      <c r="P2158" s="235"/>
      <c r="Q2158" s="384" t="s">
        <v>74</v>
      </c>
      <c r="R2158" s="235"/>
      <c r="S2158" s="235"/>
      <c r="T2158" s="235"/>
      <c r="U2158" s="235"/>
      <c r="V2158" s="235"/>
      <c r="W2158" s="235"/>
      <c r="X2158" s="235"/>
      <c r="Y2158" s="422">
        <v>39795490</v>
      </c>
      <c r="Z2158" s="235"/>
      <c r="AA2158" s="235"/>
      <c r="AB2158" s="235"/>
      <c r="AC2158" s="235"/>
      <c r="AD2158" s="235"/>
      <c r="AE2158" s="235"/>
      <c r="AF2158" s="235"/>
      <c r="AG2158" s="384" t="s">
        <v>76</v>
      </c>
      <c r="AH2158" s="235"/>
      <c r="AI2158" s="235"/>
      <c r="AJ2158" s="235"/>
      <c r="AK2158" s="235"/>
      <c r="AL2158" s="235"/>
      <c r="AM2158" s="235"/>
      <c r="AN2158" s="235"/>
      <c r="AO2158" s="235"/>
      <c r="AP2158" s="235"/>
      <c r="AQ2158" s="235"/>
      <c r="AR2158" s="235"/>
      <c r="AS2158" s="384" t="s">
        <v>2923</v>
      </c>
      <c r="AT2158" s="235"/>
      <c r="AU2158" s="235"/>
      <c r="AV2158" s="235"/>
      <c r="AW2158" s="235"/>
      <c r="AX2158" s="235"/>
      <c r="AY2158" s="235"/>
      <c r="AZ2158" s="235"/>
      <c r="BA2158" s="235"/>
      <c r="BB2158" s="235"/>
      <c r="BC2158" s="235"/>
      <c r="BD2158" s="384" t="s">
        <v>48</v>
      </c>
      <c r="BE2158" s="235"/>
      <c r="BF2158" s="235"/>
      <c r="BG2158" s="235"/>
      <c r="BH2158" s="235"/>
      <c r="BI2158" s="235"/>
      <c r="BJ2158" s="235"/>
      <c r="BK2158" s="235"/>
      <c r="BL2158" s="235"/>
      <c r="BM2158" s="235"/>
      <c r="BN2158" s="235"/>
      <c r="BO2158" s="235"/>
      <c r="BP2158" s="235"/>
      <c r="BQ2158" s="405">
        <v>6836.22</v>
      </c>
      <c r="BR2158" s="235"/>
    </row>
    <row r="2159" spans="1:70" ht="53.25" customHeight="1" x14ac:dyDescent="0.2">
      <c r="A2159" s="384" t="s">
        <v>1054</v>
      </c>
      <c r="B2159" s="235"/>
      <c r="C2159" s="235"/>
      <c r="D2159" s="235"/>
      <c r="E2159" s="515">
        <v>449</v>
      </c>
      <c r="F2159" s="235"/>
      <c r="G2159" s="235"/>
      <c r="H2159" s="235"/>
      <c r="I2159" s="235"/>
      <c r="J2159" s="235"/>
      <c r="K2159" s="235"/>
      <c r="L2159" s="235"/>
      <c r="M2159" s="235"/>
      <c r="N2159" s="235"/>
      <c r="O2159" s="235"/>
      <c r="P2159" s="235"/>
      <c r="Q2159" s="384" t="s">
        <v>848</v>
      </c>
      <c r="R2159" s="235"/>
      <c r="S2159" s="235"/>
      <c r="T2159" s="235"/>
      <c r="U2159" s="235"/>
      <c r="V2159" s="235"/>
      <c r="W2159" s="235"/>
      <c r="X2159" s="235"/>
      <c r="Y2159" s="422">
        <v>39825996</v>
      </c>
      <c r="Z2159" s="235"/>
      <c r="AA2159" s="235"/>
      <c r="AB2159" s="235"/>
      <c r="AC2159" s="235"/>
      <c r="AD2159" s="235"/>
      <c r="AE2159" s="235"/>
      <c r="AF2159" s="235"/>
      <c r="AG2159" s="384" t="s">
        <v>102</v>
      </c>
      <c r="AH2159" s="235"/>
      <c r="AI2159" s="235"/>
      <c r="AJ2159" s="235"/>
      <c r="AK2159" s="235"/>
      <c r="AL2159" s="235"/>
      <c r="AM2159" s="235"/>
      <c r="AN2159" s="235"/>
      <c r="AO2159" s="235"/>
      <c r="AP2159" s="235"/>
      <c r="AQ2159" s="235"/>
      <c r="AR2159" s="235"/>
      <c r="AS2159" s="384" t="s">
        <v>2924</v>
      </c>
      <c r="AT2159" s="235"/>
      <c r="AU2159" s="235"/>
      <c r="AV2159" s="235"/>
      <c r="AW2159" s="235"/>
      <c r="AX2159" s="235"/>
      <c r="AY2159" s="235"/>
      <c r="AZ2159" s="235"/>
      <c r="BA2159" s="235"/>
      <c r="BB2159" s="235"/>
      <c r="BC2159" s="235"/>
      <c r="BD2159" s="384" t="s">
        <v>48</v>
      </c>
      <c r="BE2159" s="235"/>
      <c r="BF2159" s="235"/>
      <c r="BG2159" s="235"/>
      <c r="BH2159" s="235"/>
      <c r="BI2159" s="235"/>
      <c r="BJ2159" s="235"/>
      <c r="BK2159" s="235"/>
      <c r="BL2159" s="235"/>
      <c r="BM2159" s="235"/>
      <c r="BN2159" s="235"/>
      <c r="BO2159" s="235"/>
      <c r="BP2159" s="235"/>
      <c r="BQ2159" s="405">
        <v>8474.9</v>
      </c>
      <c r="BR2159" s="235"/>
    </row>
    <row r="2160" spans="1:70" ht="54" customHeight="1" x14ac:dyDescent="0.2">
      <c r="A2160" s="384" t="s">
        <v>1054</v>
      </c>
      <c r="B2160" s="235"/>
      <c r="C2160" s="235"/>
      <c r="D2160" s="235"/>
      <c r="E2160" s="515">
        <v>452</v>
      </c>
      <c r="F2160" s="235"/>
      <c r="G2160" s="235"/>
      <c r="H2160" s="235"/>
      <c r="I2160" s="235"/>
      <c r="J2160" s="235"/>
      <c r="K2160" s="235"/>
      <c r="L2160" s="235"/>
      <c r="M2160" s="235"/>
      <c r="N2160" s="235"/>
      <c r="O2160" s="235"/>
      <c r="P2160" s="235"/>
      <c r="Q2160" s="384" t="s">
        <v>118</v>
      </c>
      <c r="R2160" s="235"/>
      <c r="S2160" s="235"/>
      <c r="T2160" s="235"/>
      <c r="U2160" s="235"/>
      <c r="V2160" s="235"/>
      <c r="W2160" s="235"/>
      <c r="X2160" s="235"/>
      <c r="Y2160" s="422">
        <v>39587135</v>
      </c>
      <c r="Z2160" s="235"/>
      <c r="AA2160" s="235"/>
      <c r="AB2160" s="235"/>
      <c r="AC2160" s="235"/>
      <c r="AD2160" s="235"/>
      <c r="AE2160" s="235"/>
      <c r="AF2160" s="235"/>
      <c r="AG2160" s="384" t="s">
        <v>893</v>
      </c>
      <c r="AH2160" s="235"/>
      <c r="AI2160" s="235"/>
      <c r="AJ2160" s="235"/>
      <c r="AK2160" s="235"/>
      <c r="AL2160" s="235"/>
      <c r="AM2160" s="235"/>
      <c r="AN2160" s="235"/>
      <c r="AO2160" s="235"/>
      <c r="AP2160" s="235"/>
      <c r="AQ2160" s="235"/>
      <c r="AR2160" s="235"/>
      <c r="AS2160" s="384" t="s">
        <v>2925</v>
      </c>
      <c r="AT2160" s="235"/>
      <c r="AU2160" s="235"/>
      <c r="AV2160" s="235"/>
      <c r="AW2160" s="235"/>
      <c r="AX2160" s="235"/>
      <c r="AY2160" s="235"/>
      <c r="AZ2160" s="235"/>
      <c r="BA2160" s="235"/>
      <c r="BB2160" s="235"/>
      <c r="BC2160" s="235"/>
      <c r="BD2160" s="384" t="s">
        <v>48</v>
      </c>
      <c r="BE2160" s="235"/>
      <c r="BF2160" s="235"/>
      <c r="BG2160" s="235"/>
      <c r="BH2160" s="235"/>
      <c r="BI2160" s="235"/>
      <c r="BJ2160" s="235"/>
      <c r="BK2160" s="235"/>
      <c r="BL2160" s="235"/>
      <c r="BM2160" s="235"/>
      <c r="BN2160" s="235"/>
      <c r="BO2160" s="235"/>
      <c r="BP2160" s="235"/>
      <c r="BQ2160" s="405">
        <v>20000</v>
      </c>
      <c r="BR2160" s="235"/>
    </row>
    <row r="2161" spans="1:70" ht="57" customHeight="1" x14ac:dyDescent="0.2">
      <c r="A2161" s="384" t="s">
        <v>1054</v>
      </c>
      <c r="B2161" s="235"/>
      <c r="C2161" s="235"/>
      <c r="D2161" s="235"/>
      <c r="E2161" s="515">
        <v>425</v>
      </c>
      <c r="F2161" s="235"/>
      <c r="G2161" s="235"/>
      <c r="H2161" s="235"/>
      <c r="I2161" s="235"/>
      <c r="J2161" s="235"/>
      <c r="K2161" s="235"/>
      <c r="L2161" s="235"/>
      <c r="M2161" s="235"/>
      <c r="N2161" s="235"/>
      <c r="O2161" s="235"/>
      <c r="P2161" s="235"/>
      <c r="Q2161" s="384" t="s">
        <v>850</v>
      </c>
      <c r="R2161" s="235"/>
      <c r="S2161" s="235"/>
      <c r="T2161" s="235"/>
      <c r="U2161" s="235"/>
      <c r="V2161" s="235"/>
      <c r="W2161" s="235"/>
      <c r="X2161" s="235"/>
      <c r="Y2161" s="422">
        <v>39607381</v>
      </c>
      <c r="Z2161" s="235"/>
      <c r="AA2161" s="235"/>
      <c r="AB2161" s="235"/>
      <c r="AC2161" s="235"/>
      <c r="AD2161" s="235"/>
      <c r="AE2161" s="235"/>
      <c r="AF2161" s="235"/>
      <c r="AG2161" s="384" t="s">
        <v>110</v>
      </c>
      <c r="AH2161" s="235"/>
      <c r="AI2161" s="235"/>
      <c r="AJ2161" s="235"/>
      <c r="AK2161" s="235"/>
      <c r="AL2161" s="235"/>
      <c r="AM2161" s="235"/>
      <c r="AN2161" s="235"/>
      <c r="AO2161" s="235"/>
      <c r="AP2161" s="235"/>
      <c r="AQ2161" s="235"/>
      <c r="AR2161" s="235"/>
      <c r="AS2161" s="384" t="s">
        <v>2577</v>
      </c>
      <c r="AT2161" s="235"/>
      <c r="AU2161" s="235"/>
      <c r="AV2161" s="235"/>
      <c r="AW2161" s="235"/>
      <c r="AX2161" s="235"/>
      <c r="AY2161" s="235"/>
      <c r="AZ2161" s="235"/>
      <c r="BA2161" s="235"/>
      <c r="BB2161" s="235"/>
      <c r="BC2161" s="235"/>
      <c r="BD2161" s="384" t="s">
        <v>48</v>
      </c>
      <c r="BE2161" s="235"/>
      <c r="BF2161" s="235"/>
      <c r="BG2161" s="235"/>
      <c r="BH2161" s="235"/>
      <c r="BI2161" s="235"/>
      <c r="BJ2161" s="235"/>
      <c r="BK2161" s="235"/>
      <c r="BL2161" s="235"/>
      <c r="BM2161" s="235"/>
      <c r="BN2161" s="235"/>
      <c r="BO2161" s="235"/>
      <c r="BP2161" s="235"/>
      <c r="BQ2161" s="405">
        <v>7905.16</v>
      </c>
      <c r="BR2161" s="235"/>
    </row>
    <row r="2162" spans="1:70" ht="59.25" customHeight="1" x14ac:dyDescent="0.2">
      <c r="A2162" s="384" t="s">
        <v>1054</v>
      </c>
      <c r="B2162" s="235"/>
      <c r="C2162" s="235"/>
      <c r="D2162" s="235"/>
      <c r="E2162" s="515">
        <v>448</v>
      </c>
      <c r="F2162" s="235"/>
      <c r="G2162" s="235"/>
      <c r="H2162" s="235"/>
      <c r="I2162" s="235"/>
      <c r="J2162" s="235"/>
      <c r="K2162" s="235"/>
      <c r="L2162" s="235"/>
      <c r="M2162" s="235"/>
      <c r="N2162" s="235"/>
      <c r="O2162" s="235"/>
      <c r="P2162" s="235"/>
      <c r="Q2162" s="384" t="s">
        <v>98</v>
      </c>
      <c r="R2162" s="235"/>
      <c r="S2162" s="235"/>
      <c r="T2162" s="235"/>
      <c r="U2162" s="235"/>
      <c r="V2162" s="235"/>
      <c r="W2162" s="235"/>
      <c r="X2162" s="235"/>
      <c r="Y2162" s="422">
        <v>39697790</v>
      </c>
      <c r="Z2162" s="235"/>
      <c r="AA2162" s="235"/>
      <c r="AB2162" s="235"/>
      <c r="AC2162" s="235"/>
      <c r="AD2162" s="235"/>
      <c r="AE2162" s="235"/>
      <c r="AF2162" s="235"/>
      <c r="AG2162" s="384" t="s">
        <v>99</v>
      </c>
      <c r="AH2162" s="235"/>
      <c r="AI2162" s="235"/>
      <c r="AJ2162" s="235"/>
      <c r="AK2162" s="235"/>
      <c r="AL2162" s="235"/>
      <c r="AM2162" s="235"/>
      <c r="AN2162" s="235"/>
      <c r="AO2162" s="235"/>
      <c r="AP2162" s="235"/>
      <c r="AQ2162" s="235"/>
      <c r="AR2162" s="235"/>
      <c r="AS2162" s="384" t="s">
        <v>2926</v>
      </c>
      <c r="AT2162" s="235"/>
      <c r="AU2162" s="235"/>
      <c r="AV2162" s="235"/>
      <c r="AW2162" s="235"/>
      <c r="AX2162" s="235"/>
      <c r="AY2162" s="235"/>
      <c r="AZ2162" s="235"/>
      <c r="BA2162" s="235"/>
      <c r="BB2162" s="235"/>
      <c r="BC2162" s="235"/>
      <c r="BD2162" s="384" t="s">
        <v>48</v>
      </c>
      <c r="BE2162" s="235"/>
      <c r="BF2162" s="235"/>
      <c r="BG2162" s="235"/>
      <c r="BH2162" s="235"/>
      <c r="BI2162" s="235"/>
      <c r="BJ2162" s="235"/>
      <c r="BK2162" s="235"/>
      <c r="BL2162" s="235"/>
      <c r="BM2162" s="235"/>
      <c r="BN2162" s="235"/>
      <c r="BO2162" s="235"/>
      <c r="BP2162" s="235"/>
      <c r="BQ2162" s="405">
        <v>17059.07</v>
      </c>
      <c r="BR2162" s="235"/>
    </row>
    <row r="2163" spans="1:70" ht="64.5" customHeight="1" x14ac:dyDescent="0.2">
      <c r="A2163" s="384" t="s">
        <v>1054</v>
      </c>
      <c r="B2163" s="235"/>
      <c r="C2163" s="235"/>
      <c r="D2163" s="235"/>
      <c r="E2163" s="515">
        <v>445</v>
      </c>
      <c r="F2163" s="235"/>
      <c r="G2163" s="235"/>
      <c r="H2163" s="235"/>
      <c r="I2163" s="235"/>
      <c r="J2163" s="235"/>
      <c r="K2163" s="235"/>
      <c r="L2163" s="235"/>
      <c r="M2163" s="235"/>
      <c r="N2163" s="235"/>
      <c r="O2163" s="235"/>
      <c r="P2163" s="235"/>
      <c r="Q2163" s="384" t="s">
        <v>81</v>
      </c>
      <c r="R2163" s="235"/>
      <c r="S2163" s="235"/>
      <c r="T2163" s="235"/>
      <c r="U2163" s="235"/>
      <c r="V2163" s="235"/>
      <c r="W2163" s="235"/>
      <c r="X2163" s="235"/>
      <c r="Y2163" s="422">
        <v>39682762</v>
      </c>
      <c r="Z2163" s="235"/>
      <c r="AA2163" s="235"/>
      <c r="AB2163" s="235"/>
      <c r="AC2163" s="235"/>
      <c r="AD2163" s="235"/>
      <c r="AE2163" s="235"/>
      <c r="AF2163" s="235"/>
      <c r="AG2163" s="384" t="s">
        <v>1164</v>
      </c>
      <c r="AH2163" s="235"/>
      <c r="AI2163" s="235"/>
      <c r="AJ2163" s="235"/>
      <c r="AK2163" s="235"/>
      <c r="AL2163" s="235"/>
      <c r="AM2163" s="235"/>
      <c r="AN2163" s="235"/>
      <c r="AO2163" s="235"/>
      <c r="AP2163" s="235"/>
      <c r="AQ2163" s="235"/>
      <c r="AR2163" s="235"/>
      <c r="AS2163" s="384" t="s">
        <v>2927</v>
      </c>
      <c r="AT2163" s="235"/>
      <c r="AU2163" s="235"/>
      <c r="AV2163" s="235"/>
      <c r="AW2163" s="235"/>
      <c r="AX2163" s="235"/>
      <c r="AY2163" s="235"/>
      <c r="AZ2163" s="235"/>
      <c r="BA2163" s="235"/>
      <c r="BB2163" s="235"/>
      <c r="BC2163" s="235"/>
      <c r="BD2163" s="384" t="s">
        <v>48</v>
      </c>
      <c r="BE2163" s="235"/>
      <c r="BF2163" s="235"/>
      <c r="BG2163" s="235"/>
      <c r="BH2163" s="235"/>
      <c r="BI2163" s="235"/>
      <c r="BJ2163" s="235"/>
      <c r="BK2163" s="235"/>
      <c r="BL2163" s="235"/>
      <c r="BM2163" s="235"/>
      <c r="BN2163" s="235"/>
      <c r="BO2163" s="235"/>
      <c r="BP2163" s="235"/>
      <c r="BQ2163" s="405">
        <v>9100</v>
      </c>
      <c r="BR2163" s="235"/>
    </row>
    <row r="2164" spans="1:70" ht="58.5" customHeight="1" x14ac:dyDescent="0.2">
      <c r="A2164" s="384" t="s">
        <v>1054</v>
      </c>
      <c r="B2164" s="235"/>
      <c r="C2164" s="235"/>
      <c r="D2164" s="235"/>
      <c r="E2164" s="515">
        <v>437</v>
      </c>
      <c r="F2164" s="235"/>
      <c r="G2164" s="235"/>
      <c r="H2164" s="235"/>
      <c r="I2164" s="235"/>
      <c r="J2164" s="235"/>
      <c r="K2164" s="235"/>
      <c r="L2164" s="235"/>
      <c r="M2164" s="235"/>
      <c r="N2164" s="235"/>
      <c r="O2164" s="235"/>
      <c r="P2164" s="235"/>
      <c r="Q2164" s="384" t="s">
        <v>138</v>
      </c>
      <c r="R2164" s="235"/>
      <c r="S2164" s="235"/>
      <c r="T2164" s="235"/>
      <c r="U2164" s="235"/>
      <c r="V2164" s="235"/>
      <c r="W2164" s="235"/>
      <c r="X2164" s="235"/>
      <c r="Y2164" s="422">
        <v>39692702</v>
      </c>
      <c r="Z2164" s="235"/>
      <c r="AA2164" s="235"/>
      <c r="AB2164" s="235"/>
      <c r="AC2164" s="235"/>
      <c r="AD2164" s="235"/>
      <c r="AE2164" s="235"/>
      <c r="AF2164" s="235"/>
      <c r="AG2164" s="384" t="s">
        <v>139</v>
      </c>
      <c r="AH2164" s="235"/>
      <c r="AI2164" s="235"/>
      <c r="AJ2164" s="235"/>
      <c r="AK2164" s="235"/>
      <c r="AL2164" s="235"/>
      <c r="AM2164" s="235"/>
      <c r="AN2164" s="235"/>
      <c r="AO2164" s="235"/>
      <c r="AP2164" s="235"/>
      <c r="AQ2164" s="235"/>
      <c r="AR2164" s="235"/>
      <c r="AS2164" s="384" t="s">
        <v>2928</v>
      </c>
      <c r="AT2164" s="235"/>
      <c r="AU2164" s="235"/>
      <c r="AV2164" s="235"/>
      <c r="AW2164" s="235"/>
      <c r="AX2164" s="235"/>
      <c r="AY2164" s="235"/>
      <c r="AZ2164" s="235"/>
      <c r="BA2164" s="235"/>
      <c r="BB2164" s="235"/>
      <c r="BC2164" s="235"/>
      <c r="BD2164" s="384" t="s">
        <v>48</v>
      </c>
      <c r="BE2164" s="235"/>
      <c r="BF2164" s="235"/>
      <c r="BG2164" s="235"/>
      <c r="BH2164" s="235"/>
      <c r="BI2164" s="235"/>
      <c r="BJ2164" s="235"/>
      <c r="BK2164" s="235"/>
      <c r="BL2164" s="235"/>
      <c r="BM2164" s="235"/>
      <c r="BN2164" s="235"/>
      <c r="BO2164" s="235"/>
      <c r="BP2164" s="235"/>
      <c r="BQ2164" s="405">
        <v>24770</v>
      </c>
      <c r="BR2164" s="235"/>
    </row>
    <row r="2165" spans="1:70" ht="27.75" customHeight="1" x14ac:dyDescent="0.2">
      <c r="A2165" s="524" t="s">
        <v>316</v>
      </c>
      <c r="B2165" s="235"/>
      <c r="C2165" s="235"/>
      <c r="D2165" s="235"/>
      <c r="E2165" s="235"/>
      <c r="F2165" s="235"/>
      <c r="G2165" s="235"/>
      <c r="H2165" s="235"/>
      <c r="I2165" s="235"/>
      <c r="J2165" s="235"/>
      <c r="K2165" s="235"/>
      <c r="L2165" s="235"/>
      <c r="M2165" s="235"/>
      <c r="N2165" s="235"/>
      <c r="O2165" s="235"/>
      <c r="P2165" s="235"/>
      <c r="Q2165" s="235"/>
      <c r="R2165" s="235"/>
      <c r="S2165" s="235"/>
      <c r="T2165" s="235"/>
      <c r="U2165" s="235"/>
      <c r="V2165" s="235"/>
      <c r="W2165" s="235"/>
      <c r="X2165" s="235"/>
      <c r="Y2165" s="235"/>
      <c r="Z2165" s="235"/>
      <c r="AA2165" s="235"/>
      <c r="AB2165" s="235"/>
      <c r="AC2165" s="235"/>
      <c r="AD2165" s="235"/>
      <c r="AE2165" s="235"/>
      <c r="AF2165" s="235"/>
      <c r="AG2165" s="235"/>
      <c r="AH2165" s="235"/>
      <c r="AI2165" s="235"/>
      <c r="AJ2165" s="235"/>
      <c r="AK2165" s="235"/>
      <c r="AL2165" s="235"/>
      <c r="AM2165" s="235"/>
      <c r="AN2165" s="235"/>
      <c r="AO2165" s="235"/>
      <c r="AP2165" s="235"/>
      <c r="AQ2165" s="235"/>
      <c r="AR2165" s="235"/>
      <c r="AS2165" s="235"/>
      <c r="AT2165" s="235"/>
      <c r="AU2165" s="235"/>
      <c r="AV2165" s="235"/>
      <c r="AW2165" s="235"/>
      <c r="AX2165" s="235"/>
      <c r="AY2165" s="235"/>
      <c r="AZ2165" s="235"/>
      <c r="BA2165" s="235"/>
      <c r="BB2165" s="235"/>
      <c r="BC2165" s="235"/>
      <c r="BD2165" s="235"/>
      <c r="BE2165" s="235"/>
      <c r="BF2165" s="235"/>
      <c r="BG2165" s="235"/>
      <c r="BH2165" s="235"/>
      <c r="BI2165" s="235"/>
      <c r="BJ2165" s="235"/>
      <c r="BK2165" s="235"/>
      <c r="BL2165" s="235"/>
      <c r="BM2165" s="235"/>
      <c r="BN2165" s="235"/>
      <c r="BO2165" s="235"/>
      <c r="BP2165" s="235"/>
      <c r="BQ2165" s="436">
        <f>SUM(BQ1253:BQ2164)</f>
        <v>32744284.280000042</v>
      </c>
      <c r="BR2165" s="235"/>
    </row>
    <row r="2166" spans="1:70" ht="11.25" customHeight="1" x14ac:dyDescent="0.2">
      <c r="A2166" s="525" t="s">
        <v>1528</v>
      </c>
      <c r="B2166" s="332"/>
      <c r="C2166" s="332"/>
      <c r="D2166" s="332"/>
      <c r="E2166" s="332"/>
      <c r="F2166" s="332"/>
      <c r="G2166" s="332"/>
      <c r="H2166" s="332"/>
      <c r="I2166" s="332"/>
      <c r="J2166" s="332"/>
      <c r="K2166" s="332"/>
      <c r="L2166" s="332"/>
      <c r="M2166" s="332"/>
      <c r="N2166" s="332"/>
      <c r="O2166" s="332"/>
      <c r="P2166" s="332"/>
      <c r="Q2166" s="332"/>
      <c r="R2166" s="332"/>
      <c r="S2166" s="332"/>
      <c r="T2166" s="332"/>
      <c r="U2166" s="332"/>
      <c r="V2166" s="332"/>
      <c r="W2166" s="332"/>
      <c r="X2166" s="332"/>
      <c r="Y2166" s="332"/>
      <c r="Z2166" s="332"/>
      <c r="AA2166" s="332"/>
      <c r="AB2166" s="332"/>
      <c r="AC2166" s="332"/>
      <c r="AD2166" s="332"/>
      <c r="AE2166" s="332"/>
      <c r="AF2166" s="332"/>
      <c r="AG2166" s="332"/>
      <c r="AH2166" s="332"/>
      <c r="AI2166" s="332"/>
      <c r="AJ2166" s="332"/>
      <c r="AK2166" s="332"/>
      <c r="AL2166" s="332"/>
      <c r="AM2166" s="332"/>
      <c r="AN2166" s="332"/>
      <c r="AO2166" s="332"/>
      <c r="AP2166" s="332"/>
      <c r="AQ2166" s="332"/>
      <c r="AR2166" s="332"/>
      <c r="AS2166" s="332"/>
      <c r="AT2166" s="332"/>
      <c r="AU2166" s="332"/>
      <c r="AV2166" s="332"/>
      <c r="AW2166" s="332"/>
      <c r="AX2166" s="332"/>
      <c r="AY2166" s="332"/>
      <c r="AZ2166" s="332"/>
      <c r="BA2166" s="332"/>
      <c r="BB2166" s="332"/>
      <c r="BC2166" s="332"/>
      <c r="BD2166" s="332"/>
      <c r="BE2166" s="332"/>
      <c r="BF2166" s="332"/>
      <c r="BG2166" s="332"/>
      <c r="BH2166" s="332"/>
      <c r="BI2166" s="332"/>
      <c r="BJ2166" s="332"/>
      <c r="BK2166" s="332"/>
      <c r="BL2166" s="332"/>
      <c r="BM2166" s="332"/>
      <c r="BN2166" s="332"/>
      <c r="BO2166" s="332"/>
      <c r="BP2166" s="332"/>
      <c r="BQ2166" s="332"/>
      <c r="BR2166" s="332"/>
    </row>
    <row r="2167" spans="1:70" ht="24.75" customHeight="1" x14ac:dyDescent="0.25">
      <c r="A2167" s="414" t="s">
        <v>2065</v>
      </c>
      <c r="B2167" s="415"/>
      <c r="C2167" s="415"/>
      <c r="D2167" s="415"/>
      <c r="E2167" s="415"/>
      <c r="F2167" s="415"/>
      <c r="G2167" s="415"/>
      <c r="H2167" s="415"/>
      <c r="I2167" s="415"/>
      <c r="J2167" s="415"/>
      <c r="K2167" s="415"/>
      <c r="L2167" s="415"/>
      <c r="M2167" s="415"/>
      <c r="N2167" s="415"/>
      <c r="O2167" s="415"/>
      <c r="P2167" s="415"/>
      <c r="Q2167" s="415"/>
      <c r="R2167" s="415"/>
      <c r="S2167" s="415"/>
      <c r="T2167" s="415"/>
      <c r="U2167" s="415"/>
      <c r="V2167" s="415"/>
      <c r="W2167" s="415"/>
      <c r="X2167" s="415"/>
      <c r="Y2167" s="415"/>
      <c r="Z2167" s="415"/>
      <c r="AA2167" s="415"/>
      <c r="AB2167" s="415"/>
      <c r="AC2167" s="415"/>
      <c r="AD2167" s="415"/>
      <c r="AE2167" s="415"/>
      <c r="AF2167" s="415"/>
      <c r="AG2167" s="415"/>
      <c r="AH2167" s="415"/>
      <c r="AI2167" s="415"/>
      <c r="AJ2167" s="415"/>
      <c r="AK2167" s="415"/>
      <c r="AL2167" s="415"/>
      <c r="AM2167" s="415"/>
      <c r="AN2167" s="415"/>
      <c r="AO2167" s="415"/>
      <c r="AP2167" s="415"/>
      <c r="AQ2167" s="415"/>
      <c r="AR2167" s="415"/>
      <c r="AS2167" s="415"/>
      <c r="AT2167" s="415"/>
      <c r="AU2167" s="415"/>
      <c r="AV2167" s="415"/>
      <c r="AW2167" s="415"/>
      <c r="AX2167" s="415"/>
      <c r="AY2167" s="415"/>
      <c r="AZ2167" s="415"/>
      <c r="BA2167" s="415"/>
      <c r="BB2167" s="415"/>
      <c r="BC2167" s="415"/>
      <c r="BD2167" s="415"/>
      <c r="BE2167" s="415"/>
      <c r="BF2167" s="415"/>
      <c r="BG2167" s="415"/>
      <c r="BH2167" s="415"/>
      <c r="BI2167" s="415"/>
      <c r="BJ2167" s="415"/>
      <c r="BK2167" s="415"/>
      <c r="BL2167" s="415"/>
      <c r="BM2167" s="415"/>
      <c r="BN2167" s="415"/>
      <c r="BO2167" s="415"/>
      <c r="BP2167" s="415"/>
      <c r="BQ2167" s="415"/>
      <c r="BR2167" s="416"/>
    </row>
    <row r="2168" spans="1:70" ht="15" customHeight="1" x14ac:dyDescent="0.25">
      <c r="A2168" s="414" t="s">
        <v>2066</v>
      </c>
      <c r="B2168" s="415"/>
      <c r="C2168" s="415"/>
      <c r="D2168" s="415"/>
      <c r="E2168" s="415"/>
      <c r="F2168" s="415"/>
      <c r="G2168" s="415"/>
      <c r="H2168" s="415"/>
      <c r="I2168" s="415"/>
      <c r="J2168" s="415"/>
      <c r="K2168" s="415"/>
      <c r="L2168" s="415"/>
      <c r="M2168" s="415"/>
      <c r="N2168" s="415"/>
      <c r="O2168" s="415"/>
      <c r="P2168" s="415"/>
      <c r="Q2168" s="415"/>
      <c r="R2168" s="415"/>
      <c r="S2168" s="415"/>
      <c r="T2168" s="415"/>
      <c r="U2168" s="415"/>
      <c r="V2168" s="415"/>
      <c r="W2168" s="415"/>
      <c r="X2168" s="415"/>
      <c r="Y2168" s="415"/>
      <c r="Z2168" s="415"/>
      <c r="AA2168" s="415"/>
      <c r="AB2168" s="415"/>
      <c r="AC2168" s="415"/>
      <c r="AD2168" s="415"/>
      <c r="AE2168" s="415"/>
      <c r="AF2168" s="415"/>
      <c r="AG2168" s="415"/>
      <c r="AH2168" s="415"/>
      <c r="AI2168" s="415"/>
      <c r="AJ2168" s="415"/>
      <c r="AK2168" s="415"/>
      <c r="AL2168" s="415"/>
      <c r="AM2168" s="415"/>
      <c r="AN2168" s="415"/>
      <c r="AO2168" s="415"/>
      <c r="AP2168" s="415"/>
      <c r="AQ2168" s="415"/>
      <c r="AR2168" s="415"/>
      <c r="AS2168" s="415"/>
      <c r="AT2168" s="415"/>
      <c r="AU2168" s="415"/>
      <c r="AV2168" s="415"/>
      <c r="AW2168" s="415"/>
      <c r="AX2168" s="415"/>
      <c r="AY2168" s="415"/>
      <c r="AZ2168" s="415"/>
      <c r="BA2168" s="415"/>
      <c r="BB2168" s="415"/>
      <c r="BC2168" s="415"/>
      <c r="BD2168" s="415"/>
      <c r="BE2168" s="415"/>
      <c r="BF2168" s="415"/>
      <c r="BG2168" s="415"/>
      <c r="BH2168" s="415"/>
      <c r="BI2168" s="415"/>
      <c r="BJ2168" s="415"/>
      <c r="BK2168" s="415"/>
      <c r="BL2168" s="415"/>
      <c r="BM2168" s="415"/>
      <c r="BN2168" s="415"/>
      <c r="BO2168" s="415"/>
      <c r="BP2168" s="415"/>
      <c r="BQ2168" s="415"/>
      <c r="BR2168" s="416"/>
    </row>
    <row r="2169" spans="1:70" ht="15" customHeight="1" x14ac:dyDescent="0.25">
      <c r="A2169" s="481" t="s">
        <v>2067</v>
      </c>
      <c r="B2169" s="332"/>
      <c r="C2169" s="332"/>
      <c r="D2169" s="332"/>
      <c r="E2169" s="332"/>
      <c r="F2169" s="332"/>
      <c r="G2169" s="332"/>
      <c r="H2169" s="332"/>
      <c r="I2169" s="332"/>
      <c r="J2169" s="332"/>
      <c r="K2169" s="332"/>
      <c r="L2169" s="332"/>
      <c r="M2169" s="332"/>
      <c r="N2169" s="332"/>
      <c r="O2169" s="332"/>
      <c r="P2169" s="332"/>
      <c r="Q2169" s="332"/>
      <c r="R2169" s="332"/>
      <c r="S2169" s="332"/>
      <c r="T2169" s="332"/>
      <c r="U2169" s="332"/>
      <c r="V2169" s="332"/>
      <c r="W2169" s="332"/>
      <c r="X2169" s="332"/>
      <c r="Y2169" s="332"/>
      <c r="Z2169" s="332"/>
      <c r="AA2169" s="332"/>
      <c r="AB2169" s="332"/>
      <c r="AC2169" s="332"/>
      <c r="AD2169" s="332"/>
      <c r="AE2169" s="332"/>
      <c r="AF2169" s="332"/>
      <c r="AG2169" s="332"/>
      <c r="AH2169" s="332"/>
      <c r="AI2169" s="332"/>
      <c r="AJ2169" s="332"/>
      <c r="AK2169" s="332"/>
      <c r="AL2169" s="332"/>
      <c r="AM2169" s="332"/>
      <c r="AN2169" s="332"/>
      <c r="AO2169" s="332"/>
      <c r="AP2169" s="332"/>
      <c r="AQ2169" s="332"/>
      <c r="AR2169" s="332"/>
      <c r="AS2169" s="332"/>
      <c r="AT2169" s="332"/>
      <c r="AU2169" s="332"/>
      <c r="AV2169" s="332"/>
      <c r="AW2169" s="332"/>
      <c r="AX2169" s="332"/>
      <c r="AY2169" s="332"/>
      <c r="AZ2169" s="332"/>
      <c r="BA2169" s="332"/>
      <c r="BB2169" s="332"/>
      <c r="BC2169" s="332"/>
      <c r="BD2169" s="332"/>
      <c r="BE2169" s="332"/>
      <c r="BF2169" s="332"/>
      <c r="BG2169" s="332"/>
      <c r="BH2169" s="332"/>
      <c r="BI2169" s="332"/>
      <c r="BJ2169" s="332"/>
      <c r="BK2169" s="332"/>
      <c r="BL2169" s="332"/>
      <c r="BM2169" s="332"/>
      <c r="BN2169" s="332"/>
      <c r="BO2169" s="332"/>
      <c r="BP2169" s="332"/>
      <c r="BQ2169" s="332"/>
      <c r="BR2169" s="332"/>
    </row>
    <row r="2170" spans="1:70" ht="49.5" customHeight="1" x14ac:dyDescent="0.2">
      <c r="A2170" s="413" t="s">
        <v>2068</v>
      </c>
      <c r="B2170" s="235"/>
      <c r="C2170" s="235"/>
      <c r="D2170" s="235"/>
      <c r="E2170" s="413" t="s">
        <v>2069</v>
      </c>
      <c r="F2170" s="235"/>
      <c r="G2170" s="235"/>
      <c r="H2170" s="235"/>
      <c r="I2170" s="235"/>
      <c r="J2170" s="235"/>
      <c r="K2170" s="413" t="s">
        <v>456</v>
      </c>
      <c r="L2170" s="235"/>
      <c r="M2170" s="235"/>
      <c r="N2170" s="235"/>
      <c r="O2170" s="235"/>
      <c r="P2170" s="235"/>
      <c r="Q2170" s="413" t="s">
        <v>2070</v>
      </c>
      <c r="R2170" s="235"/>
      <c r="S2170" s="235"/>
      <c r="T2170" s="235"/>
      <c r="U2170" s="235"/>
      <c r="V2170" s="235"/>
      <c r="W2170" s="235"/>
      <c r="X2170" s="235"/>
      <c r="Y2170" s="413" t="s">
        <v>456</v>
      </c>
      <c r="Z2170" s="235"/>
      <c r="AA2170" s="235"/>
      <c r="AB2170" s="235"/>
      <c r="AC2170" s="235"/>
      <c r="AD2170" s="235"/>
      <c r="AE2170" s="235"/>
      <c r="AF2170" s="235"/>
      <c r="AG2170" s="413" t="s">
        <v>1670</v>
      </c>
      <c r="AH2170" s="235"/>
      <c r="AI2170" s="235"/>
      <c r="AJ2170" s="235"/>
      <c r="AK2170" s="235"/>
      <c r="AL2170" s="235"/>
      <c r="AM2170" s="235"/>
      <c r="AN2170" s="235"/>
      <c r="AO2170" s="235"/>
      <c r="AP2170" s="235"/>
      <c r="AQ2170" s="235"/>
      <c r="AR2170" s="235"/>
      <c r="AS2170" s="413" t="s">
        <v>534</v>
      </c>
      <c r="AT2170" s="235"/>
      <c r="AU2170" s="235"/>
      <c r="AV2170" s="235"/>
      <c r="AW2170" s="235"/>
      <c r="AX2170" s="235"/>
      <c r="AY2170" s="235"/>
      <c r="AZ2170" s="235"/>
      <c r="BA2170" s="235"/>
      <c r="BB2170" s="235"/>
      <c r="BC2170" s="235"/>
      <c r="BD2170" s="413" t="s">
        <v>659</v>
      </c>
      <c r="BE2170" s="235"/>
      <c r="BF2170" s="235"/>
      <c r="BG2170" s="235"/>
      <c r="BH2170" s="235"/>
      <c r="BI2170" s="235"/>
      <c r="BJ2170" s="235"/>
      <c r="BK2170" s="235"/>
      <c r="BL2170" s="235"/>
      <c r="BM2170" s="235"/>
      <c r="BN2170" s="235"/>
      <c r="BO2170" s="235"/>
      <c r="BP2170" s="235"/>
      <c r="BQ2170" s="413" t="s">
        <v>2071</v>
      </c>
      <c r="BR2170" s="235"/>
    </row>
    <row r="2171" spans="1:70" ht="35.25" customHeight="1" x14ac:dyDescent="0.2">
      <c r="A2171" s="384" t="s">
        <v>250</v>
      </c>
      <c r="B2171" s="235"/>
      <c r="C2171" s="235"/>
      <c r="D2171" s="235"/>
      <c r="E2171" s="384" t="s">
        <v>2072</v>
      </c>
      <c r="F2171" s="235"/>
      <c r="G2171" s="235"/>
      <c r="H2171" s="235"/>
      <c r="I2171" s="235"/>
      <c r="J2171" s="235"/>
      <c r="K2171" s="405">
        <v>5451.89</v>
      </c>
      <c r="L2171" s="235"/>
      <c r="M2171" s="235"/>
      <c r="N2171" s="235"/>
      <c r="O2171" s="235"/>
      <c r="P2171" s="235"/>
      <c r="Q2171" s="404">
        <v>43858</v>
      </c>
      <c r="R2171" s="235"/>
      <c r="S2171" s="235"/>
      <c r="T2171" s="235"/>
      <c r="U2171" s="235"/>
      <c r="V2171" s="235"/>
      <c r="W2171" s="235"/>
      <c r="X2171" s="235"/>
      <c r="Y2171" s="405">
        <v>5451.89</v>
      </c>
      <c r="Z2171" s="235"/>
      <c r="AA2171" s="235"/>
      <c r="AB2171" s="235"/>
      <c r="AC2171" s="235"/>
      <c r="AD2171" s="235"/>
      <c r="AE2171" s="235"/>
      <c r="AF2171" s="235"/>
      <c r="AG2171" s="384" t="s">
        <v>1089</v>
      </c>
      <c r="AH2171" s="235"/>
      <c r="AI2171" s="235"/>
      <c r="AJ2171" s="235"/>
      <c r="AK2171" s="235"/>
      <c r="AL2171" s="235"/>
      <c r="AM2171" s="235"/>
      <c r="AN2171" s="235"/>
      <c r="AO2171" s="235"/>
      <c r="AP2171" s="235"/>
      <c r="AQ2171" s="235"/>
      <c r="AR2171" s="235"/>
      <c r="AS2171" s="384"/>
      <c r="AT2171" s="235"/>
      <c r="AU2171" s="235"/>
      <c r="AV2171" s="235"/>
      <c r="AW2171" s="235"/>
      <c r="AX2171" s="235"/>
      <c r="AY2171" s="235"/>
      <c r="AZ2171" s="235"/>
      <c r="BA2171" s="235"/>
      <c r="BB2171" s="235"/>
      <c r="BC2171" s="235"/>
      <c r="BD2171" s="402" t="s">
        <v>1968</v>
      </c>
      <c r="BE2171" s="403"/>
      <c r="BF2171" s="403"/>
      <c r="BG2171" s="403"/>
      <c r="BH2171" s="403"/>
      <c r="BI2171" s="403"/>
      <c r="BJ2171" s="403"/>
      <c r="BK2171" s="403"/>
      <c r="BL2171" s="403"/>
      <c r="BM2171" s="403"/>
      <c r="BN2171" s="403"/>
      <c r="BO2171" s="403"/>
      <c r="BP2171" s="403"/>
      <c r="BQ2171" s="405" t="s">
        <v>48</v>
      </c>
      <c r="BR2171" s="235"/>
    </row>
    <row r="2172" spans="1:70" ht="30" customHeight="1" x14ac:dyDescent="0.2">
      <c r="A2172" s="384" t="s">
        <v>250</v>
      </c>
      <c r="B2172" s="235"/>
      <c r="C2172" s="235"/>
      <c r="D2172" s="235"/>
      <c r="E2172" s="384" t="s">
        <v>2072</v>
      </c>
      <c r="F2172" s="235"/>
      <c r="G2172" s="235"/>
      <c r="H2172" s="235"/>
      <c r="I2172" s="235"/>
      <c r="J2172" s="235"/>
      <c r="K2172" s="405">
        <v>4581.88</v>
      </c>
      <c r="L2172" s="235"/>
      <c r="M2172" s="235"/>
      <c r="N2172" s="235"/>
      <c r="O2172" s="235"/>
      <c r="P2172" s="235"/>
      <c r="Q2172" s="404">
        <f t="shared" ref="Q2172:Q2209" si="6">Q2171</f>
        <v>43858</v>
      </c>
      <c r="R2172" s="235"/>
      <c r="S2172" s="235"/>
      <c r="T2172" s="235"/>
      <c r="U2172" s="235"/>
      <c r="V2172" s="235"/>
      <c r="W2172" s="235"/>
      <c r="X2172" s="235"/>
      <c r="Y2172" s="405">
        <v>4581.88</v>
      </c>
      <c r="Z2172" s="235"/>
      <c r="AA2172" s="235"/>
      <c r="AB2172" s="235"/>
      <c r="AC2172" s="235"/>
      <c r="AD2172" s="235"/>
      <c r="AE2172" s="235"/>
      <c r="AF2172" s="235"/>
      <c r="AG2172" s="384" t="s">
        <v>775</v>
      </c>
      <c r="AH2172" s="235"/>
      <c r="AI2172" s="235"/>
      <c r="AJ2172" s="235"/>
      <c r="AK2172" s="235"/>
      <c r="AL2172" s="235"/>
      <c r="AM2172" s="235"/>
      <c r="AN2172" s="235"/>
      <c r="AO2172" s="235"/>
      <c r="AP2172" s="235"/>
      <c r="AQ2172" s="235"/>
      <c r="AR2172" s="235"/>
      <c r="AS2172" s="384"/>
      <c r="AT2172" s="235"/>
      <c r="AU2172" s="235"/>
      <c r="AV2172" s="235"/>
      <c r="AW2172" s="235"/>
      <c r="AX2172" s="235"/>
      <c r="AY2172" s="235"/>
      <c r="AZ2172" s="235"/>
      <c r="BA2172" s="235"/>
      <c r="BB2172" s="235"/>
      <c r="BC2172" s="235"/>
      <c r="BD2172" s="402" t="s">
        <v>1968</v>
      </c>
      <c r="BE2172" s="403"/>
      <c r="BF2172" s="403"/>
      <c r="BG2172" s="403"/>
      <c r="BH2172" s="403"/>
      <c r="BI2172" s="403"/>
      <c r="BJ2172" s="403"/>
      <c r="BK2172" s="403"/>
      <c r="BL2172" s="403"/>
      <c r="BM2172" s="403"/>
      <c r="BN2172" s="403"/>
      <c r="BO2172" s="403"/>
      <c r="BP2172" s="403"/>
      <c r="BQ2172" s="405" t="s">
        <v>48</v>
      </c>
      <c r="BR2172" s="235"/>
    </row>
    <row r="2173" spans="1:70" ht="30" customHeight="1" x14ac:dyDescent="0.2">
      <c r="A2173" s="384" t="s">
        <v>250</v>
      </c>
      <c r="B2173" s="235"/>
      <c r="C2173" s="235"/>
      <c r="D2173" s="235"/>
      <c r="E2173" s="384" t="s">
        <v>2072</v>
      </c>
      <c r="F2173" s="235"/>
      <c r="G2173" s="235"/>
      <c r="H2173" s="235"/>
      <c r="I2173" s="235"/>
      <c r="J2173" s="235"/>
      <c r="K2173" s="405">
        <v>14087.5</v>
      </c>
      <c r="L2173" s="235"/>
      <c r="M2173" s="235"/>
      <c r="N2173" s="235"/>
      <c r="O2173" s="235"/>
      <c r="P2173" s="235"/>
      <c r="Q2173" s="404">
        <f t="shared" si="6"/>
        <v>43858</v>
      </c>
      <c r="R2173" s="235"/>
      <c r="S2173" s="235"/>
      <c r="T2173" s="235"/>
      <c r="U2173" s="235"/>
      <c r="V2173" s="235"/>
      <c r="W2173" s="235"/>
      <c r="X2173" s="235"/>
      <c r="Y2173" s="405">
        <v>14087.5</v>
      </c>
      <c r="Z2173" s="235"/>
      <c r="AA2173" s="235"/>
      <c r="AB2173" s="235"/>
      <c r="AC2173" s="235"/>
      <c r="AD2173" s="235"/>
      <c r="AE2173" s="235"/>
      <c r="AF2173" s="235"/>
      <c r="AG2173" s="384" t="s">
        <v>1090</v>
      </c>
      <c r="AH2173" s="235"/>
      <c r="AI2173" s="235"/>
      <c r="AJ2173" s="235"/>
      <c r="AK2173" s="235"/>
      <c r="AL2173" s="235"/>
      <c r="AM2173" s="235"/>
      <c r="AN2173" s="235"/>
      <c r="AO2173" s="235"/>
      <c r="AP2173" s="235"/>
      <c r="AQ2173" s="235"/>
      <c r="AR2173" s="235"/>
      <c r="AS2173" s="384"/>
      <c r="AT2173" s="235"/>
      <c r="AU2173" s="235"/>
      <c r="AV2173" s="235"/>
      <c r="AW2173" s="235"/>
      <c r="AX2173" s="235"/>
      <c r="AY2173" s="235"/>
      <c r="AZ2173" s="235"/>
      <c r="BA2173" s="235"/>
      <c r="BB2173" s="235"/>
      <c r="BC2173" s="235"/>
      <c r="BD2173" s="402" t="s">
        <v>1968</v>
      </c>
      <c r="BE2173" s="403"/>
      <c r="BF2173" s="403"/>
      <c r="BG2173" s="403"/>
      <c r="BH2173" s="403"/>
      <c r="BI2173" s="403"/>
      <c r="BJ2173" s="403"/>
      <c r="BK2173" s="403"/>
      <c r="BL2173" s="403"/>
      <c r="BM2173" s="403"/>
      <c r="BN2173" s="403"/>
      <c r="BO2173" s="403"/>
      <c r="BP2173" s="403"/>
      <c r="BQ2173" s="405" t="s">
        <v>48</v>
      </c>
      <c r="BR2173" s="235"/>
    </row>
    <row r="2174" spans="1:70" ht="30" customHeight="1" x14ac:dyDescent="0.2">
      <c r="A2174" s="384" t="s">
        <v>250</v>
      </c>
      <c r="B2174" s="235"/>
      <c r="C2174" s="235"/>
      <c r="D2174" s="235"/>
      <c r="E2174" s="384" t="s">
        <v>2072</v>
      </c>
      <c r="F2174" s="235"/>
      <c r="G2174" s="235"/>
      <c r="H2174" s="235"/>
      <c r="I2174" s="235"/>
      <c r="J2174" s="235"/>
      <c r="K2174" s="405">
        <v>4750.55</v>
      </c>
      <c r="L2174" s="235"/>
      <c r="M2174" s="235"/>
      <c r="N2174" s="235"/>
      <c r="O2174" s="235"/>
      <c r="P2174" s="235"/>
      <c r="Q2174" s="404">
        <f t="shared" si="6"/>
        <v>43858</v>
      </c>
      <c r="R2174" s="235"/>
      <c r="S2174" s="235"/>
      <c r="T2174" s="235"/>
      <c r="U2174" s="235"/>
      <c r="V2174" s="235"/>
      <c r="W2174" s="235"/>
      <c r="X2174" s="235"/>
      <c r="Y2174" s="405">
        <v>4750.55</v>
      </c>
      <c r="Z2174" s="235"/>
      <c r="AA2174" s="235"/>
      <c r="AB2174" s="235"/>
      <c r="AC2174" s="235"/>
      <c r="AD2174" s="235"/>
      <c r="AE2174" s="235"/>
      <c r="AF2174" s="235"/>
      <c r="AG2174" s="384" t="s">
        <v>1091</v>
      </c>
      <c r="AH2174" s="235"/>
      <c r="AI2174" s="235"/>
      <c r="AJ2174" s="235"/>
      <c r="AK2174" s="235"/>
      <c r="AL2174" s="235"/>
      <c r="AM2174" s="235"/>
      <c r="AN2174" s="235"/>
      <c r="AO2174" s="235"/>
      <c r="AP2174" s="235"/>
      <c r="AQ2174" s="235"/>
      <c r="AR2174" s="235"/>
      <c r="AS2174" s="384"/>
      <c r="AT2174" s="235"/>
      <c r="AU2174" s="235"/>
      <c r="AV2174" s="235"/>
      <c r="AW2174" s="235"/>
      <c r="AX2174" s="235"/>
      <c r="AY2174" s="235"/>
      <c r="AZ2174" s="235"/>
      <c r="BA2174" s="235"/>
      <c r="BB2174" s="235"/>
      <c r="BC2174" s="235"/>
      <c r="BD2174" s="402" t="s">
        <v>1968</v>
      </c>
      <c r="BE2174" s="403"/>
      <c r="BF2174" s="403"/>
      <c r="BG2174" s="403"/>
      <c r="BH2174" s="403"/>
      <c r="BI2174" s="403"/>
      <c r="BJ2174" s="403"/>
      <c r="BK2174" s="403"/>
      <c r="BL2174" s="403"/>
      <c r="BM2174" s="403"/>
      <c r="BN2174" s="403"/>
      <c r="BO2174" s="403"/>
      <c r="BP2174" s="403"/>
      <c r="BQ2174" s="405" t="s">
        <v>48</v>
      </c>
      <c r="BR2174" s="235"/>
    </row>
    <row r="2175" spans="1:70" ht="30" customHeight="1" x14ac:dyDescent="0.2">
      <c r="A2175" s="384" t="s">
        <v>250</v>
      </c>
      <c r="B2175" s="235"/>
      <c r="C2175" s="235"/>
      <c r="D2175" s="235"/>
      <c r="E2175" s="384" t="s">
        <v>2072</v>
      </c>
      <c r="F2175" s="235"/>
      <c r="G2175" s="235"/>
      <c r="H2175" s="235"/>
      <c r="I2175" s="235"/>
      <c r="J2175" s="235"/>
      <c r="K2175" s="405">
        <v>4071.89</v>
      </c>
      <c r="L2175" s="235"/>
      <c r="M2175" s="235"/>
      <c r="N2175" s="235"/>
      <c r="O2175" s="235"/>
      <c r="P2175" s="235"/>
      <c r="Q2175" s="404">
        <f t="shared" si="6"/>
        <v>43858</v>
      </c>
      <c r="R2175" s="235"/>
      <c r="S2175" s="235"/>
      <c r="T2175" s="235"/>
      <c r="U2175" s="235"/>
      <c r="V2175" s="235"/>
      <c r="W2175" s="235"/>
      <c r="X2175" s="235"/>
      <c r="Y2175" s="405">
        <v>4071.89</v>
      </c>
      <c r="Z2175" s="235"/>
      <c r="AA2175" s="235"/>
      <c r="AB2175" s="235"/>
      <c r="AC2175" s="235"/>
      <c r="AD2175" s="235"/>
      <c r="AE2175" s="235"/>
      <c r="AF2175" s="235"/>
      <c r="AG2175" s="384" t="s">
        <v>778</v>
      </c>
      <c r="AH2175" s="235"/>
      <c r="AI2175" s="235"/>
      <c r="AJ2175" s="235"/>
      <c r="AK2175" s="235"/>
      <c r="AL2175" s="235"/>
      <c r="AM2175" s="235"/>
      <c r="AN2175" s="235"/>
      <c r="AO2175" s="235"/>
      <c r="AP2175" s="235"/>
      <c r="AQ2175" s="235"/>
      <c r="AR2175" s="235"/>
      <c r="AS2175" s="384"/>
      <c r="AT2175" s="235"/>
      <c r="AU2175" s="235"/>
      <c r="AV2175" s="235"/>
      <c r="AW2175" s="235"/>
      <c r="AX2175" s="235"/>
      <c r="AY2175" s="235"/>
      <c r="AZ2175" s="235"/>
      <c r="BA2175" s="235"/>
      <c r="BB2175" s="235"/>
      <c r="BC2175" s="235"/>
      <c r="BD2175" s="402" t="s">
        <v>1968</v>
      </c>
      <c r="BE2175" s="403"/>
      <c r="BF2175" s="403"/>
      <c r="BG2175" s="403"/>
      <c r="BH2175" s="403"/>
      <c r="BI2175" s="403"/>
      <c r="BJ2175" s="403"/>
      <c r="BK2175" s="403"/>
      <c r="BL2175" s="403"/>
      <c r="BM2175" s="403"/>
      <c r="BN2175" s="403"/>
      <c r="BO2175" s="403"/>
      <c r="BP2175" s="403"/>
      <c r="BQ2175" s="405" t="s">
        <v>48</v>
      </c>
      <c r="BR2175" s="235"/>
    </row>
    <row r="2176" spans="1:70" ht="30" customHeight="1" x14ac:dyDescent="0.2">
      <c r="A2176" s="384" t="s">
        <v>250</v>
      </c>
      <c r="B2176" s="235"/>
      <c r="C2176" s="235"/>
      <c r="D2176" s="235"/>
      <c r="E2176" s="384" t="s">
        <v>2072</v>
      </c>
      <c r="F2176" s="235"/>
      <c r="G2176" s="235"/>
      <c r="H2176" s="235"/>
      <c r="I2176" s="235"/>
      <c r="J2176" s="235"/>
      <c r="K2176" s="405">
        <v>4071.89</v>
      </c>
      <c r="L2176" s="235"/>
      <c r="M2176" s="235"/>
      <c r="N2176" s="235"/>
      <c r="O2176" s="235"/>
      <c r="P2176" s="235"/>
      <c r="Q2176" s="404">
        <f t="shared" si="6"/>
        <v>43858</v>
      </c>
      <c r="R2176" s="235"/>
      <c r="S2176" s="235"/>
      <c r="T2176" s="235"/>
      <c r="U2176" s="235"/>
      <c r="V2176" s="235"/>
      <c r="W2176" s="235"/>
      <c r="X2176" s="235"/>
      <c r="Y2176" s="405">
        <v>4071.89</v>
      </c>
      <c r="Z2176" s="235"/>
      <c r="AA2176" s="235"/>
      <c r="AB2176" s="235"/>
      <c r="AC2176" s="235"/>
      <c r="AD2176" s="235"/>
      <c r="AE2176" s="235"/>
      <c r="AF2176" s="235"/>
      <c r="AG2176" s="384" t="s">
        <v>1092</v>
      </c>
      <c r="AH2176" s="235"/>
      <c r="AI2176" s="235"/>
      <c r="AJ2176" s="235"/>
      <c r="AK2176" s="235"/>
      <c r="AL2176" s="235"/>
      <c r="AM2176" s="235"/>
      <c r="AN2176" s="235"/>
      <c r="AO2176" s="235"/>
      <c r="AP2176" s="235"/>
      <c r="AQ2176" s="235"/>
      <c r="AR2176" s="235"/>
      <c r="AS2176" s="384"/>
      <c r="AT2176" s="235"/>
      <c r="AU2176" s="235"/>
      <c r="AV2176" s="235"/>
      <c r="AW2176" s="235"/>
      <c r="AX2176" s="235"/>
      <c r="AY2176" s="235"/>
      <c r="AZ2176" s="235"/>
      <c r="BA2176" s="235"/>
      <c r="BB2176" s="235"/>
      <c r="BC2176" s="235"/>
      <c r="BD2176" s="402" t="s">
        <v>1968</v>
      </c>
      <c r="BE2176" s="403"/>
      <c r="BF2176" s="403"/>
      <c r="BG2176" s="403"/>
      <c r="BH2176" s="403"/>
      <c r="BI2176" s="403"/>
      <c r="BJ2176" s="403"/>
      <c r="BK2176" s="403"/>
      <c r="BL2176" s="403"/>
      <c r="BM2176" s="403"/>
      <c r="BN2176" s="403"/>
      <c r="BO2176" s="403"/>
      <c r="BP2176" s="403"/>
      <c r="BQ2176" s="405" t="s">
        <v>48</v>
      </c>
      <c r="BR2176" s="235"/>
    </row>
    <row r="2177" spans="1:70" ht="30" customHeight="1" x14ac:dyDescent="0.2">
      <c r="A2177" s="384" t="s">
        <v>250</v>
      </c>
      <c r="B2177" s="235"/>
      <c r="C2177" s="235"/>
      <c r="D2177" s="235"/>
      <c r="E2177" s="384" t="s">
        <v>2072</v>
      </c>
      <c r="F2177" s="235"/>
      <c r="G2177" s="235"/>
      <c r="H2177" s="235"/>
      <c r="I2177" s="235"/>
      <c r="J2177" s="235"/>
      <c r="K2177" s="405">
        <v>4039.99</v>
      </c>
      <c r="L2177" s="235"/>
      <c r="M2177" s="235"/>
      <c r="N2177" s="235"/>
      <c r="O2177" s="235"/>
      <c r="P2177" s="235"/>
      <c r="Q2177" s="404">
        <f t="shared" si="6"/>
        <v>43858</v>
      </c>
      <c r="R2177" s="235"/>
      <c r="S2177" s="235"/>
      <c r="T2177" s="235"/>
      <c r="U2177" s="235"/>
      <c r="V2177" s="235"/>
      <c r="W2177" s="235"/>
      <c r="X2177" s="235"/>
      <c r="Y2177" s="405">
        <v>4039.99</v>
      </c>
      <c r="Z2177" s="235"/>
      <c r="AA2177" s="235"/>
      <c r="AB2177" s="235"/>
      <c r="AC2177" s="235"/>
      <c r="AD2177" s="235"/>
      <c r="AE2177" s="235"/>
      <c r="AF2177" s="235"/>
      <c r="AG2177" s="384" t="s">
        <v>1093</v>
      </c>
      <c r="AH2177" s="235"/>
      <c r="AI2177" s="235"/>
      <c r="AJ2177" s="235"/>
      <c r="AK2177" s="235"/>
      <c r="AL2177" s="235"/>
      <c r="AM2177" s="235"/>
      <c r="AN2177" s="235"/>
      <c r="AO2177" s="235"/>
      <c r="AP2177" s="235"/>
      <c r="AQ2177" s="235"/>
      <c r="AR2177" s="235"/>
      <c r="AS2177" s="384"/>
      <c r="AT2177" s="235"/>
      <c r="AU2177" s="235"/>
      <c r="AV2177" s="235"/>
      <c r="AW2177" s="235"/>
      <c r="AX2177" s="235"/>
      <c r="AY2177" s="235"/>
      <c r="AZ2177" s="235"/>
      <c r="BA2177" s="235"/>
      <c r="BB2177" s="235"/>
      <c r="BC2177" s="235"/>
      <c r="BD2177" s="402" t="s">
        <v>1968</v>
      </c>
      <c r="BE2177" s="403"/>
      <c r="BF2177" s="403"/>
      <c r="BG2177" s="403"/>
      <c r="BH2177" s="403"/>
      <c r="BI2177" s="403"/>
      <c r="BJ2177" s="403"/>
      <c r="BK2177" s="403"/>
      <c r="BL2177" s="403"/>
      <c r="BM2177" s="403"/>
      <c r="BN2177" s="403"/>
      <c r="BO2177" s="403"/>
      <c r="BP2177" s="403"/>
      <c r="BQ2177" s="405" t="s">
        <v>48</v>
      </c>
      <c r="BR2177" s="235"/>
    </row>
    <row r="2178" spans="1:70" ht="30" customHeight="1" x14ac:dyDescent="0.2">
      <c r="A2178" s="384" t="s">
        <v>250</v>
      </c>
      <c r="B2178" s="235"/>
      <c r="C2178" s="235"/>
      <c r="D2178" s="235"/>
      <c r="E2178" s="384" t="s">
        <v>2072</v>
      </c>
      <c r="F2178" s="235"/>
      <c r="G2178" s="235"/>
      <c r="H2178" s="235"/>
      <c r="I2178" s="235"/>
      <c r="J2178" s="235"/>
      <c r="K2178" s="405">
        <v>5911.9</v>
      </c>
      <c r="L2178" s="235"/>
      <c r="M2178" s="235"/>
      <c r="N2178" s="235"/>
      <c r="O2178" s="235"/>
      <c r="P2178" s="235"/>
      <c r="Q2178" s="404">
        <f t="shared" si="6"/>
        <v>43858</v>
      </c>
      <c r="R2178" s="235"/>
      <c r="S2178" s="235"/>
      <c r="T2178" s="235"/>
      <c r="U2178" s="235"/>
      <c r="V2178" s="235"/>
      <c r="W2178" s="235"/>
      <c r="X2178" s="235"/>
      <c r="Y2178" s="405">
        <v>5911.9</v>
      </c>
      <c r="Z2178" s="235"/>
      <c r="AA2178" s="235"/>
      <c r="AB2178" s="235"/>
      <c r="AC2178" s="235"/>
      <c r="AD2178" s="235"/>
      <c r="AE2178" s="235"/>
      <c r="AF2178" s="235"/>
      <c r="AG2178" s="384" t="s">
        <v>1094</v>
      </c>
      <c r="AH2178" s="235"/>
      <c r="AI2178" s="235"/>
      <c r="AJ2178" s="235"/>
      <c r="AK2178" s="235"/>
      <c r="AL2178" s="235"/>
      <c r="AM2178" s="235"/>
      <c r="AN2178" s="235"/>
      <c r="AO2178" s="235"/>
      <c r="AP2178" s="235"/>
      <c r="AQ2178" s="235"/>
      <c r="AR2178" s="235"/>
      <c r="AS2178" s="384"/>
      <c r="AT2178" s="235"/>
      <c r="AU2178" s="235"/>
      <c r="AV2178" s="235"/>
      <c r="AW2178" s="235"/>
      <c r="AX2178" s="235"/>
      <c r="AY2178" s="235"/>
      <c r="AZ2178" s="235"/>
      <c r="BA2178" s="235"/>
      <c r="BB2178" s="235"/>
      <c r="BC2178" s="235"/>
      <c r="BD2178" s="402" t="s">
        <v>1968</v>
      </c>
      <c r="BE2178" s="403"/>
      <c r="BF2178" s="403"/>
      <c r="BG2178" s="403"/>
      <c r="BH2178" s="403"/>
      <c r="BI2178" s="403"/>
      <c r="BJ2178" s="403"/>
      <c r="BK2178" s="403"/>
      <c r="BL2178" s="403"/>
      <c r="BM2178" s="403"/>
      <c r="BN2178" s="403"/>
      <c r="BO2178" s="403"/>
      <c r="BP2178" s="403"/>
      <c r="BQ2178" s="405" t="s">
        <v>48</v>
      </c>
      <c r="BR2178" s="235"/>
    </row>
    <row r="2179" spans="1:70" ht="30" customHeight="1" x14ac:dyDescent="0.2">
      <c r="A2179" s="384" t="s">
        <v>250</v>
      </c>
      <c r="B2179" s="235"/>
      <c r="C2179" s="235"/>
      <c r="D2179" s="235"/>
      <c r="E2179" s="384" t="s">
        <v>2072</v>
      </c>
      <c r="F2179" s="235"/>
      <c r="G2179" s="235"/>
      <c r="H2179" s="235"/>
      <c r="I2179" s="235"/>
      <c r="J2179" s="235"/>
      <c r="K2179" s="405">
        <v>5429.18</v>
      </c>
      <c r="L2179" s="235"/>
      <c r="M2179" s="235"/>
      <c r="N2179" s="235"/>
      <c r="O2179" s="235"/>
      <c r="P2179" s="235"/>
      <c r="Q2179" s="404">
        <f t="shared" si="6"/>
        <v>43858</v>
      </c>
      <c r="R2179" s="235"/>
      <c r="S2179" s="235"/>
      <c r="T2179" s="235"/>
      <c r="U2179" s="235"/>
      <c r="V2179" s="235"/>
      <c r="W2179" s="235"/>
      <c r="X2179" s="235"/>
      <c r="Y2179" s="405">
        <v>5429.18</v>
      </c>
      <c r="Z2179" s="235"/>
      <c r="AA2179" s="235"/>
      <c r="AB2179" s="235"/>
      <c r="AC2179" s="235"/>
      <c r="AD2179" s="235"/>
      <c r="AE2179" s="235"/>
      <c r="AF2179" s="235"/>
      <c r="AG2179" s="384" t="s">
        <v>1095</v>
      </c>
      <c r="AH2179" s="235"/>
      <c r="AI2179" s="235"/>
      <c r="AJ2179" s="235"/>
      <c r="AK2179" s="235"/>
      <c r="AL2179" s="235"/>
      <c r="AM2179" s="235"/>
      <c r="AN2179" s="235"/>
      <c r="AO2179" s="235"/>
      <c r="AP2179" s="235"/>
      <c r="AQ2179" s="235"/>
      <c r="AR2179" s="235"/>
      <c r="AS2179" s="384"/>
      <c r="AT2179" s="235"/>
      <c r="AU2179" s="235"/>
      <c r="AV2179" s="235"/>
      <c r="AW2179" s="235"/>
      <c r="AX2179" s="235"/>
      <c r="AY2179" s="235"/>
      <c r="AZ2179" s="235"/>
      <c r="BA2179" s="235"/>
      <c r="BB2179" s="235"/>
      <c r="BC2179" s="235"/>
      <c r="BD2179" s="402" t="s">
        <v>2993</v>
      </c>
      <c r="BE2179" s="403"/>
      <c r="BF2179" s="403"/>
      <c r="BG2179" s="403"/>
      <c r="BH2179" s="403"/>
      <c r="BI2179" s="403"/>
      <c r="BJ2179" s="403"/>
      <c r="BK2179" s="403"/>
      <c r="BL2179" s="403"/>
      <c r="BM2179" s="403"/>
      <c r="BN2179" s="403"/>
      <c r="BO2179" s="403"/>
      <c r="BP2179" s="403"/>
      <c r="BQ2179" s="405" t="s">
        <v>48</v>
      </c>
      <c r="BR2179" s="235"/>
    </row>
    <row r="2180" spans="1:70" ht="30" customHeight="1" x14ac:dyDescent="0.2">
      <c r="A2180" s="384" t="s">
        <v>250</v>
      </c>
      <c r="B2180" s="235"/>
      <c r="C2180" s="235"/>
      <c r="D2180" s="235"/>
      <c r="E2180" s="384" t="s">
        <v>2072</v>
      </c>
      <c r="F2180" s="235"/>
      <c r="G2180" s="235"/>
      <c r="H2180" s="235"/>
      <c r="I2180" s="235"/>
      <c r="J2180" s="235"/>
      <c r="K2180" s="405">
        <v>6708.33</v>
      </c>
      <c r="L2180" s="235"/>
      <c r="M2180" s="235"/>
      <c r="N2180" s="235"/>
      <c r="O2180" s="235"/>
      <c r="P2180" s="235"/>
      <c r="Q2180" s="404">
        <f t="shared" si="6"/>
        <v>43858</v>
      </c>
      <c r="R2180" s="235"/>
      <c r="S2180" s="235"/>
      <c r="T2180" s="235"/>
      <c r="U2180" s="235"/>
      <c r="V2180" s="235"/>
      <c r="W2180" s="235"/>
      <c r="X2180" s="235"/>
      <c r="Y2180" s="405">
        <v>6708.33</v>
      </c>
      <c r="Z2180" s="235"/>
      <c r="AA2180" s="235"/>
      <c r="AB2180" s="235"/>
      <c r="AC2180" s="235"/>
      <c r="AD2180" s="235"/>
      <c r="AE2180" s="235"/>
      <c r="AF2180" s="235"/>
      <c r="AG2180" s="384" t="s">
        <v>1096</v>
      </c>
      <c r="AH2180" s="235"/>
      <c r="AI2180" s="235"/>
      <c r="AJ2180" s="235"/>
      <c r="AK2180" s="235"/>
      <c r="AL2180" s="235"/>
      <c r="AM2180" s="235"/>
      <c r="AN2180" s="235"/>
      <c r="AO2180" s="235"/>
      <c r="AP2180" s="235"/>
      <c r="AQ2180" s="235"/>
      <c r="AR2180" s="235"/>
      <c r="AS2180" s="384"/>
      <c r="AT2180" s="235"/>
      <c r="AU2180" s="235"/>
      <c r="AV2180" s="235"/>
      <c r="AW2180" s="235"/>
      <c r="AX2180" s="235"/>
      <c r="AY2180" s="235"/>
      <c r="AZ2180" s="235"/>
      <c r="BA2180" s="235"/>
      <c r="BB2180" s="235"/>
      <c r="BC2180" s="235"/>
      <c r="BD2180" s="402" t="s">
        <v>1968</v>
      </c>
      <c r="BE2180" s="403"/>
      <c r="BF2180" s="403"/>
      <c r="BG2180" s="403"/>
      <c r="BH2180" s="403"/>
      <c r="BI2180" s="403"/>
      <c r="BJ2180" s="403"/>
      <c r="BK2180" s="403"/>
      <c r="BL2180" s="403"/>
      <c r="BM2180" s="403"/>
      <c r="BN2180" s="403"/>
      <c r="BO2180" s="403"/>
      <c r="BP2180" s="403"/>
      <c r="BQ2180" s="405" t="s">
        <v>48</v>
      </c>
      <c r="BR2180" s="235"/>
    </row>
    <row r="2181" spans="1:70" ht="30" customHeight="1" x14ac:dyDescent="0.2">
      <c r="A2181" s="384" t="s">
        <v>250</v>
      </c>
      <c r="B2181" s="235"/>
      <c r="C2181" s="235"/>
      <c r="D2181" s="235"/>
      <c r="E2181" s="384" t="s">
        <v>2072</v>
      </c>
      <c r="F2181" s="235"/>
      <c r="G2181" s="235"/>
      <c r="H2181" s="235"/>
      <c r="I2181" s="235"/>
      <c r="J2181" s="235"/>
      <c r="K2181" s="405">
        <v>4761.9399999999996</v>
      </c>
      <c r="L2181" s="235"/>
      <c r="M2181" s="235"/>
      <c r="N2181" s="235"/>
      <c r="O2181" s="235"/>
      <c r="P2181" s="235"/>
      <c r="Q2181" s="404">
        <f t="shared" si="6"/>
        <v>43858</v>
      </c>
      <c r="R2181" s="235"/>
      <c r="S2181" s="235"/>
      <c r="T2181" s="235"/>
      <c r="U2181" s="235"/>
      <c r="V2181" s="235"/>
      <c r="W2181" s="235"/>
      <c r="X2181" s="235"/>
      <c r="Y2181" s="405">
        <v>4761.9399999999996</v>
      </c>
      <c r="Z2181" s="235"/>
      <c r="AA2181" s="235"/>
      <c r="AB2181" s="235"/>
      <c r="AC2181" s="235"/>
      <c r="AD2181" s="235"/>
      <c r="AE2181" s="235"/>
      <c r="AF2181" s="235"/>
      <c r="AG2181" s="384" t="s">
        <v>1105</v>
      </c>
      <c r="AH2181" s="235"/>
      <c r="AI2181" s="235"/>
      <c r="AJ2181" s="235"/>
      <c r="AK2181" s="235"/>
      <c r="AL2181" s="235"/>
      <c r="AM2181" s="235"/>
      <c r="AN2181" s="235"/>
      <c r="AO2181" s="235"/>
      <c r="AP2181" s="235"/>
      <c r="AQ2181" s="235"/>
      <c r="AR2181" s="235"/>
      <c r="AS2181" s="384"/>
      <c r="AT2181" s="235"/>
      <c r="AU2181" s="235"/>
      <c r="AV2181" s="235"/>
      <c r="AW2181" s="235"/>
      <c r="AX2181" s="235"/>
      <c r="AY2181" s="235"/>
      <c r="AZ2181" s="235"/>
      <c r="BA2181" s="235"/>
      <c r="BB2181" s="235"/>
      <c r="BC2181" s="235"/>
      <c r="BD2181" s="402" t="s">
        <v>1968</v>
      </c>
      <c r="BE2181" s="403"/>
      <c r="BF2181" s="403"/>
      <c r="BG2181" s="403"/>
      <c r="BH2181" s="403"/>
      <c r="BI2181" s="403"/>
      <c r="BJ2181" s="403"/>
      <c r="BK2181" s="403"/>
      <c r="BL2181" s="403"/>
      <c r="BM2181" s="403"/>
      <c r="BN2181" s="403"/>
      <c r="BO2181" s="403"/>
      <c r="BP2181" s="403"/>
      <c r="BQ2181" s="405" t="s">
        <v>48</v>
      </c>
      <c r="BR2181" s="235"/>
    </row>
    <row r="2182" spans="1:70" ht="30" customHeight="1" x14ac:dyDescent="0.2">
      <c r="A2182" s="384" t="s">
        <v>250</v>
      </c>
      <c r="B2182" s="235"/>
      <c r="C2182" s="235"/>
      <c r="D2182" s="235"/>
      <c r="E2182" s="384" t="s">
        <v>2072</v>
      </c>
      <c r="F2182" s="235"/>
      <c r="G2182" s="235"/>
      <c r="H2182" s="235"/>
      <c r="I2182" s="235"/>
      <c r="J2182" s="235"/>
      <c r="K2182" s="405">
        <v>9501.08</v>
      </c>
      <c r="L2182" s="235"/>
      <c r="M2182" s="235"/>
      <c r="N2182" s="235"/>
      <c r="O2182" s="235"/>
      <c r="P2182" s="235"/>
      <c r="Q2182" s="404">
        <f t="shared" si="6"/>
        <v>43858</v>
      </c>
      <c r="R2182" s="235"/>
      <c r="S2182" s="235"/>
      <c r="T2182" s="235"/>
      <c r="U2182" s="235"/>
      <c r="V2182" s="235"/>
      <c r="W2182" s="235"/>
      <c r="X2182" s="235"/>
      <c r="Y2182" s="405">
        <v>9501.08</v>
      </c>
      <c r="Z2182" s="235"/>
      <c r="AA2182" s="235"/>
      <c r="AB2182" s="235"/>
      <c r="AC2182" s="235"/>
      <c r="AD2182" s="235"/>
      <c r="AE2182" s="235"/>
      <c r="AF2182" s="235"/>
      <c r="AG2182" s="384" t="s">
        <v>1064</v>
      </c>
      <c r="AH2182" s="235"/>
      <c r="AI2182" s="235"/>
      <c r="AJ2182" s="235"/>
      <c r="AK2182" s="235"/>
      <c r="AL2182" s="235"/>
      <c r="AM2182" s="235"/>
      <c r="AN2182" s="235"/>
      <c r="AO2182" s="235"/>
      <c r="AP2182" s="235"/>
      <c r="AQ2182" s="235"/>
      <c r="AR2182" s="235"/>
      <c r="AS2182" s="384"/>
      <c r="AT2182" s="235"/>
      <c r="AU2182" s="235"/>
      <c r="AV2182" s="235"/>
      <c r="AW2182" s="235"/>
      <c r="AX2182" s="235"/>
      <c r="AY2182" s="235"/>
      <c r="AZ2182" s="235"/>
      <c r="BA2182" s="235"/>
      <c r="BB2182" s="235"/>
      <c r="BC2182" s="235"/>
      <c r="BD2182" s="402" t="s">
        <v>1968</v>
      </c>
      <c r="BE2182" s="403"/>
      <c r="BF2182" s="403"/>
      <c r="BG2182" s="403"/>
      <c r="BH2182" s="403"/>
      <c r="BI2182" s="403"/>
      <c r="BJ2182" s="403"/>
      <c r="BK2182" s="403"/>
      <c r="BL2182" s="403"/>
      <c r="BM2182" s="403"/>
      <c r="BN2182" s="403"/>
      <c r="BO2182" s="403"/>
      <c r="BP2182" s="403"/>
      <c r="BQ2182" s="405" t="s">
        <v>48</v>
      </c>
      <c r="BR2182" s="235"/>
    </row>
    <row r="2183" spans="1:70" ht="30" customHeight="1" x14ac:dyDescent="0.2">
      <c r="A2183" s="384" t="s">
        <v>250</v>
      </c>
      <c r="B2183" s="235"/>
      <c r="C2183" s="235"/>
      <c r="D2183" s="235"/>
      <c r="E2183" s="384" t="s">
        <v>2072</v>
      </c>
      <c r="F2183" s="235"/>
      <c r="G2183" s="235"/>
      <c r="H2183" s="235"/>
      <c r="I2183" s="235"/>
      <c r="J2183" s="235"/>
      <c r="K2183" s="405">
        <v>3277.5</v>
      </c>
      <c r="L2183" s="235"/>
      <c r="M2183" s="235"/>
      <c r="N2183" s="235"/>
      <c r="O2183" s="235"/>
      <c r="P2183" s="235"/>
      <c r="Q2183" s="404">
        <f t="shared" si="6"/>
        <v>43858</v>
      </c>
      <c r="R2183" s="235"/>
      <c r="S2183" s="235"/>
      <c r="T2183" s="235"/>
      <c r="U2183" s="235"/>
      <c r="V2183" s="235"/>
      <c r="W2183" s="235"/>
      <c r="X2183" s="235"/>
      <c r="Y2183" s="405">
        <v>3277.5</v>
      </c>
      <c r="Z2183" s="235"/>
      <c r="AA2183" s="235"/>
      <c r="AB2183" s="235"/>
      <c r="AC2183" s="235"/>
      <c r="AD2183" s="235"/>
      <c r="AE2183" s="235"/>
      <c r="AF2183" s="235"/>
      <c r="AG2183" s="384" t="s">
        <v>776</v>
      </c>
      <c r="AH2183" s="235"/>
      <c r="AI2183" s="235"/>
      <c r="AJ2183" s="235"/>
      <c r="AK2183" s="235"/>
      <c r="AL2183" s="235"/>
      <c r="AM2183" s="235"/>
      <c r="AN2183" s="235"/>
      <c r="AO2183" s="235"/>
      <c r="AP2183" s="235"/>
      <c r="AQ2183" s="235"/>
      <c r="AR2183" s="235"/>
      <c r="AS2183" s="384"/>
      <c r="AT2183" s="235"/>
      <c r="AU2183" s="235"/>
      <c r="AV2183" s="235"/>
      <c r="AW2183" s="235"/>
      <c r="AX2183" s="235"/>
      <c r="AY2183" s="235"/>
      <c r="AZ2183" s="235"/>
      <c r="BA2183" s="235"/>
      <c r="BB2183" s="235"/>
      <c r="BC2183" s="235"/>
      <c r="BD2183" s="402" t="s">
        <v>1968</v>
      </c>
      <c r="BE2183" s="403"/>
      <c r="BF2183" s="403"/>
      <c r="BG2183" s="403"/>
      <c r="BH2183" s="403"/>
      <c r="BI2183" s="403"/>
      <c r="BJ2183" s="403"/>
      <c r="BK2183" s="403"/>
      <c r="BL2183" s="403"/>
      <c r="BM2183" s="403"/>
      <c r="BN2183" s="403"/>
      <c r="BO2183" s="403"/>
      <c r="BP2183" s="403"/>
      <c r="BQ2183" s="405" t="s">
        <v>48</v>
      </c>
      <c r="BR2183" s="235"/>
    </row>
    <row r="2184" spans="1:70" ht="30" customHeight="1" x14ac:dyDescent="0.2">
      <c r="A2184" s="384" t="s">
        <v>250</v>
      </c>
      <c r="B2184" s="235"/>
      <c r="C2184" s="235"/>
      <c r="D2184" s="235"/>
      <c r="E2184" s="384" t="s">
        <v>2072</v>
      </c>
      <c r="F2184" s="235"/>
      <c r="G2184" s="235"/>
      <c r="H2184" s="235"/>
      <c r="I2184" s="235"/>
      <c r="J2184" s="235"/>
      <c r="K2184" s="405">
        <v>5735.86</v>
      </c>
      <c r="L2184" s="235"/>
      <c r="M2184" s="235"/>
      <c r="N2184" s="235"/>
      <c r="O2184" s="235"/>
      <c r="P2184" s="235"/>
      <c r="Q2184" s="404">
        <f t="shared" si="6"/>
        <v>43858</v>
      </c>
      <c r="R2184" s="235"/>
      <c r="S2184" s="235"/>
      <c r="T2184" s="235"/>
      <c r="U2184" s="235"/>
      <c r="V2184" s="235"/>
      <c r="W2184" s="235"/>
      <c r="X2184" s="235"/>
      <c r="Y2184" s="405">
        <v>5735.86</v>
      </c>
      <c r="Z2184" s="235"/>
      <c r="AA2184" s="235"/>
      <c r="AB2184" s="235"/>
      <c r="AC2184" s="235"/>
      <c r="AD2184" s="235"/>
      <c r="AE2184" s="235"/>
      <c r="AF2184" s="235"/>
      <c r="AG2184" s="384" t="s">
        <v>1104</v>
      </c>
      <c r="AH2184" s="235"/>
      <c r="AI2184" s="235"/>
      <c r="AJ2184" s="235"/>
      <c r="AK2184" s="235"/>
      <c r="AL2184" s="235"/>
      <c r="AM2184" s="235"/>
      <c r="AN2184" s="235"/>
      <c r="AO2184" s="235"/>
      <c r="AP2184" s="235"/>
      <c r="AQ2184" s="235"/>
      <c r="AR2184" s="235"/>
      <c r="AS2184" s="384"/>
      <c r="AT2184" s="235"/>
      <c r="AU2184" s="235"/>
      <c r="AV2184" s="235"/>
      <c r="AW2184" s="235"/>
      <c r="AX2184" s="235"/>
      <c r="AY2184" s="235"/>
      <c r="AZ2184" s="235"/>
      <c r="BA2184" s="235"/>
      <c r="BB2184" s="235"/>
      <c r="BC2184" s="235"/>
      <c r="BD2184" s="402" t="s">
        <v>1968</v>
      </c>
      <c r="BE2184" s="403"/>
      <c r="BF2184" s="403"/>
      <c r="BG2184" s="403"/>
      <c r="BH2184" s="403"/>
      <c r="BI2184" s="403"/>
      <c r="BJ2184" s="403"/>
      <c r="BK2184" s="403"/>
      <c r="BL2184" s="403"/>
      <c r="BM2184" s="403"/>
      <c r="BN2184" s="403"/>
      <c r="BO2184" s="403"/>
      <c r="BP2184" s="403"/>
      <c r="BQ2184" s="405" t="s">
        <v>48</v>
      </c>
      <c r="BR2184" s="235"/>
    </row>
    <row r="2185" spans="1:70" ht="30" customHeight="1" x14ac:dyDescent="0.2">
      <c r="A2185" s="384" t="s">
        <v>250</v>
      </c>
      <c r="B2185" s="235"/>
      <c r="C2185" s="235"/>
      <c r="D2185" s="235"/>
      <c r="E2185" s="384" t="s">
        <v>2072</v>
      </c>
      <c r="F2185" s="235"/>
      <c r="G2185" s="235"/>
      <c r="H2185" s="235"/>
      <c r="I2185" s="235"/>
      <c r="J2185" s="235"/>
      <c r="K2185" s="405">
        <v>14892.5</v>
      </c>
      <c r="L2185" s="235"/>
      <c r="M2185" s="235"/>
      <c r="N2185" s="235"/>
      <c r="O2185" s="235"/>
      <c r="P2185" s="235"/>
      <c r="Q2185" s="404">
        <f t="shared" si="6"/>
        <v>43858</v>
      </c>
      <c r="R2185" s="235"/>
      <c r="S2185" s="235"/>
      <c r="T2185" s="235"/>
      <c r="U2185" s="235"/>
      <c r="V2185" s="235"/>
      <c r="W2185" s="235"/>
      <c r="X2185" s="235"/>
      <c r="Y2185" s="405">
        <v>14892.5</v>
      </c>
      <c r="Z2185" s="235"/>
      <c r="AA2185" s="235"/>
      <c r="AB2185" s="235"/>
      <c r="AC2185" s="235"/>
      <c r="AD2185" s="235"/>
      <c r="AE2185" s="235"/>
      <c r="AF2185" s="235"/>
      <c r="AG2185" s="384" t="s">
        <v>1103</v>
      </c>
      <c r="AH2185" s="235"/>
      <c r="AI2185" s="235"/>
      <c r="AJ2185" s="235"/>
      <c r="AK2185" s="235"/>
      <c r="AL2185" s="235"/>
      <c r="AM2185" s="235"/>
      <c r="AN2185" s="235"/>
      <c r="AO2185" s="235"/>
      <c r="AP2185" s="235"/>
      <c r="AQ2185" s="235"/>
      <c r="AR2185" s="235"/>
      <c r="AS2185" s="384"/>
      <c r="AT2185" s="235"/>
      <c r="AU2185" s="235"/>
      <c r="AV2185" s="235"/>
      <c r="AW2185" s="235"/>
      <c r="AX2185" s="235"/>
      <c r="AY2185" s="235"/>
      <c r="AZ2185" s="235"/>
      <c r="BA2185" s="235"/>
      <c r="BB2185" s="235"/>
      <c r="BC2185" s="235"/>
      <c r="BD2185" s="402" t="s">
        <v>1968</v>
      </c>
      <c r="BE2185" s="403"/>
      <c r="BF2185" s="403"/>
      <c r="BG2185" s="403"/>
      <c r="BH2185" s="403"/>
      <c r="BI2185" s="403"/>
      <c r="BJ2185" s="403"/>
      <c r="BK2185" s="403"/>
      <c r="BL2185" s="403"/>
      <c r="BM2185" s="403"/>
      <c r="BN2185" s="403"/>
      <c r="BO2185" s="403"/>
      <c r="BP2185" s="403"/>
      <c r="BQ2185" s="405" t="s">
        <v>48</v>
      </c>
      <c r="BR2185" s="235"/>
    </row>
    <row r="2186" spans="1:70" ht="30" customHeight="1" x14ac:dyDescent="0.2">
      <c r="A2186" s="384" t="s">
        <v>250</v>
      </c>
      <c r="B2186" s="235"/>
      <c r="C2186" s="235"/>
      <c r="D2186" s="235"/>
      <c r="E2186" s="384" t="s">
        <v>2072</v>
      </c>
      <c r="F2186" s="235"/>
      <c r="G2186" s="235"/>
      <c r="H2186" s="235"/>
      <c r="I2186" s="235"/>
      <c r="J2186" s="235"/>
      <c r="K2186" s="405">
        <v>2921.89</v>
      </c>
      <c r="L2186" s="235"/>
      <c r="M2186" s="235"/>
      <c r="N2186" s="235"/>
      <c r="O2186" s="235"/>
      <c r="P2186" s="235"/>
      <c r="Q2186" s="404">
        <f t="shared" si="6"/>
        <v>43858</v>
      </c>
      <c r="R2186" s="235"/>
      <c r="S2186" s="235"/>
      <c r="T2186" s="235"/>
      <c r="U2186" s="235"/>
      <c r="V2186" s="235"/>
      <c r="W2186" s="235"/>
      <c r="X2186" s="235"/>
      <c r="Y2186" s="405">
        <v>2921.89</v>
      </c>
      <c r="Z2186" s="235"/>
      <c r="AA2186" s="235"/>
      <c r="AB2186" s="235"/>
      <c r="AC2186" s="235"/>
      <c r="AD2186" s="235"/>
      <c r="AE2186" s="235"/>
      <c r="AF2186" s="235"/>
      <c r="AG2186" s="384" t="s">
        <v>1102</v>
      </c>
      <c r="AH2186" s="235"/>
      <c r="AI2186" s="235"/>
      <c r="AJ2186" s="235"/>
      <c r="AK2186" s="235"/>
      <c r="AL2186" s="235"/>
      <c r="AM2186" s="235"/>
      <c r="AN2186" s="235"/>
      <c r="AO2186" s="235"/>
      <c r="AP2186" s="235"/>
      <c r="AQ2186" s="235"/>
      <c r="AR2186" s="235"/>
      <c r="AS2186" s="384"/>
      <c r="AT2186" s="235"/>
      <c r="AU2186" s="235"/>
      <c r="AV2186" s="235"/>
      <c r="AW2186" s="235"/>
      <c r="AX2186" s="235"/>
      <c r="AY2186" s="235"/>
      <c r="AZ2186" s="235"/>
      <c r="BA2186" s="235"/>
      <c r="BB2186" s="235"/>
      <c r="BC2186" s="235"/>
      <c r="BD2186" s="402" t="s">
        <v>2958</v>
      </c>
      <c r="BE2186" s="403"/>
      <c r="BF2186" s="403"/>
      <c r="BG2186" s="403"/>
      <c r="BH2186" s="403"/>
      <c r="BI2186" s="403"/>
      <c r="BJ2186" s="403"/>
      <c r="BK2186" s="403"/>
      <c r="BL2186" s="403"/>
      <c r="BM2186" s="403"/>
      <c r="BN2186" s="403"/>
      <c r="BO2186" s="403"/>
      <c r="BP2186" s="403"/>
      <c r="BQ2186" s="405" t="s">
        <v>48</v>
      </c>
      <c r="BR2186" s="235"/>
    </row>
    <row r="2187" spans="1:70" ht="30" customHeight="1" x14ac:dyDescent="0.2">
      <c r="A2187" s="384" t="s">
        <v>250</v>
      </c>
      <c r="B2187" s="235"/>
      <c r="C2187" s="235"/>
      <c r="D2187" s="235"/>
      <c r="E2187" s="384" t="s">
        <v>2072</v>
      </c>
      <c r="F2187" s="235"/>
      <c r="G2187" s="235"/>
      <c r="H2187" s="235"/>
      <c r="I2187" s="235"/>
      <c r="J2187" s="235"/>
      <c r="K2187" s="405">
        <v>2921.89</v>
      </c>
      <c r="L2187" s="235"/>
      <c r="M2187" s="235"/>
      <c r="N2187" s="235"/>
      <c r="O2187" s="235"/>
      <c r="P2187" s="235"/>
      <c r="Q2187" s="404">
        <f t="shared" si="6"/>
        <v>43858</v>
      </c>
      <c r="R2187" s="235"/>
      <c r="S2187" s="235"/>
      <c r="T2187" s="235"/>
      <c r="U2187" s="235"/>
      <c r="V2187" s="235"/>
      <c r="W2187" s="235"/>
      <c r="X2187" s="235"/>
      <c r="Y2187" s="405">
        <v>2921.89</v>
      </c>
      <c r="Z2187" s="235"/>
      <c r="AA2187" s="235"/>
      <c r="AB2187" s="235"/>
      <c r="AC2187" s="235"/>
      <c r="AD2187" s="235"/>
      <c r="AE2187" s="235"/>
      <c r="AF2187" s="235"/>
      <c r="AG2187" s="384" t="s">
        <v>1101</v>
      </c>
      <c r="AH2187" s="235"/>
      <c r="AI2187" s="235"/>
      <c r="AJ2187" s="235"/>
      <c r="AK2187" s="235"/>
      <c r="AL2187" s="235"/>
      <c r="AM2187" s="235"/>
      <c r="AN2187" s="235"/>
      <c r="AO2187" s="235"/>
      <c r="AP2187" s="235"/>
      <c r="AQ2187" s="235"/>
      <c r="AR2187" s="235"/>
      <c r="AS2187" s="384"/>
      <c r="AT2187" s="235"/>
      <c r="AU2187" s="235"/>
      <c r="AV2187" s="235"/>
      <c r="AW2187" s="235"/>
      <c r="AX2187" s="235"/>
      <c r="AY2187" s="235"/>
      <c r="AZ2187" s="235"/>
      <c r="BA2187" s="235"/>
      <c r="BB2187" s="235"/>
      <c r="BC2187" s="235"/>
      <c r="BD2187" s="402" t="s">
        <v>2958</v>
      </c>
      <c r="BE2187" s="403"/>
      <c r="BF2187" s="403"/>
      <c r="BG2187" s="403"/>
      <c r="BH2187" s="403"/>
      <c r="BI2187" s="403"/>
      <c r="BJ2187" s="403"/>
      <c r="BK2187" s="403"/>
      <c r="BL2187" s="403"/>
      <c r="BM2187" s="403"/>
      <c r="BN2187" s="403"/>
      <c r="BO2187" s="403"/>
      <c r="BP2187" s="403"/>
      <c r="BQ2187" s="405" t="s">
        <v>48</v>
      </c>
      <c r="BR2187" s="235"/>
    </row>
    <row r="2188" spans="1:70" ht="30" customHeight="1" x14ac:dyDescent="0.2">
      <c r="A2188" s="384" t="s">
        <v>250</v>
      </c>
      <c r="B2188" s="235"/>
      <c r="C2188" s="235"/>
      <c r="D2188" s="235"/>
      <c r="E2188" s="384" t="s">
        <v>2072</v>
      </c>
      <c r="F2188" s="235"/>
      <c r="G2188" s="235"/>
      <c r="H2188" s="235"/>
      <c r="I2188" s="235"/>
      <c r="J2188" s="235"/>
      <c r="K2188" s="405">
        <v>5405.01</v>
      </c>
      <c r="L2188" s="235"/>
      <c r="M2188" s="235"/>
      <c r="N2188" s="235"/>
      <c r="O2188" s="235"/>
      <c r="P2188" s="235"/>
      <c r="Q2188" s="404">
        <f t="shared" si="6"/>
        <v>43858</v>
      </c>
      <c r="R2188" s="235"/>
      <c r="S2188" s="235"/>
      <c r="T2188" s="235"/>
      <c r="U2188" s="235"/>
      <c r="V2188" s="235"/>
      <c r="W2188" s="235"/>
      <c r="X2188" s="235"/>
      <c r="Y2188" s="405">
        <v>5405.01</v>
      </c>
      <c r="Z2188" s="235"/>
      <c r="AA2188" s="235"/>
      <c r="AB2188" s="235"/>
      <c r="AC2188" s="235"/>
      <c r="AD2188" s="235"/>
      <c r="AE2188" s="235"/>
      <c r="AF2188" s="235"/>
      <c r="AG2188" s="384" t="s">
        <v>1100</v>
      </c>
      <c r="AH2188" s="235"/>
      <c r="AI2188" s="235"/>
      <c r="AJ2188" s="235"/>
      <c r="AK2188" s="235"/>
      <c r="AL2188" s="235"/>
      <c r="AM2188" s="235"/>
      <c r="AN2188" s="235"/>
      <c r="AO2188" s="235"/>
      <c r="AP2188" s="235"/>
      <c r="AQ2188" s="235"/>
      <c r="AR2188" s="235"/>
      <c r="AS2188" s="384"/>
      <c r="AT2188" s="235"/>
      <c r="AU2188" s="235"/>
      <c r="AV2188" s="235"/>
      <c r="AW2188" s="235"/>
      <c r="AX2188" s="235"/>
      <c r="AY2188" s="235"/>
      <c r="AZ2188" s="235"/>
      <c r="BA2188" s="235"/>
      <c r="BB2188" s="235"/>
      <c r="BC2188" s="235"/>
      <c r="BD2188" s="402" t="s">
        <v>1968</v>
      </c>
      <c r="BE2188" s="403"/>
      <c r="BF2188" s="403"/>
      <c r="BG2188" s="403"/>
      <c r="BH2188" s="403"/>
      <c r="BI2188" s="403"/>
      <c r="BJ2188" s="403"/>
      <c r="BK2188" s="403"/>
      <c r="BL2188" s="403"/>
      <c r="BM2188" s="403"/>
      <c r="BN2188" s="403"/>
      <c r="BO2188" s="403"/>
      <c r="BP2188" s="403"/>
      <c r="BQ2188" s="405" t="s">
        <v>48</v>
      </c>
      <c r="BR2188" s="235"/>
    </row>
    <row r="2189" spans="1:70" ht="30" customHeight="1" x14ac:dyDescent="0.2">
      <c r="A2189" s="384" t="s">
        <v>250</v>
      </c>
      <c r="B2189" s="235"/>
      <c r="C2189" s="235"/>
      <c r="D2189" s="235"/>
      <c r="E2189" s="384" t="s">
        <v>2072</v>
      </c>
      <c r="F2189" s="235"/>
      <c r="G2189" s="235"/>
      <c r="H2189" s="235"/>
      <c r="I2189" s="235"/>
      <c r="J2189" s="235"/>
      <c r="K2189" s="405">
        <v>5911.9</v>
      </c>
      <c r="L2189" s="235"/>
      <c r="M2189" s="235"/>
      <c r="N2189" s="235"/>
      <c r="O2189" s="235"/>
      <c r="P2189" s="235"/>
      <c r="Q2189" s="404">
        <f t="shared" si="6"/>
        <v>43858</v>
      </c>
      <c r="R2189" s="235"/>
      <c r="S2189" s="235"/>
      <c r="T2189" s="235"/>
      <c r="U2189" s="235"/>
      <c r="V2189" s="235"/>
      <c r="W2189" s="235"/>
      <c r="X2189" s="235"/>
      <c r="Y2189" s="405">
        <v>5911.9</v>
      </c>
      <c r="Z2189" s="235"/>
      <c r="AA2189" s="235"/>
      <c r="AB2189" s="235"/>
      <c r="AC2189" s="235"/>
      <c r="AD2189" s="235"/>
      <c r="AE2189" s="235"/>
      <c r="AF2189" s="235"/>
      <c r="AG2189" s="384" t="s">
        <v>1099</v>
      </c>
      <c r="AH2189" s="235"/>
      <c r="AI2189" s="235"/>
      <c r="AJ2189" s="235"/>
      <c r="AK2189" s="235"/>
      <c r="AL2189" s="235"/>
      <c r="AM2189" s="235"/>
      <c r="AN2189" s="235"/>
      <c r="AO2189" s="235"/>
      <c r="AP2189" s="235"/>
      <c r="AQ2189" s="235"/>
      <c r="AR2189" s="235"/>
      <c r="AS2189" s="384"/>
      <c r="AT2189" s="235"/>
      <c r="AU2189" s="235"/>
      <c r="AV2189" s="235"/>
      <c r="AW2189" s="235"/>
      <c r="AX2189" s="235"/>
      <c r="AY2189" s="235"/>
      <c r="AZ2189" s="235"/>
      <c r="BA2189" s="235"/>
      <c r="BB2189" s="235"/>
      <c r="BC2189" s="235"/>
      <c r="BD2189" s="402" t="s">
        <v>1968</v>
      </c>
      <c r="BE2189" s="403"/>
      <c r="BF2189" s="403"/>
      <c r="BG2189" s="403"/>
      <c r="BH2189" s="403"/>
      <c r="BI2189" s="403"/>
      <c r="BJ2189" s="403"/>
      <c r="BK2189" s="403"/>
      <c r="BL2189" s="403"/>
      <c r="BM2189" s="403"/>
      <c r="BN2189" s="403"/>
      <c r="BO2189" s="403"/>
      <c r="BP2189" s="403"/>
      <c r="BQ2189" s="405" t="s">
        <v>48</v>
      </c>
      <c r="BR2189" s="235"/>
    </row>
    <row r="2190" spans="1:70" ht="30" customHeight="1" x14ac:dyDescent="0.2">
      <c r="A2190" s="384" t="s">
        <v>250</v>
      </c>
      <c r="B2190" s="235"/>
      <c r="C2190" s="235"/>
      <c r="D2190" s="235"/>
      <c r="E2190" s="384" t="s">
        <v>2072</v>
      </c>
      <c r="F2190" s="235"/>
      <c r="G2190" s="235"/>
      <c r="H2190" s="235"/>
      <c r="I2190" s="235"/>
      <c r="J2190" s="235"/>
      <c r="K2190" s="405">
        <v>4485</v>
      </c>
      <c r="L2190" s="235"/>
      <c r="M2190" s="235"/>
      <c r="N2190" s="235"/>
      <c r="O2190" s="235"/>
      <c r="P2190" s="235"/>
      <c r="Q2190" s="404">
        <f t="shared" si="6"/>
        <v>43858</v>
      </c>
      <c r="R2190" s="235"/>
      <c r="S2190" s="235"/>
      <c r="T2190" s="235"/>
      <c r="U2190" s="235"/>
      <c r="V2190" s="235"/>
      <c r="W2190" s="235"/>
      <c r="X2190" s="235"/>
      <c r="Y2190" s="405">
        <v>4485</v>
      </c>
      <c r="Z2190" s="235"/>
      <c r="AA2190" s="235"/>
      <c r="AB2190" s="235"/>
      <c r="AC2190" s="235"/>
      <c r="AD2190" s="235"/>
      <c r="AE2190" s="235"/>
      <c r="AF2190" s="235"/>
      <c r="AG2190" s="384" t="s">
        <v>1098</v>
      </c>
      <c r="AH2190" s="235"/>
      <c r="AI2190" s="235"/>
      <c r="AJ2190" s="235"/>
      <c r="AK2190" s="235"/>
      <c r="AL2190" s="235"/>
      <c r="AM2190" s="235"/>
      <c r="AN2190" s="235"/>
      <c r="AO2190" s="235"/>
      <c r="AP2190" s="235"/>
      <c r="AQ2190" s="235"/>
      <c r="AR2190" s="235"/>
      <c r="AS2190" s="384"/>
      <c r="AT2190" s="235"/>
      <c r="AU2190" s="235"/>
      <c r="AV2190" s="235"/>
      <c r="AW2190" s="235"/>
      <c r="AX2190" s="235"/>
      <c r="AY2190" s="235"/>
      <c r="AZ2190" s="235"/>
      <c r="BA2190" s="235"/>
      <c r="BB2190" s="235"/>
      <c r="BC2190" s="235"/>
      <c r="BD2190" s="402" t="s">
        <v>2957</v>
      </c>
      <c r="BE2190" s="403"/>
      <c r="BF2190" s="403"/>
      <c r="BG2190" s="403"/>
      <c r="BH2190" s="403"/>
      <c r="BI2190" s="403"/>
      <c r="BJ2190" s="403"/>
      <c r="BK2190" s="403"/>
      <c r="BL2190" s="403"/>
      <c r="BM2190" s="403"/>
      <c r="BN2190" s="403"/>
      <c r="BO2190" s="403"/>
      <c r="BP2190" s="403"/>
      <c r="BQ2190" s="405" t="s">
        <v>48</v>
      </c>
      <c r="BR2190" s="235"/>
    </row>
    <row r="2191" spans="1:70" ht="30" customHeight="1" x14ac:dyDescent="0.2">
      <c r="A2191" s="384" t="s">
        <v>250</v>
      </c>
      <c r="B2191" s="235"/>
      <c r="C2191" s="235"/>
      <c r="D2191" s="235"/>
      <c r="E2191" s="384" t="s">
        <v>2072</v>
      </c>
      <c r="F2191" s="235"/>
      <c r="G2191" s="235"/>
      <c r="H2191" s="235"/>
      <c r="I2191" s="235"/>
      <c r="J2191" s="235"/>
      <c r="K2191" s="405">
        <v>4761.8999999999996</v>
      </c>
      <c r="L2191" s="235"/>
      <c r="M2191" s="235"/>
      <c r="N2191" s="235"/>
      <c r="O2191" s="235"/>
      <c r="P2191" s="235"/>
      <c r="Q2191" s="404">
        <f t="shared" si="6"/>
        <v>43858</v>
      </c>
      <c r="R2191" s="235"/>
      <c r="S2191" s="235"/>
      <c r="T2191" s="235"/>
      <c r="U2191" s="235"/>
      <c r="V2191" s="235"/>
      <c r="W2191" s="235"/>
      <c r="X2191" s="235"/>
      <c r="Y2191" s="405">
        <v>4761.8999999999996</v>
      </c>
      <c r="Z2191" s="235"/>
      <c r="AA2191" s="235"/>
      <c r="AB2191" s="235"/>
      <c r="AC2191" s="235"/>
      <c r="AD2191" s="235"/>
      <c r="AE2191" s="235"/>
      <c r="AF2191" s="235"/>
      <c r="AG2191" s="384" t="s">
        <v>1097</v>
      </c>
      <c r="AH2191" s="235"/>
      <c r="AI2191" s="235"/>
      <c r="AJ2191" s="235"/>
      <c r="AK2191" s="235"/>
      <c r="AL2191" s="235"/>
      <c r="AM2191" s="235"/>
      <c r="AN2191" s="235"/>
      <c r="AO2191" s="235"/>
      <c r="AP2191" s="235"/>
      <c r="AQ2191" s="235"/>
      <c r="AR2191" s="235"/>
      <c r="AS2191" s="384"/>
      <c r="AT2191" s="235"/>
      <c r="AU2191" s="235"/>
      <c r="AV2191" s="235"/>
      <c r="AW2191" s="235"/>
      <c r="AX2191" s="235"/>
      <c r="AY2191" s="235"/>
      <c r="AZ2191" s="235"/>
      <c r="BA2191" s="235"/>
      <c r="BB2191" s="235"/>
      <c r="BC2191" s="235"/>
      <c r="BD2191" s="402" t="s">
        <v>1968</v>
      </c>
      <c r="BE2191" s="403"/>
      <c r="BF2191" s="403"/>
      <c r="BG2191" s="403"/>
      <c r="BH2191" s="403"/>
      <c r="BI2191" s="403"/>
      <c r="BJ2191" s="403"/>
      <c r="BK2191" s="403"/>
      <c r="BL2191" s="403"/>
      <c r="BM2191" s="403"/>
      <c r="BN2191" s="403"/>
      <c r="BO2191" s="403"/>
      <c r="BP2191" s="403"/>
      <c r="BQ2191" s="405" t="s">
        <v>48</v>
      </c>
      <c r="BR2191" s="235"/>
    </row>
    <row r="2192" spans="1:70" ht="39" customHeight="1" x14ac:dyDescent="0.2">
      <c r="A2192" s="384" t="s">
        <v>250</v>
      </c>
      <c r="B2192" s="235"/>
      <c r="C2192" s="235"/>
      <c r="D2192" s="235"/>
      <c r="E2192" s="384" t="s">
        <v>2072</v>
      </c>
      <c r="F2192" s="235"/>
      <c r="G2192" s="235"/>
      <c r="H2192" s="235"/>
      <c r="I2192" s="235"/>
      <c r="J2192" s="235"/>
      <c r="K2192" s="405">
        <v>16666.63</v>
      </c>
      <c r="L2192" s="235"/>
      <c r="M2192" s="235"/>
      <c r="N2192" s="235"/>
      <c r="O2192" s="235"/>
      <c r="P2192" s="235"/>
      <c r="Q2192" s="404">
        <f t="shared" si="6"/>
        <v>43858</v>
      </c>
      <c r="R2192" s="235"/>
      <c r="S2192" s="235"/>
      <c r="T2192" s="235"/>
      <c r="U2192" s="235"/>
      <c r="V2192" s="235"/>
      <c r="W2192" s="235"/>
      <c r="X2192" s="235"/>
      <c r="Y2192" s="405">
        <v>16666.63</v>
      </c>
      <c r="Z2192" s="235"/>
      <c r="AA2192" s="235"/>
      <c r="AB2192" s="235"/>
      <c r="AC2192" s="235"/>
      <c r="AD2192" s="235"/>
      <c r="AE2192" s="235"/>
      <c r="AF2192" s="235"/>
      <c r="AG2192" s="384" t="s">
        <v>1074</v>
      </c>
      <c r="AH2192" s="235"/>
      <c r="AI2192" s="235"/>
      <c r="AJ2192" s="235"/>
      <c r="AK2192" s="235"/>
      <c r="AL2192" s="235"/>
      <c r="AM2192" s="235"/>
      <c r="AN2192" s="235"/>
      <c r="AO2192" s="235"/>
      <c r="AP2192" s="235"/>
      <c r="AQ2192" s="235"/>
      <c r="AR2192" s="235"/>
      <c r="AS2192" s="384"/>
      <c r="AT2192" s="235"/>
      <c r="AU2192" s="235"/>
      <c r="AV2192" s="235"/>
      <c r="AW2192" s="235"/>
      <c r="AX2192" s="235"/>
      <c r="AY2192" s="235"/>
      <c r="AZ2192" s="235"/>
      <c r="BA2192" s="235"/>
      <c r="BB2192" s="235"/>
      <c r="BC2192" s="235"/>
      <c r="BD2192" s="402" t="s">
        <v>2955</v>
      </c>
      <c r="BE2192" s="403"/>
      <c r="BF2192" s="403"/>
      <c r="BG2192" s="403"/>
      <c r="BH2192" s="403"/>
      <c r="BI2192" s="403"/>
      <c r="BJ2192" s="403"/>
      <c r="BK2192" s="403"/>
      <c r="BL2192" s="403"/>
      <c r="BM2192" s="403"/>
      <c r="BN2192" s="403"/>
      <c r="BO2192" s="403"/>
      <c r="BP2192" s="403"/>
      <c r="BQ2192" s="405" t="s">
        <v>48</v>
      </c>
      <c r="BR2192" s="235"/>
    </row>
    <row r="2193" spans="1:70" ht="30" customHeight="1" x14ac:dyDescent="0.2">
      <c r="A2193" s="384" t="s">
        <v>250</v>
      </c>
      <c r="B2193" s="235"/>
      <c r="C2193" s="235"/>
      <c r="D2193" s="235"/>
      <c r="E2193" s="384" t="s">
        <v>2072</v>
      </c>
      <c r="F2193" s="235"/>
      <c r="G2193" s="235"/>
      <c r="H2193" s="235"/>
      <c r="I2193" s="235"/>
      <c r="J2193" s="235"/>
      <c r="K2193" s="405">
        <v>4071.92</v>
      </c>
      <c r="L2193" s="235"/>
      <c r="M2193" s="235"/>
      <c r="N2193" s="235"/>
      <c r="O2193" s="235"/>
      <c r="P2193" s="235"/>
      <c r="Q2193" s="404">
        <f t="shared" si="6"/>
        <v>43858</v>
      </c>
      <c r="R2193" s="235"/>
      <c r="S2193" s="235"/>
      <c r="T2193" s="235"/>
      <c r="U2193" s="235"/>
      <c r="V2193" s="235"/>
      <c r="W2193" s="235"/>
      <c r="X2193" s="235"/>
      <c r="Y2193" s="405">
        <v>4071.92</v>
      </c>
      <c r="Z2193" s="235"/>
      <c r="AA2193" s="235"/>
      <c r="AB2193" s="235"/>
      <c r="AC2193" s="235"/>
      <c r="AD2193" s="235"/>
      <c r="AE2193" s="235"/>
      <c r="AF2193" s="235"/>
      <c r="AG2193" s="384" t="s">
        <v>1066</v>
      </c>
      <c r="AH2193" s="235"/>
      <c r="AI2193" s="235"/>
      <c r="AJ2193" s="235"/>
      <c r="AK2193" s="235"/>
      <c r="AL2193" s="235"/>
      <c r="AM2193" s="235"/>
      <c r="AN2193" s="235"/>
      <c r="AO2193" s="235"/>
      <c r="AP2193" s="235"/>
      <c r="AQ2193" s="235"/>
      <c r="AR2193" s="235"/>
      <c r="AS2193" s="384"/>
      <c r="AT2193" s="235"/>
      <c r="AU2193" s="235"/>
      <c r="AV2193" s="235"/>
      <c r="AW2193" s="235"/>
      <c r="AX2193" s="235"/>
      <c r="AY2193" s="235"/>
      <c r="AZ2193" s="235"/>
      <c r="BA2193" s="235"/>
      <c r="BB2193" s="235"/>
      <c r="BC2193" s="235"/>
      <c r="BD2193" s="402" t="s">
        <v>1968</v>
      </c>
      <c r="BE2193" s="403"/>
      <c r="BF2193" s="403"/>
      <c r="BG2193" s="403"/>
      <c r="BH2193" s="403"/>
      <c r="BI2193" s="403"/>
      <c r="BJ2193" s="403"/>
      <c r="BK2193" s="403"/>
      <c r="BL2193" s="403"/>
      <c r="BM2193" s="403"/>
      <c r="BN2193" s="403"/>
      <c r="BO2193" s="403"/>
      <c r="BP2193" s="403"/>
      <c r="BQ2193" s="405" t="s">
        <v>48</v>
      </c>
      <c r="BR2193" s="235"/>
    </row>
    <row r="2194" spans="1:70" ht="30" customHeight="1" x14ac:dyDescent="0.2">
      <c r="A2194" s="384" t="s">
        <v>250</v>
      </c>
      <c r="B2194" s="235"/>
      <c r="C2194" s="235"/>
      <c r="D2194" s="235"/>
      <c r="E2194" s="384" t="s">
        <v>2072</v>
      </c>
      <c r="F2194" s="235"/>
      <c r="G2194" s="235"/>
      <c r="H2194" s="235"/>
      <c r="I2194" s="235"/>
      <c r="J2194" s="235"/>
      <c r="K2194" s="405">
        <v>8308.4699999999993</v>
      </c>
      <c r="L2194" s="235"/>
      <c r="M2194" s="235"/>
      <c r="N2194" s="235"/>
      <c r="O2194" s="235"/>
      <c r="P2194" s="235"/>
      <c r="Q2194" s="404">
        <f t="shared" si="6"/>
        <v>43858</v>
      </c>
      <c r="R2194" s="235"/>
      <c r="S2194" s="235"/>
      <c r="T2194" s="235"/>
      <c r="U2194" s="235"/>
      <c r="V2194" s="235"/>
      <c r="W2194" s="235"/>
      <c r="X2194" s="235"/>
      <c r="Y2194" s="405">
        <v>8308.4699999999993</v>
      </c>
      <c r="Z2194" s="235"/>
      <c r="AA2194" s="235"/>
      <c r="AB2194" s="235"/>
      <c r="AC2194" s="235"/>
      <c r="AD2194" s="235"/>
      <c r="AE2194" s="235"/>
      <c r="AF2194" s="235"/>
      <c r="AG2194" s="384" t="s">
        <v>1068</v>
      </c>
      <c r="AH2194" s="235"/>
      <c r="AI2194" s="235"/>
      <c r="AJ2194" s="235"/>
      <c r="AK2194" s="235"/>
      <c r="AL2194" s="235"/>
      <c r="AM2194" s="235"/>
      <c r="AN2194" s="235"/>
      <c r="AO2194" s="235"/>
      <c r="AP2194" s="235"/>
      <c r="AQ2194" s="235"/>
      <c r="AR2194" s="235"/>
      <c r="AS2194" s="384"/>
      <c r="AT2194" s="235"/>
      <c r="AU2194" s="235"/>
      <c r="AV2194" s="235"/>
      <c r="AW2194" s="235"/>
      <c r="AX2194" s="235"/>
      <c r="AY2194" s="235"/>
      <c r="AZ2194" s="235"/>
      <c r="BA2194" s="235"/>
      <c r="BB2194" s="235"/>
      <c r="BC2194" s="235"/>
      <c r="BD2194" s="402" t="s">
        <v>1968</v>
      </c>
      <c r="BE2194" s="403"/>
      <c r="BF2194" s="403"/>
      <c r="BG2194" s="403"/>
      <c r="BH2194" s="403"/>
      <c r="BI2194" s="403"/>
      <c r="BJ2194" s="403"/>
      <c r="BK2194" s="403"/>
      <c r="BL2194" s="403"/>
      <c r="BM2194" s="403"/>
      <c r="BN2194" s="403"/>
      <c r="BO2194" s="403"/>
      <c r="BP2194" s="403"/>
      <c r="BQ2194" s="405" t="s">
        <v>48</v>
      </c>
      <c r="BR2194" s="235"/>
    </row>
    <row r="2195" spans="1:70" ht="30" customHeight="1" x14ac:dyDescent="0.2">
      <c r="A2195" s="384" t="s">
        <v>250</v>
      </c>
      <c r="B2195" s="235"/>
      <c r="C2195" s="235"/>
      <c r="D2195" s="235"/>
      <c r="E2195" s="384" t="s">
        <v>2072</v>
      </c>
      <c r="F2195" s="235"/>
      <c r="G2195" s="235"/>
      <c r="H2195" s="235"/>
      <c r="I2195" s="235"/>
      <c r="J2195" s="235"/>
      <c r="K2195" s="405">
        <v>5911.9</v>
      </c>
      <c r="L2195" s="235"/>
      <c r="M2195" s="235"/>
      <c r="N2195" s="235"/>
      <c r="O2195" s="235"/>
      <c r="P2195" s="235"/>
      <c r="Q2195" s="404">
        <f t="shared" si="6"/>
        <v>43858</v>
      </c>
      <c r="R2195" s="235"/>
      <c r="S2195" s="235"/>
      <c r="T2195" s="235"/>
      <c r="U2195" s="235"/>
      <c r="V2195" s="235"/>
      <c r="W2195" s="235"/>
      <c r="X2195" s="235"/>
      <c r="Y2195" s="405">
        <v>5911.9</v>
      </c>
      <c r="Z2195" s="235"/>
      <c r="AA2195" s="235"/>
      <c r="AB2195" s="235"/>
      <c r="AC2195" s="235"/>
      <c r="AD2195" s="235"/>
      <c r="AE2195" s="235"/>
      <c r="AF2195" s="235"/>
      <c r="AG2195" s="384" t="s">
        <v>1069</v>
      </c>
      <c r="AH2195" s="235"/>
      <c r="AI2195" s="235"/>
      <c r="AJ2195" s="235"/>
      <c r="AK2195" s="235"/>
      <c r="AL2195" s="235"/>
      <c r="AM2195" s="235"/>
      <c r="AN2195" s="235"/>
      <c r="AO2195" s="235"/>
      <c r="AP2195" s="235"/>
      <c r="AQ2195" s="235"/>
      <c r="AR2195" s="235"/>
      <c r="AS2195" s="384"/>
      <c r="AT2195" s="235"/>
      <c r="AU2195" s="235"/>
      <c r="AV2195" s="235"/>
      <c r="AW2195" s="235"/>
      <c r="AX2195" s="235"/>
      <c r="AY2195" s="235"/>
      <c r="AZ2195" s="235"/>
      <c r="BA2195" s="235"/>
      <c r="BB2195" s="235"/>
      <c r="BC2195" s="235"/>
      <c r="BD2195" s="402" t="s">
        <v>1968</v>
      </c>
      <c r="BE2195" s="403"/>
      <c r="BF2195" s="403"/>
      <c r="BG2195" s="403"/>
      <c r="BH2195" s="403"/>
      <c r="BI2195" s="403"/>
      <c r="BJ2195" s="403"/>
      <c r="BK2195" s="403"/>
      <c r="BL2195" s="403"/>
      <c r="BM2195" s="403"/>
      <c r="BN2195" s="403"/>
      <c r="BO2195" s="403"/>
      <c r="BP2195" s="403"/>
      <c r="BQ2195" s="405" t="s">
        <v>48</v>
      </c>
      <c r="BR2195" s="235"/>
    </row>
    <row r="2196" spans="1:70" ht="30" customHeight="1" x14ac:dyDescent="0.2">
      <c r="A2196" s="384" t="s">
        <v>250</v>
      </c>
      <c r="B2196" s="235"/>
      <c r="C2196" s="235"/>
      <c r="D2196" s="235"/>
      <c r="E2196" s="384" t="s">
        <v>2072</v>
      </c>
      <c r="F2196" s="235"/>
      <c r="G2196" s="235"/>
      <c r="H2196" s="235"/>
      <c r="I2196" s="235"/>
      <c r="J2196" s="235"/>
      <c r="K2196" s="405">
        <v>16666.63</v>
      </c>
      <c r="L2196" s="235"/>
      <c r="M2196" s="235"/>
      <c r="N2196" s="235"/>
      <c r="O2196" s="235"/>
      <c r="P2196" s="235"/>
      <c r="Q2196" s="404">
        <f t="shared" si="6"/>
        <v>43858</v>
      </c>
      <c r="R2196" s="235"/>
      <c r="S2196" s="235"/>
      <c r="T2196" s="235"/>
      <c r="U2196" s="235"/>
      <c r="V2196" s="235"/>
      <c r="W2196" s="235"/>
      <c r="X2196" s="235"/>
      <c r="Y2196" s="405">
        <v>16666.63</v>
      </c>
      <c r="Z2196" s="235"/>
      <c r="AA2196" s="235"/>
      <c r="AB2196" s="235"/>
      <c r="AC2196" s="235"/>
      <c r="AD2196" s="235"/>
      <c r="AE2196" s="235"/>
      <c r="AF2196" s="235"/>
      <c r="AG2196" s="384" t="s">
        <v>1070</v>
      </c>
      <c r="AH2196" s="235"/>
      <c r="AI2196" s="235"/>
      <c r="AJ2196" s="235"/>
      <c r="AK2196" s="235"/>
      <c r="AL2196" s="235"/>
      <c r="AM2196" s="235"/>
      <c r="AN2196" s="235"/>
      <c r="AO2196" s="235"/>
      <c r="AP2196" s="235"/>
      <c r="AQ2196" s="235"/>
      <c r="AR2196" s="235"/>
      <c r="AS2196" s="384"/>
      <c r="AT2196" s="235"/>
      <c r="AU2196" s="235"/>
      <c r="AV2196" s="235"/>
      <c r="AW2196" s="235"/>
      <c r="AX2196" s="235"/>
      <c r="AY2196" s="235"/>
      <c r="AZ2196" s="235"/>
      <c r="BA2196" s="235"/>
      <c r="BB2196" s="235"/>
      <c r="BC2196" s="235"/>
      <c r="BD2196" s="402" t="s">
        <v>1968</v>
      </c>
      <c r="BE2196" s="403"/>
      <c r="BF2196" s="403"/>
      <c r="BG2196" s="403"/>
      <c r="BH2196" s="403"/>
      <c r="BI2196" s="403"/>
      <c r="BJ2196" s="403"/>
      <c r="BK2196" s="403"/>
      <c r="BL2196" s="403"/>
      <c r="BM2196" s="403"/>
      <c r="BN2196" s="403"/>
      <c r="BO2196" s="403"/>
      <c r="BP2196" s="403"/>
      <c r="BQ2196" s="405" t="s">
        <v>48</v>
      </c>
      <c r="BR2196" s="235"/>
    </row>
    <row r="2197" spans="1:70" ht="30" customHeight="1" x14ac:dyDescent="0.2">
      <c r="A2197" s="384" t="s">
        <v>250</v>
      </c>
      <c r="B2197" s="235"/>
      <c r="C2197" s="235"/>
      <c r="D2197" s="235"/>
      <c r="E2197" s="384" t="s">
        <v>2072</v>
      </c>
      <c r="F2197" s="235"/>
      <c r="G2197" s="235"/>
      <c r="H2197" s="235"/>
      <c r="I2197" s="235"/>
      <c r="J2197" s="235"/>
      <c r="K2197" s="405">
        <v>2537.66</v>
      </c>
      <c r="L2197" s="235"/>
      <c r="M2197" s="235"/>
      <c r="N2197" s="235"/>
      <c r="O2197" s="235"/>
      <c r="P2197" s="235"/>
      <c r="Q2197" s="404">
        <f t="shared" si="6"/>
        <v>43858</v>
      </c>
      <c r="R2197" s="235"/>
      <c r="S2197" s="235"/>
      <c r="T2197" s="235"/>
      <c r="U2197" s="235"/>
      <c r="V2197" s="235"/>
      <c r="W2197" s="235"/>
      <c r="X2197" s="235"/>
      <c r="Y2197" s="405">
        <v>2537.66</v>
      </c>
      <c r="Z2197" s="235"/>
      <c r="AA2197" s="235"/>
      <c r="AB2197" s="235"/>
      <c r="AC2197" s="235"/>
      <c r="AD2197" s="235"/>
      <c r="AE2197" s="235"/>
      <c r="AF2197" s="235"/>
      <c r="AG2197" s="384" t="s">
        <v>1071</v>
      </c>
      <c r="AH2197" s="235"/>
      <c r="AI2197" s="235"/>
      <c r="AJ2197" s="235"/>
      <c r="AK2197" s="235"/>
      <c r="AL2197" s="235"/>
      <c r="AM2197" s="235"/>
      <c r="AN2197" s="235"/>
      <c r="AO2197" s="235"/>
      <c r="AP2197" s="235"/>
      <c r="AQ2197" s="235"/>
      <c r="AR2197" s="235"/>
      <c r="AS2197" s="384"/>
      <c r="AT2197" s="235"/>
      <c r="AU2197" s="235"/>
      <c r="AV2197" s="235"/>
      <c r="AW2197" s="235"/>
      <c r="AX2197" s="235"/>
      <c r="AY2197" s="235"/>
      <c r="AZ2197" s="235"/>
      <c r="BA2197" s="235"/>
      <c r="BB2197" s="235"/>
      <c r="BC2197" s="235"/>
      <c r="BD2197" s="402" t="s">
        <v>1968</v>
      </c>
      <c r="BE2197" s="403"/>
      <c r="BF2197" s="403"/>
      <c r="BG2197" s="403"/>
      <c r="BH2197" s="403"/>
      <c r="BI2197" s="403"/>
      <c r="BJ2197" s="403"/>
      <c r="BK2197" s="403"/>
      <c r="BL2197" s="403"/>
      <c r="BM2197" s="403"/>
      <c r="BN2197" s="403"/>
      <c r="BO2197" s="403"/>
      <c r="BP2197" s="403"/>
      <c r="BQ2197" s="405" t="s">
        <v>48</v>
      </c>
      <c r="BR2197" s="235"/>
    </row>
    <row r="2198" spans="1:70" ht="30" customHeight="1" x14ac:dyDescent="0.2">
      <c r="A2198" s="384" t="s">
        <v>250</v>
      </c>
      <c r="B2198" s="235"/>
      <c r="C2198" s="235"/>
      <c r="D2198" s="235"/>
      <c r="E2198" s="384" t="s">
        <v>2072</v>
      </c>
      <c r="F2198" s="235"/>
      <c r="G2198" s="235"/>
      <c r="H2198" s="235"/>
      <c r="I2198" s="235"/>
      <c r="J2198" s="235"/>
      <c r="K2198" s="405">
        <v>4071.89</v>
      </c>
      <c r="L2198" s="235"/>
      <c r="M2198" s="235"/>
      <c r="N2198" s="235"/>
      <c r="O2198" s="235"/>
      <c r="P2198" s="235"/>
      <c r="Q2198" s="404">
        <f t="shared" si="6"/>
        <v>43858</v>
      </c>
      <c r="R2198" s="235"/>
      <c r="S2198" s="235"/>
      <c r="T2198" s="235"/>
      <c r="U2198" s="235"/>
      <c r="V2198" s="235"/>
      <c r="W2198" s="235"/>
      <c r="X2198" s="235"/>
      <c r="Y2198" s="405">
        <v>4071.89</v>
      </c>
      <c r="Z2198" s="235"/>
      <c r="AA2198" s="235"/>
      <c r="AB2198" s="235"/>
      <c r="AC2198" s="235"/>
      <c r="AD2198" s="235"/>
      <c r="AE2198" s="235"/>
      <c r="AF2198" s="235"/>
      <c r="AG2198" s="384" t="s">
        <v>1072</v>
      </c>
      <c r="AH2198" s="235"/>
      <c r="AI2198" s="235"/>
      <c r="AJ2198" s="235"/>
      <c r="AK2198" s="235"/>
      <c r="AL2198" s="235"/>
      <c r="AM2198" s="235"/>
      <c r="AN2198" s="235"/>
      <c r="AO2198" s="235"/>
      <c r="AP2198" s="235"/>
      <c r="AQ2198" s="235"/>
      <c r="AR2198" s="235"/>
      <c r="AS2198" s="384"/>
      <c r="AT2198" s="235"/>
      <c r="AU2198" s="235"/>
      <c r="AV2198" s="235"/>
      <c r="AW2198" s="235"/>
      <c r="AX2198" s="235"/>
      <c r="AY2198" s="235"/>
      <c r="AZ2198" s="235"/>
      <c r="BA2198" s="235"/>
      <c r="BB2198" s="235"/>
      <c r="BC2198" s="235"/>
      <c r="BD2198" s="402" t="s">
        <v>1968</v>
      </c>
      <c r="BE2198" s="403"/>
      <c r="BF2198" s="403"/>
      <c r="BG2198" s="403"/>
      <c r="BH2198" s="403"/>
      <c r="BI2198" s="403"/>
      <c r="BJ2198" s="403"/>
      <c r="BK2198" s="403"/>
      <c r="BL2198" s="403"/>
      <c r="BM2198" s="403"/>
      <c r="BN2198" s="403"/>
      <c r="BO2198" s="403"/>
      <c r="BP2198" s="403"/>
      <c r="BQ2198" s="405" t="s">
        <v>48</v>
      </c>
      <c r="BR2198" s="235"/>
    </row>
    <row r="2199" spans="1:70" ht="30" customHeight="1" x14ac:dyDescent="0.2">
      <c r="A2199" s="384" t="s">
        <v>250</v>
      </c>
      <c r="B2199" s="235"/>
      <c r="C2199" s="235"/>
      <c r="D2199" s="235"/>
      <c r="E2199" s="384" t="s">
        <v>2072</v>
      </c>
      <c r="F2199" s="235"/>
      <c r="G2199" s="235"/>
      <c r="H2199" s="235"/>
      <c r="I2199" s="235"/>
      <c r="J2199" s="235"/>
      <c r="K2199" s="405">
        <v>14892.5</v>
      </c>
      <c r="L2199" s="235"/>
      <c r="M2199" s="235"/>
      <c r="N2199" s="235"/>
      <c r="O2199" s="235"/>
      <c r="P2199" s="235"/>
      <c r="Q2199" s="404">
        <f t="shared" si="6"/>
        <v>43858</v>
      </c>
      <c r="R2199" s="235"/>
      <c r="S2199" s="235"/>
      <c r="T2199" s="235"/>
      <c r="U2199" s="235"/>
      <c r="V2199" s="235"/>
      <c r="W2199" s="235"/>
      <c r="X2199" s="235"/>
      <c r="Y2199" s="405">
        <v>14892.5</v>
      </c>
      <c r="Z2199" s="235"/>
      <c r="AA2199" s="235"/>
      <c r="AB2199" s="235"/>
      <c r="AC2199" s="235"/>
      <c r="AD2199" s="235"/>
      <c r="AE2199" s="235"/>
      <c r="AF2199" s="235"/>
      <c r="AG2199" s="384" t="s">
        <v>1073</v>
      </c>
      <c r="AH2199" s="235"/>
      <c r="AI2199" s="235"/>
      <c r="AJ2199" s="235"/>
      <c r="AK2199" s="235"/>
      <c r="AL2199" s="235"/>
      <c r="AM2199" s="235"/>
      <c r="AN2199" s="235"/>
      <c r="AO2199" s="235"/>
      <c r="AP2199" s="235"/>
      <c r="AQ2199" s="235"/>
      <c r="AR2199" s="235"/>
      <c r="AS2199" s="384"/>
      <c r="AT2199" s="235"/>
      <c r="AU2199" s="235"/>
      <c r="AV2199" s="235"/>
      <c r="AW2199" s="235"/>
      <c r="AX2199" s="235"/>
      <c r="AY2199" s="235"/>
      <c r="AZ2199" s="235"/>
      <c r="BA2199" s="235"/>
      <c r="BB2199" s="235"/>
      <c r="BC2199" s="235"/>
      <c r="BD2199" s="402" t="s">
        <v>2971</v>
      </c>
      <c r="BE2199" s="403"/>
      <c r="BF2199" s="403"/>
      <c r="BG2199" s="403"/>
      <c r="BH2199" s="403"/>
      <c r="BI2199" s="403"/>
      <c r="BJ2199" s="403"/>
      <c r="BK2199" s="403"/>
      <c r="BL2199" s="403"/>
      <c r="BM2199" s="403"/>
      <c r="BN2199" s="403"/>
      <c r="BO2199" s="403"/>
      <c r="BP2199" s="403"/>
      <c r="BQ2199" s="405" t="s">
        <v>48</v>
      </c>
      <c r="BR2199" s="235"/>
    </row>
    <row r="2200" spans="1:70" ht="30" customHeight="1" x14ac:dyDescent="0.2">
      <c r="A2200" s="384" t="s">
        <v>250</v>
      </c>
      <c r="B2200" s="235"/>
      <c r="C2200" s="235"/>
      <c r="D2200" s="235"/>
      <c r="E2200" s="384" t="s">
        <v>2072</v>
      </c>
      <c r="F2200" s="235"/>
      <c r="G2200" s="235"/>
      <c r="H2200" s="235"/>
      <c r="I2200" s="235"/>
      <c r="J2200" s="235"/>
      <c r="K2200" s="405">
        <v>6786.48</v>
      </c>
      <c r="L2200" s="235"/>
      <c r="M2200" s="235"/>
      <c r="N2200" s="235"/>
      <c r="O2200" s="235"/>
      <c r="P2200" s="235"/>
      <c r="Q2200" s="404">
        <f t="shared" si="6"/>
        <v>43858</v>
      </c>
      <c r="R2200" s="235"/>
      <c r="S2200" s="235"/>
      <c r="T2200" s="235"/>
      <c r="U2200" s="235"/>
      <c r="V2200" s="235"/>
      <c r="W2200" s="235"/>
      <c r="X2200" s="235"/>
      <c r="Y2200" s="405">
        <v>6786.48</v>
      </c>
      <c r="Z2200" s="235"/>
      <c r="AA2200" s="235"/>
      <c r="AB2200" s="235"/>
      <c r="AC2200" s="235"/>
      <c r="AD2200" s="235"/>
      <c r="AE2200" s="235"/>
      <c r="AF2200" s="235"/>
      <c r="AG2200" s="384" t="s">
        <v>780</v>
      </c>
      <c r="AH2200" s="235"/>
      <c r="AI2200" s="235"/>
      <c r="AJ2200" s="235"/>
      <c r="AK2200" s="235"/>
      <c r="AL2200" s="235"/>
      <c r="AM2200" s="235"/>
      <c r="AN2200" s="235"/>
      <c r="AO2200" s="235"/>
      <c r="AP2200" s="235"/>
      <c r="AQ2200" s="235"/>
      <c r="AR2200" s="235"/>
      <c r="AS2200" s="384"/>
      <c r="AT2200" s="235"/>
      <c r="AU2200" s="235"/>
      <c r="AV2200" s="235"/>
      <c r="AW2200" s="235"/>
      <c r="AX2200" s="235"/>
      <c r="AY2200" s="235"/>
      <c r="AZ2200" s="235"/>
      <c r="BA2200" s="235"/>
      <c r="BB2200" s="235"/>
      <c r="BC2200" s="235"/>
      <c r="BD2200" s="402" t="s">
        <v>1968</v>
      </c>
      <c r="BE2200" s="403"/>
      <c r="BF2200" s="403"/>
      <c r="BG2200" s="403"/>
      <c r="BH2200" s="403"/>
      <c r="BI2200" s="403"/>
      <c r="BJ2200" s="403"/>
      <c r="BK2200" s="403"/>
      <c r="BL2200" s="403"/>
      <c r="BM2200" s="403"/>
      <c r="BN2200" s="403"/>
      <c r="BO2200" s="403"/>
      <c r="BP2200" s="403"/>
      <c r="BQ2200" s="405" t="s">
        <v>48</v>
      </c>
      <c r="BR2200" s="235"/>
    </row>
    <row r="2201" spans="1:70" ht="30" customHeight="1" x14ac:dyDescent="0.2">
      <c r="A2201" s="384" t="s">
        <v>250</v>
      </c>
      <c r="B2201" s="235"/>
      <c r="C2201" s="235"/>
      <c r="D2201" s="235"/>
      <c r="E2201" s="384" t="s">
        <v>2072</v>
      </c>
      <c r="F2201" s="235"/>
      <c r="G2201" s="235"/>
      <c r="H2201" s="235"/>
      <c r="I2201" s="235"/>
      <c r="J2201" s="235"/>
      <c r="K2201" s="405">
        <v>5261.24</v>
      </c>
      <c r="L2201" s="235"/>
      <c r="M2201" s="235"/>
      <c r="N2201" s="235"/>
      <c r="O2201" s="235"/>
      <c r="P2201" s="235"/>
      <c r="Q2201" s="404">
        <f t="shared" si="6"/>
        <v>43858</v>
      </c>
      <c r="R2201" s="235"/>
      <c r="S2201" s="235"/>
      <c r="T2201" s="235"/>
      <c r="U2201" s="235"/>
      <c r="V2201" s="235"/>
      <c r="W2201" s="235"/>
      <c r="X2201" s="235"/>
      <c r="Y2201" s="405">
        <v>5261.24</v>
      </c>
      <c r="Z2201" s="235"/>
      <c r="AA2201" s="235"/>
      <c r="AB2201" s="235"/>
      <c r="AC2201" s="235"/>
      <c r="AD2201" s="235"/>
      <c r="AE2201" s="235"/>
      <c r="AF2201" s="235"/>
      <c r="AG2201" s="384" t="s">
        <v>1075</v>
      </c>
      <c r="AH2201" s="235"/>
      <c r="AI2201" s="235"/>
      <c r="AJ2201" s="235"/>
      <c r="AK2201" s="235"/>
      <c r="AL2201" s="235"/>
      <c r="AM2201" s="235"/>
      <c r="AN2201" s="235"/>
      <c r="AO2201" s="235"/>
      <c r="AP2201" s="235"/>
      <c r="AQ2201" s="235"/>
      <c r="AR2201" s="235"/>
      <c r="AS2201" s="384"/>
      <c r="AT2201" s="235"/>
      <c r="AU2201" s="235"/>
      <c r="AV2201" s="235"/>
      <c r="AW2201" s="235"/>
      <c r="AX2201" s="235"/>
      <c r="AY2201" s="235"/>
      <c r="AZ2201" s="235"/>
      <c r="BA2201" s="235"/>
      <c r="BB2201" s="235"/>
      <c r="BC2201" s="235"/>
      <c r="BD2201" s="402" t="s">
        <v>1968</v>
      </c>
      <c r="BE2201" s="403"/>
      <c r="BF2201" s="403"/>
      <c r="BG2201" s="403"/>
      <c r="BH2201" s="403"/>
      <c r="BI2201" s="403"/>
      <c r="BJ2201" s="403"/>
      <c r="BK2201" s="403"/>
      <c r="BL2201" s="403"/>
      <c r="BM2201" s="403"/>
      <c r="BN2201" s="403"/>
      <c r="BO2201" s="403"/>
      <c r="BP2201" s="403"/>
      <c r="BQ2201" s="405" t="s">
        <v>48</v>
      </c>
      <c r="BR2201" s="235"/>
    </row>
    <row r="2202" spans="1:70" ht="30" customHeight="1" x14ac:dyDescent="0.2">
      <c r="A2202" s="384" t="s">
        <v>250</v>
      </c>
      <c r="B2202" s="235"/>
      <c r="C2202" s="235"/>
      <c r="D2202" s="235"/>
      <c r="E2202" s="384" t="s">
        <v>2072</v>
      </c>
      <c r="F2202" s="235"/>
      <c r="G2202" s="235"/>
      <c r="H2202" s="235"/>
      <c r="I2202" s="235"/>
      <c r="J2202" s="235"/>
      <c r="K2202" s="405">
        <v>5911.9</v>
      </c>
      <c r="L2202" s="235"/>
      <c r="M2202" s="235"/>
      <c r="N2202" s="235"/>
      <c r="O2202" s="235"/>
      <c r="P2202" s="235"/>
      <c r="Q2202" s="404">
        <f t="shared" si="6"/>
        <v>43858</v>
      </c>
      <c r="R2202" s="235"/>
      <c r="S2202" s="235"/>
      <c r="T2202" s="235"/>
      <c r="U2202" s="235"/>
      <c r="V2202" s="235"/>
      <c r="W2202" s="235"/>
      <c r="X2202" s="235"/>
      <c r="Y2202" s="405">
        <v>5911.9</v>
      </c>
      <c r="Z2202" s="235"/>
      <c r="AA2202" s="235"/>
      <c r="AB2202" s="235"/>
      <c r="AC2202" s="235"/>
      <c r="AD2202" s="235"/>
      <c r="AE2202" s="235"/>
      <c r="AF2202" s="235"/>
      <c r="AG2202" s="384" t="s">
        <v>1087</v>
      </c>
      <c r="AH2202" s="235"/>
      <c r="AI2202" s="235"/>
      <c r="AJ2202" s="235"/>
      <c r="AK2202" s="235"/>
      <c r="AL2202" s="235"/>
      <c r="AM2202" s="235"/>
      <c r="AN2202" s="235"/>
      <c r="AO2202" s="235"/>
      <c r="AP2202" s="235"/>
      <c r="AQ2202" s="235"/>
      <c r="AR2202" s="235"/>
      <c r="AS2202" s="384"/>
      <c r="AT2202" s="235"/>
      <c r="AU2202" s="235"/>
      <c r="AV2202" s="235"/>
      <c r="AW2202" s="235"/>
      <c r="AX2202" s="235"/>
      <c r="AY2202" s="235"/>
      <c r="AZ2202" s="235"/>
      <c r="BA2202" s="235"/>
      <c r="BB2202" s="235"/>
      <c r="BC2202" s="235"/>
      <c r="BD2202" s="402" t="s">
        <v>1968</v>
      </c>
      <c r="BE2202" s="403"/>
      <c r="BF2202" s="403"/>
      <c r="BG2202" s="403"/>
      <c r="BH2202" s="403"/>
      <c r="BI2202" s="403"/>
      <c r="BJ2202" s="403"/>
      <c r="BK2202" s="403"/>
      <c r="BL2202" s="403"/>
      <c r="BM2202" s="403"/>
      <c r="BN2202" s="403"/>
      <c r="BO2202" s="403"/>
      <c r="BP2202" s="403"/>
      <c r="BQ2202" s="405" t="s">
        <v>48</v>
      </c>
      <c r="BR2202" s="235"/>
    </row>
    <row r="2203" spans="1:70" ht="30" customHeight="1" x14ac:dyDescent="0.2">
      <c r="A2203" s="384" t="s">
        <v>250</v>
      </c>
      <c r="B2203" s="235"/>
      <c r="C2203" s="235"/>
      <c r="D2203" s="235"/>
      <c r="E2203" s="384" t="s">
        <v>2072</v>
      </c>
      <c r="F2203" s="235"/>
      <c r="G2203" s="235"/>
      <c r="H2203" s="235"/>
      <c r="I2203" s="235"/>
      <c r="J2203" s="235"/>
      <c r="K2203" s="405">
        <v>3611.9</v>
      </c>
      <c r="L2203" s="235"/>
      <c r="M2203" s="235"/>
      <c r="N2203" s="235"/>
      <c r="O2203" s="235"/>
      <c r="P2203" s="235"/>
      <c r="Q2203" s="404">
        <f t="shared" si="6"/>
        <v>43858</v>
      </c>
      <c r="R2203" s="235"/>
      <c r="S2203" s="235"/>
      <c r="T2203" s="235"/>
      <c r="U2203" s="235"/>
      <c r="V2203" s="235"/>
      <c r="W2203" s="235"/>
      <c r="X2203" s="235"/>
      <c r="Y2203" s="405">
        <v>3611.9</v>
      </c>
      <c r="Z2203" s="235"/>
      <c r="AA2203" s="235"/>
      <c r="AB2203" s="235"/>
      <c r="AC2203" s="235"/>
      <c r="AD2203" s="235"/>
      <c r="AE2203" s="235"/>
      <c r="AF2203" s="235"/>
      <c r="AG2203" s="384" t="s">
        <v>1077</v>
      </c>
      <c r="AH2203" s="235"/>
      <c r="AI2203" s="235"/>
      <c r="AJ2203" s="235"/>
      <c r="AK2203" s="235"/>
      <c r="AL2203" s="235"/>
      <c r="AM2203" s="235"/>
      <c r="AN2203" s="235"/>
      <c r="AO2203" s="235"/>
      <c r="AP2203" s="235"/>
      <c r="AQ2203" s="235"/>
      <c r="AR2203" s="235"/>
      <c r="AS2203" s="384"/>
      <c r="AT2203" s="235"/>
      <c r="AU2203" s="235"/>
      <c r="AV2203" s="235"/>
      <c r="AW2203" s="235"/>
      <c r="AX2203" s="235"/>
      <c r="AY2203" s="235"/>
      <c r="AZ2203" s="235"/>
      <c r="BA2203" s="235"/>
      <c r="BB2203" s="235"/>
      <c r="BC2203" s="235"/>
      <c r="BD2203" s="402" t="s">
        <v>1968</v>
      </c>
      <c r="BE2203" s="403"/>
      <c r="BF2203" s="403"/>
      <c r="BG2203" s="403"/>
      <c r="BH2203" s="403"/>
      <c r="BI2203" s="403"/>
      <c r="BJ2203" s="403"/>
      <c r="BK2203" s="403"/>
      <c r="BL2203" s="403"/>
      <c r="BM2203" s="403"/>
      <c r="BN2203" s="403"/>
      <c r="BO2203" s="403"/>
      <c r="BP2203" s="403"/>
      <c r="BQ2203" s="405" t="s">
        <v>48</v>
      </c>
      <c r="BR2203" s="235"/>
    </row>
    <row r="2204" spans="1:70" ht="37.5" customHeight="1" x14ac:dyDescent="0.2">
      <c r="A2204" s="384" t="s">
        <v>250</v>
      </c>
      <c r="B2204" s="235"/>
      <c r="C2204" s="235"/>
      <c r="D2204" s="235"/>
      <c r="E2204" s="384" t="s">
        <v>2072</v>
      </c>
      <c r="F2204" s="235"/>
      <c r="G2204" s="235"/>
      <c r="H2204" s="235"/>
      <c r="I2204" s="235"/>
      <c r="J2204" s="235"/>
      <c r="K2204" s="405">
        <v>14251.63</v>
      </c>
      <c r="L2204" s="235"/>
      <c r="M2204" s="235"/>
      <c r="N2204" s="235"/>
      <c r="O2204" s="235"/>
      <c r="P2204" s="235"/>
      <c r="Q2204" s="404">
        <f t="shared" si="6"/>
        <v>43858</v>
      </c>
      <c r="R2204" s="235"/>
      <c r="S2204" s="235"/>
      <c r="T2204" s="235"/>
      <c r="U2204" s="235"/>
      <c r="V2204" s="235"/>
      <c r="W2204" s="235"/>
      <c r="X2204" s="235"/>
      <c r="Y2204" s="405">
        <v>14251.63</v>
      </c>
      <c r="Z2204" s="235"/>
      <c r="AA2204" s="235"/>
      <c r="AB2204" s="235"/>
      <c r="AC2204" s="235"/>
      <c r="AD2204" s="235"/>
      <c r="AE2204" s="235"/>
      <c r="AF2204" s="235"/>
      <c r="AG2204" s="384" t="s">
        <v>1079</v>
      </c>
      <c r="AH2204" s="235"/>
      <c r="AI2204" s="235"/>
      <c r="AJ2204" s="235"/>
      <c r="AK2204" s="235"/>
      <c r="AL2204" s="235"/>
      <c r="AM2204" s="235"/>
      <c r="AN2204" s="235"/>
      <c r="AO2204" s="235"/>
      <c r="AP2204" s="235"/>
      <c r="AQ2204" s="235"/>
      <c r="AR2204" s="235"/>
      <c r="AS2204" s="384"/>
      <c r="AT2204" s="235"/>
      <c r="AU2204" s="235"/>
      <c r="AV2204" s="235"/>
      <c r="AW2204" s="235"/>
      <c r="AX2204" s="235"/>
      <c r="AY2204" s="235"/>
      <c r="AZ2204" s="235"/>
      <c r="BA2204" s="235"/>
      <c r="BB2204" s="235"/>
      <c r="BC2204" s="235"/>
      <c r="BD2204" s="402" t="s">
        <v>2976</v>
      </c>
      <c r="BE2204" s="403"/>
      <c r="BF2204" s="403"/>
      <c r="BG2204" s="403"/>
      <c r="BH2204" s="403"/>
      <c r="BI2204" s="403"/>
      <c r="BJ2204" s="403"/>
      <c r="BK2204" s="403"/>
      <c r="BL2204" s="403"/>
      <c r="BM2204" s="403"/>
      <c r="BN2204" s="403"/>
      <c r="BO2204" s="403"/>
      <c r="BP2204" s="403"/>
      <c r="BQ2204" s="405" t="s">
        <v>48</v>
      </c>
      <c r="BR2204" s="235"/>
    </row>
    <row r="2205" spans="1:70" ht="43.5" customHeight="1" x14ac:dyDescent="0.2">
      <c r="A2205" s="384" t="s">
        <v>250</v>
      </c>
      <c r="B2205" s="235"/>
      <c r="C2205" s="235"/>
      <c r="D2205" s="235"/>
      <c r="E2205" s="384" t="s">
        <v>2072</v>
      </c>
      <c r="F2205" s="235"/>
      <c r="G2205" s="235"/>
      <c r="H2205" s="235"/>
      <c r="I2205" s="235"/>
      <c r="J2205" s="235"/>
      <c r="K2205" s="405">
        <v>4071.89</v>
      </c>
      <c r="L2205" s="235"/>
      <c r="M2205" s="235"/>
      <c r="N2205" s="235"/>
      <c r="O2205" s="235"/>
      <c r="P2205" s="235"/>
      <c r="Q2205" s="404">
        <f t="shared" si="6"/>
        <v>43858</v>
      </c>
      <c r="R2205" s="235"/>
      <c r="S2205" s="235"/>
      <c r="T2205" s="235"/>
      <c r="U2205" s="235"/>
      <c r="V2205" s="235"/>
      <c r="W2205" s="235"/>
      <c r="X2205" s="235"/>
      <c r="Y2205" s="405">
        <v>4071.89</v>
      </c>
      <c r="Z2205" s="235"/>
      <c r="AA2205" s="235"/>
      <c r="AB2205" s="235"/>
      <c r="AC2205" s="235"/>
      <c r="AD2205" s="235"/>
      <c r="AE2205" s="235"/>
      <c r="AF2205" s="235"/>
      <c r="AG2205" s="384" t="s">
        <v>1081</v>
      </c>
      <c r="AH2205" s="235"/>
      <c r="AI2205" s="235"/>
      <c r="AJ2205" s="235"/>
      <c r="AK2205" s="235"/>
      <c r="AL2205" s="235"/>
      <c r="AM2205" s="235"/>
      <c r="AN2205" s="235"/>
      <c r="AO2205" s="235"/>
      <c r="AP2205" s="235"/>
      <c r="AQ2205" s="235"/>
      <c r="AR2205" s="235"/>
      <c r="AS2205" s="384"/>
      <c r="AT2205" s="235"/>
      <c r="AU2205" s="235"/>
      <c r="AV2205" s="235"/>
      <c r="AW2205" s="235"/>
      <c r="AX2205" s="235"/>
      <c r="AY2205" s="235"/>
      <c r="AZ2205" s="235"/>
      <c r="BA2205" s="235"/>
      <c r="BB2205" s="235"/>
      <c r="BC2205" s="235"/>
      <c r="BD2205" s="402" t="s">
        <v>2973</v>
      </c>
      <c r="BE2205" s="403"/>
      <c r="BF2205" s="403"/>
      <c r="BG2205" s="403"/>
      <c r="BH2205" s="403"/>
      <c r="BI2205" s="403"/>
      <c r="BJ2205" s="403"/>
      <c r="BK2205" s="403"/>
      <c r="BL2205" s="403"/>
      <c r="BM2205" s="403"/>
      <c r="BN2205" s="403"/>
      <c r="BO2205" s="403"/>
      <c r="BP2205" s="403"/>
      <c r="BQ2205" s="405" t="s">
        <v>48</v>
      </c>
      <c r="BR2205" s="235"/>
    </row>
    <row r="2206" spans="1:70" ht="30" customHeight="1" x14ac:dyDescent="0.2">
      <c r="A2206" s="384" t="s">
        <v>250</v>
      </c>
      <c r="B2206" s="235"/>
      <c r="C2206" s="235"/>
      <c r="D2206" s="235"/>
      <c r="E2206" s="384" t="s">
        <v>2072</v>
      </c>
      <c r="F2206" s="235"/>
      <c r="G2206" s="235"/>
      <c r="H2206" s="235"/>
      <c r="I2206" s="235"/>
      <c r="J2206" s="235"/>
      <c r="K2206" s="405">
        <v>5911.9</v>
      </c>
      <c r="L2206" s="235"/>
      <c r="M2206" s="235"/>
      <c r="N2206" s="235"/>
      <c r="O2206" s="235"/>
      <c r="P2206" s="235"/>
      <c r="Q2206" s="404">
        <f t="shared" si="6"/>
        <v>43858</v>
      </c>
      <c r="R2206" s="235"/>
      <c r="S2206" s="235"/>
      <c r="T2206" s="235"/>
      <c r="U2206" s="235"/>
      <c r="V2206" s="235"/>
      <c r="W2206" s="235"/>
      <c r="X2206" s="235"/>
      <c r="Y2206" s="405">
        <v>5911.9</v>
      </c>
      <c r="Z2206" s="235"/>
      <c r="AA2206" s="235"/>
      <c r="AB2206" s="235"/>
      <c r="AC2206" s="235"/>
      <c r="AD2206" s="235"/>
      <c r="AE2206" s="235"/>
      <c r="AF2206" s="235"/>
      <c r="AG2206" s="384" t="s">
        <v>1083</v>
      </c>
      <c r="AH2206" s="235"/>
      <c r="AI2206" s="235"/>
      <c r="AJ2206" s="235"/>
      <c r="AK2206" s="235"/>
      <c r="AL2206" s="235"/>
      <c r="AM2206" s="235"/>
      <c r="AN2206" s="235"/>
      <c r="AO2206" s="235"/>
      <c r="AP2206" s="235"/>
      <c r="AQ2206" s="235"/>
      <c r="AR2206" s="235"/>
      <c r="AS2206" s="384"/>
      <c r="AT2206" s="235"/>
      <c r="AU2206" s="235"/>
      <c r="AV2206" s="235"/>
      <c r="AW2206" s="235"/>
      <c r="AX2206" s="235"/>
      <c r="AY2206" s="235"/>
      <c r="AZ2206" s="235"/>
      <c r="BA2206" s="235"/>
      <c r="BB2206" s="235"/>
      <c r="BC2206" s="235"/>
      <c r="BD2206" s="402" t="s">
        <v>1968</v>
      </c>
      <c r="BE2206" s="403"/>
      <c r="BF2206" s="403"/>
      <c r="BG2206" s="403"/>
      <c r="BH2206" s="403"/>
      <c r="BI2206" s="403"/>
      <c r="BJ2206" s="403"/>
      <c r="BK2206" s="403"/>
      <c r="BL2206" s="403"/>
      <c r="BM2206" s="403"/>
      <c r="BN2206" s="403"/>
      <c r="BO2206" s="403"/>
      <c r="BP2206" s="403"/>
      <c r="BQ2206" s="405" t="s">
        <v>48</v>
      </c>
      <c r="BR2206" s="235"/>
    </row>
    <row r="2207" spans="1:70" ht="31.5" customHeight="1" x14ac:dyDescent="0.2">
      <c r="A2207" s="384" t="s">
        <v>250</v>
      </c>
      <c r="B2207" s="235"/>
      <c r="C2207" s="235"/>
      <c r="D2207" s="235"/>
      <c r="E2207" s="384" t="s">
        <v>2072</v>
      </c>
      <c r="F2207" s="235"/>
      <c r="G2207" s="235"/>
      <c r="H2207" s="235"/>
      <c r="I2207" s="235"/>
      <c r="J2207" s="235"/>
      <c r="K2207" s="405">
        <v>4071.89</v>
      </c>
      <c r="L2207" s="235"/>
      <c r="M2207" s="235"/>
      <c r="N2207" s="235"/>
      <c r="O2207" s="235"/>
      <c r="P2207" s="235"/>
      <c r="Q2207" s="404">
        <f t="shared" si="6"/>
        <v>43858</v>
      </c>
      <c r="R2207" s="235"/>
      <c r="S2207" s="235"/>
      <c r="T2207" s="235"/>
      <c r="U2207" s="235"/>
      <c r="V2207" s="235"/>
      <c r="W2207" s="235"/>
      <c r="X2207" s="235"/>
      <c r="Y2207" s="405">
        <v>4071.89</v>
      </c>
      <c r="Z2207" s="235"/>
      <c r="AA2207" s="235"/>
      <c r="AB2207" s="235"/>
      <c r="AC2207" s="235"/>
      <c r="AD2207" s="235"/>
      <c r="AE2207" s="235"/>
      <c r="AF2207" s="235"/>
      <c r="AG2207" s="384" t="s">
        <v>1084</v>
      </c>
      <c r="AH2207" s="235"/>
      <c r="AI2207" s="235"/>
      <c r="AJ2207" s="235"/>
      <c r="AK2207" s="235"/>
      <c r="AL2207" s="235"/>
      <c r="AM2207" s="235"/>
      <c r="AN2207" s="235"/>
      <c r="AO2207" s="235"/>
      <c r="AP2207" s="235"/>
      <c r="AQ2207" s="235"/>
      <c r="AR2207" s="235"/>
      <c r="AS2207" s="384"/>
      <c r="AT2207" s="235"/>
      <c r="AU2207" s="235"/>
      <c r="AV2207" s="235"/>
      <c r="AW2207" s="235"/>
      <c r="AX2207" s="235"/>
      <c r="AY2207" s="235"/>
      <c r="AZ2207" s="235"/>
      <c r="BA2207" s="235"/>
      <c r="BB2207" s="235"/>
      <c r="BC2207" s="235"/>
      <c r="BD2207" s="402" t="s">
        <v>1968</v>
      </c>
      <c r="BE2207" s="403"/>
      <c r="BF2207" s="403"/>
      <c r="BG2207" s="403"/>
      <c r="BH2207" s="403"/>
      <c r="BI2207" s="403"/>
      <c r="BJ2207" s="403"/>
      <c r="BK2207" s="403"/>
      <c r="BL2207" s="403"/>
      <c r="BM2207" s="403"/>
      <c r="BN2207" s="403"/>
      <c r="BO2207" s="403"/>
      <c r="BP2207" s="403"/>
      <c r="BQ2207" s="405" t="s">
        <v>48</v>
      </c>
      <c r="BR2207" s="235"/>
    </row>
    <row r="2208" spans="1:70" ht="30" customHeight="1" x14ac:dyDescent="0.2">
      <c r="A2208" s="384" t="s">
        <v>250</v>
      </c>
      <c r="B2208" s="235"/>
      <c r="C2208" s="235"/>
      <c r="D2208" s="235"/>
      <c r="E2208" s="384" t="s">
        <v>2072</v>
      </c>
      <c r="F2208" s="235"/>
      <c r="G2208" s="235"/>
      <c r="H2208" s="235"/>
      <c r="I2208" s="235"/>
      <c r="J2208" s="235"/>
      <c r="K2208" s="405">
        <v>3611.9</v>
      </c>
      <c r="L2208" s="235"/>
      <c r="M2208" s="235"/>
      <c r="N2208" s="235"/>
      <c r="O2208" s="235"/>
      <c r="P2208" s="235"/>
      <c r="Q2208" s="404">
        <f t="shared" si="6"/>
        <v>43858</v>
      </c>
      <c r="R2208" s="235"/>
      <c r="S2208" s="235"/>
      <c r="T2208" s="235"/>
      <c r="U2208" s="235"/>
      <c r="V2208" s="235"/>
      <c r="W2208" s="235"/>
      <c r="X2208" s="235"/>
      <c r="Y2208" s="405">
        <v>3611.9</v>
      </c>
      <c r="Z2208" s="235"/>
      <c r="AA2208" s="235"/>
      <c r="AB2208" s="235"/>
      <c r="AC2208" s="235"/>
      <c r="AD2208" s="235"/>
      <c r="AE2208" s="235"/>
      <c r="AF2208" s="235"/>
      <c r="AG2208" s="384" t="s">
        <v>1086</v>
      </c>
      <c r="AH2208" s="235"/>
      <c r="AI2208" s="235"/>
      <c r="AJ2208" s="235"/>
      <c r="AK2208" s="235"/>
      <c r="AL2208" s="235"/>
      <c r="AM2208" s="235"/>
      <c r="AN2208" s="235"/>
      <c r="AO2208" s="235"/>
      <c r="AP2208" s="235"/>
      <c r="AQ2208" s="235"/>
      <c r="AR2208" s="235"/>
      <c r="AS2208" s="384"/>
      <c r="AT2208" s="235"/>
      <c r="AU2208" s="235"/>
      <c r="AV2208" s="235"/>
      <c r="AW2208" s="235"/>
      <c r="AX2208" s="235"/>
      <c r="AY2208" s="235"/>
      <c r="AZ2208" s="235"/>
      <c r="BA2208" s="235"/>
      <c r="BB2208" s="235"/>
      <c r="BC2208" s="235"/>
      <c r="BD2208" s="402" t="s">
        <v>1968</v>
      </c>
      <c r="BE2208" s="403"/>
      <c r="BF2208" s="403"/>
      <c r="BG2208" s="403"/>
      <c r="BH2208" s="403"/>
      <c r="BI2208" s="403"/>
      <c r="BJ2208" s="403"/>
      <c r="BK2208" s="403"/>
      <c r="BL2208" s="403"/>
      <c r="BM2208" s="403"/>
      <c r="BN2208" s="403"/>
      <c r="BO2208" s="403"/>
      <c r="BP2208" s="403"/>
      <c r="BQ2208" s="405" t="s">
        <v>48</v>
      </c>
      <c r="BR2208" s="235"/>
    </row>
    <row r="2209" spans="1:70" ht="30" customHeight="1" x14ac:dyDescent="0.2">
      <c r="A2209" s="384" t="s">
        <v>250</v>
      </c>
      <c r="B2209" s="235"/>
      <c r="C2209" s="235"/>
      <c r="D2209" s="235"/>
      <c r="E2209" s="384" t="s">
        <v>2072</v>
      </c>
      <c r="F2209" s="235"/>
      <c r="G2209" s="235"/>
      <c r="H2209" s="235"/>
      <c r="I2209" s="235"/>
      <c r="J2209" s="235"/>
      <c r="K2209" s="405">
        <v>4071.89</v>
      </c>
      <c r="L2209" s="235"/>
      <c r="M2209" s="235"/>
      <c r="N2209" s="235"/>
      <c r="O2209" s="235"/>
      <c r="P2209" s="235"/>
      <c r="Q2209" s="404">
        <f t="shared" si="6"/>
        <v>43858</v>
      </c>
      <c r="R2209" s="235"/>
      <c r="S2209" s="235"/>
      <c r="T2209" s="235"/>
      <c r="U2209" s="235"/>
      <c r="V2209" s="235"/>
      <c r="W2209" s="235"/>
      <c r="X2209" s="235"/>
      <c r="Y2209" s="405">
        <v>4071.89</v>
      </c>
      <c r="Z2209" s="235"/>
      <c r="AA2209" s="235"/>
      <c r="AB2209" s="235"/>
      <c r="AC2209" s="235"/>
      <c r="AD2209" s="235"/>
      <c r="AE2209" s="235"/>
      <c r="AF2209" s="235"/>
      <c r="AG2209" s="384" t="s">
        <v>1085</v>
      </c>
      <c r="AH2209" s="235"/>
      <c r="AI2209" s="235"/>
      <c r="AJ2209" s="235"/>
      <c r="AK2209" s="235"/>
      <c r="AL2209" s="235"/>
      <c r="AM2209" s="235"/>
      <c r="AN2209" s="235"/>
      <c r="AO2209" s="235"/>
      <c r="AP2209" s="235"/>
      <c r="AQ2209" s="235"/>
      <c r="AR2209" s="235"/>
      <c r="AS2209" s="384"/>
      <c r="AT2209" s="235"/>
      <c r="AU2209" s="235"/>
      <c r="AV2209" s="235"/>
      <c r="AW2209" s="235"/>
      <c r="AX2209" s="235"/>
      <c r="AY2209" s="235"/>
      <c r="AZ2209" s="235"/>
      <c r="BA2209" s="235"/>
      <c r="BB2209" s="235"/>
      <c r="BC2209" s="235"/>
      <c r="BD2209" s="402" t="s">
        <v>1968</v>
      </c>
      <c r="BE2209" s="403"/>
      <c r="BF2209" s="403"/>
      <c r="BG2209" s="403"/>
      <c r="BH2209" s="403"/>
      <c r="BI2209" s="403"/>
      <c r="BJ2209" s="403"/>
      <c r="BK2209" s="403"/>
      <c r="BL2209" s="403"/>
      <c r="BM2209" s="403"/>
      <c r="BN2209" s="403"/>
      <c r="BO2209" s="403"/>
      <c r="BP2209" s="403"/>
      <c r="BQ2209" s="405" t="s">
        <v>48</v>
      </c>
      <c r="BR2209" s="235"/>
    </row>
    <row r="2210" spans="1:70" ht="30" customHeight="1" x14ac:dyDescent="0.2">
      <c r="A2210" s="384" t="s">
        <v>2073</v>
      </c>
      <c r="B2210" s="505"/>
      <c r="C2210" s="505"/>
      <c r="D2210" s="235"/>
      <c r="E2210" s="384" t="s">
        <v>2074</v>
      </c>
      <c r="F2210" s="235"/>
      <c r="G2210" s="235"/>
      <c r="H2210" s="235"/>
      <c r="I2210" s="235"/>
      <c r="J2210" s="235"/>
      <c r="K2210" s="405">
        <v>5650.21</v>
      </c>
      <c r="L2210" s="235"/>
      <c r="M2210" s="235"/>
      <c r="N2210" s="235"/>
      <c r="O2210" s="235"/>
      <c r="P2210" s="235"/>
      <c r="Q2210" s="404" t="s">
        <v>48</v>
      </c>
      <c r="R2210" s="235"/>
      <c r="S2210" s="235"/>
      <c r="T2210" s="235"/>
      <c r="U2210" s="235"/>
      <c r="V2210" s="235"/>
      <c r="W2210" s="235"/>
      <c r="X2210" s="235"/>
      <c r="Y2210" s="405" t="s">
        <v>48</v>
      </c>
      <c r="Z2210" s="235"/>
      <c r="AA2210" s="235"/>
      <c r="AB2210" s="235"/>
      <c r="AC2210" s="235"/>
      <c r="AD2210" s="235"/>
      <c r="AE2210" s="235"/>
      <c r="AF2210" s="235"/>
      <c r="AG2210" s="384" t="s">
        <v>1092</v>
      </c>
      <c r="AH2210" s="235"/>
      <c r="AI2210" s="235"/>
      <c r="AJ2210" s="235"/>
      <c r="AK2210" s="235"/>
      <c r="AL2210" s="235"/>
      <c r="AM2210" s="235"/>
      <c r="AN2210" s="235"/>
      <c r="AO2210" s="235"/>
      <c r="AP2210" s="235"/>
      <c r="AQ2210" s="235"/>
      <c r="AR2210" s="235"/>
      <c r="AS2210" s="384"/>
      <c r="AT2210" s="235"/>
      <c r="AU2210" s="235"/>
      <c r="AV2210" s="235"/>
      <c r="AW2210" s="235"/>
      <c r="AX2210" s="235"/>
      <c r="AY2210" s="235"/>
      <c r="AZ2210" s="235"/>
      <c r="BA2210" s="235"/>
      <c r="BB2210" s="235"/>
      <c r="BC2210" s="235"/>
      <c r="BD2210" s="402" t="s">
        <v>1968</v>
      </c>
      <c r="BE2210" s="403"/>
      <c r="BF2210" s="403"/>
      <c r="BG2210" s="403"/>
      <c r="BH2210" s="403"/>
      <c r="BI2210" s="403"/>
      <c r="BJ2210" s="403"/>
      <c r="BK2210" s="403"/>
      <c r="BL2210" s="403"/>
      <c r="BM2210" s="403"/>
      <c r="BN2210" s="403"/>
      <c r="BO2210" s="403"/>
      <c r="BP2210" s="403"/>
      <c r="BQ2210" s="405">
        <f>K2210</f>
        <v>5650.21</v>
      </c>
      <c r="BR2210" s="235"/>
    </row>
    <row r="2211" spans="1:70" ht="30" customHeight="1" x14ac:dyDescent="0.2">
      <c r="A2211" s="384" t="s">
        <v>2073</v>
      </c>
      <c r="B2211" s="235"/>
      <c r="C2211" s="235"/>
      <c r="D2211" s="235"/>
      <c r="E2211" s="384" t="s">
        <v>2075</v>
      </c>
      <c r="F2211" s="235"/>
      <c r="G2211" s="235"/>
      <c r="H2211" s="235"/>
      <c r="I2211" s="235"/>
      <c r="J2211" s="235"/>
      <c r="K2211" s="405">
        <v>2763.2</v>
      </c>
      <c r="L2211" s="235"/>
      <c r="M2211" s="235"/>
      <c r="N2211" s="235"/>
      <c r="O2211" s="235"/>
      <c r="P2211" s="235"/>
      <c r="Q2211" s="404" t="s">
        <v>48</v>
      </c>
      <c r="R2211" s="235"/>
      <c r="S2211" s="235"/>
      <c r="T2211" s="235"/>
      <c r="U2211" s="235"/>
      <c r="V2211" s="235"/>
      <c r="W2211" s="235"/>
      <c r="X2211" s="235"/>
      <c r="Y2211" s="405" t="s">
        <v>48</v>
      </c>
      <c r="Z2211" s="235"/>
      <c r="AA2211" s="235"/>
      <c r="AB2211" s="235"/>
      <c r="AC2211" s="235"/>
      <c r="AD2211" s="235"/>
      <c r="AE2211" s="235"/>
      <c r="AF2211" s="235"/>
      <c r="AG2211" s="384" t="s">
        <v>1092</v>
      </c>
      <c r="AH2211" s="235"/>
      <c r="AI2211" s="235"/>
      <c r="AJ2211" s="235"/>
      <c r="AK2211" s="235"/>
      <c r="AL2211" s="235"/>
      <c r="AM2211" s="235"/>
      <c r="AN2211" s="235"/>
      <c r="AO2211" s="235"/>
      <c r="AP2211" s="235"/>
      <c r="AQ2211" s="235"/>
      <c r="AR2211" s="235"/>
      <c r="AS2211" s="384"/>
      <c r="AT2211" s="235"/>
      <c r="AU2211" s="235"/>
      <c r="AV2211" s="235"/>
      <c r="AW2211" s="235"/>
      <c r="AX2211" s="235"/>
      <c r="AY2211" s="235"/>
      <c r="AZ2211" s="235"/>
      <c r="BA2211" s="235"/>
      <c r="BB2211" s="235"/>
      <c r="BC2211" s="235"/>
      <c r="BD2211" s="402" t="s">
        <v>1968</v>
      </c>
      <c r="BE2211" s="403"/>
      <c r="BF2211" s="403"/>
      <c r="BG2211" s="403"/>
      <c r="BH2211" s="403"/>
      <c r="BI2211" s="403"/>
      <c r="BJ2211" s="403"/>
      <c r="BK2211" s="403"/>
      <c r="BL2211" s="403"/>
      <c r="BM2211" s="403"/>
      <c r="BN2211" s="403"/>
      <c r="BO2211" s="403"/>
      <c r="BP2211" s="403"/>
      <c r="BQ2211" s="405">
        <f>K2211</f>
        <v>2763.2</v>
      </c>
      <c r="BR2211" s="235"/>
    </row>
    <row r="2212" spans="1:70" ht="30" customHeight="1" x14ac:dyDescent="0.2">
      <c r="A2212" s="384" t="s">
        <v>2073</v>
      </c>
      <c r="B2212" s="235"/>
      <c r="C2212" s="235"/>
      <c r="D2212" s="235"/>
      <c r="E2212" s="404">
        <v>43794</v>
      </c>
      <c r="F2212" s="235"/>
      <c r="G2212" s="235"/>
      <c r="H2212" s="235"/>
      <c r="I2212" s="235"/>
      <c r="J2212" s="235"/>
      <c r="K2212" s="405">
        <v>1877.54</v>
      </c>
      <c r="L2212" s="235"/>
      <c r="M2212" s="235"/>
      <c r="N2212" s="235"/>
      <c r="O2212" s="235"/>
      <c r="P2212" s="235"/>
      <c r="Q2212" s="404" t="s">
        <v>48</v>
      </c>
      <c r="R2212" s="235"/>
      <c r="S2212" s="235"/>
      <c r="T2212" s="235"/>
      <c r="U2212" s="235"/>
      <c r="V2212" s="235"/>
      <c r="W2212" s="235"/>
      <c r="X2212" s="235"/>
      <c r="Y2212" s="405" t="s">
        <v>48</v>
      </c>
      <c r="Z2212" s="235"/>
      <c r="AA2212" s="235"/>
      <c r="AB2212" s="235"/>
      <c r="AC2212" s="235"/>
      <c r="AD2212" s="235"/>
      <c r="AE2212" s="235"/>
      <c r="AF2212" s="235"/>
      <c r="AG2212" s="384" t="s">
        <v>1092</v>
      </c>
      <c r="AH2212" s="235"/>
      <c r="AI2212" s="235"/>
      <c r="AJ2212" s="235"/>
      <c r="AK2212" s="235"/>
      <c r="AL2212" s="235"/>
      <c r="AM2212" s="235"/>
      <c r="AN2212" s="235"/>
      <c r="AO2212" s="235"/>
      <c r="AP2212" s="235"/>
      <c r="AQ2212" s="235"/>
      <c r="AR2212" s="235"/>
      <c r="AS2212" s="384"/>
      <c r="AT2212" s="235"/>
      <c r="AU2212" s="235"/>
      <c r="AV2212" s="235"/>
      <c r="AW2212" s="235"/>
      <c r="AX2212" s="235"/>
      <c r="AY2212" s="235"/>
      <c r="AZ2212" s="235"/>
      <c r="BA2212" s="235"/>
      <c r="BB2212" s="235"/>
      <c r="BC2212" s="235"/>
      <c r="BD2212" s="402" t="s">
        <v>1968</v>
      </c>
      <c r="BE2212" s="403"/>
      <c r="BF2212" s="403"/>
      <c r="BG2212" s="403"/>
      <c r="BH2212" s="403"/>
      <c r="BI2212" s="403"/>
      <c r="BJ2212" s="403"/>
      <c r="BK2212" s="403"/>
      <c r="BL2212" s="403"/>
      <c r="BM2212" s="403"/>
      <c r="BN2212" s="403"/>
      <c r="BO2212" s="403"/>
      <c r="BP2212" s="403"/>
      <c r="BQ2212" s="405">
        <f>K2212</f>
        <v>1877.54</v>
      </c>
      <c r="BR2212" s="235"/>
    </row>
    <row r="2213" spans="1:70" ht="30" customHeight="1" x14ac:dyDescent="0.2">
      <c r="A2213" s="384" t="s">
        <v>2073</v>
      </c>
      <c r="B2213" s="235"/>
      <c r="C2213" s="235"/>
      <c r="D2213" s="235"/>
      <c r="E2213" s="384" t="s">
        <v>2076</v>
      </c>
      <c r="F2213" s="235"/>
      <c r="G2213" s="235"/>
      <c r="H2213" s="235"/>
      <c r="I2213" s="235"/>
      <c r="J2213" s="235"/>
      <c r="K2213" s="405">
        <v>2028.17</v>
      </c>
      <c r="L2213" s="235"/>
      <c r="M2213" s="235"/>
      <c r="N2213" s="235"/>
      <c r="O2213" s="235"/>
      <c r="P2213" s="235"/>
      <c r="Q2213" s="404" t="s">
        <v>48</v>
      </c>
      <c r="R2213" s="235"/>
      <c r="S2213" s="235"/>
      <c r="T2213" s="235"/>
      <c r="U2213" s="235"/>
      <c r="V2213" s="235"/>
      <c r="W2213" s="235"/>
      <c r="X2213" s="235"/>
      <c r="Y2213" s="405" t="s">
        <v>48</v>
      </c>
      <c r="Z2213" s="235"/>
      <c r="AA2213" s="235"/>
      <c r="AB2213" s="235"/>
      <c r="AC2213" s="235"/>
      <c r="AD2213" s="235"/>
      <c r="AE2213" s="235"/>
      <c r="AF2213" s="235"/>
      <c r="AG2213" s="384" t="s">
        <v>1092</v>
      </c>
      <c r="AH2213" s="235"/>
      <c r="AI2213" s="235"/>
      <c r="AJ2213" s="235"/>
      <c r="AK2213" s="235"/>
      <c r="AL2213" s="235"/>
      <c r="AM2213" s="235"/>
      <c r="AN2213" s="235"/>
      <c r="AO2213" s="235"/>
      <c r="AP2213" s="235"/>
      <c r="AQ2213" s="235"/>
      <c r="AR2213" s="235"/>
      <c r="AS2213" s="384"/>
      <c r="AT2213" s="235"/>
      <c r="AU2213" s="235"/>
      <c r="AV2213" s="235"/>
      <c r="AW2213" s="235"/>
      <c r="AX2213" s="235"/>
      <c r="AY2213" s="235"/>
      <c r="AZ2213" s="235"/>
      <c r="BA2213" s="235"/>
      <c r="BB2213" s="235"/>
      <c r="BC2213" s="235"/>
      <c r="BD2213" s="402" t="s">
        <v>1968</v>
      </c>
      <c r="BE2213" s="403"/>
      <c r="BF2213" s="403"/>
      <c r="BG2213" s="403"/>
      <c r="BH2213" s="403"/>
      <c r="BI2213" s="403"/>
      <c r="BJ2213" s="403"/>
      <c r="BK2213" s="403"/>
      <c r="BL2213" s="403"/>
      <c r="BM2213" s="403"/>
      <c r="BN2213" s="403"/>
      <c r="BO2213" s="403"/>
      <c r="BP2213" s="403"/>
      <c r="BQ2213" s="405">
        <f>K2213</f>
        <v>2028.17</v>
      </c>
      <c r="BR2213" s="235"/>
    </row>
    <row r="2214" spans="1:70" ht="30" customHeight="1" x14ac:dyDescent="0.2">
      <c r="A2214" s="384" t="s">
        <v>2073</v>
      </c>
      <c r="B2214" s="235"/>
      <c r="C2214" s="235"/>
      <c r="D2214" s="235"/>
      <c r="E2214" s="404">
        <v>43784</v>
      </c>
      <c r="F2214" s="235"/>
      <c r="G2214" s="235"/>
      <c r="H2214" s="235"/>
      <c r="I2214" s="235"/>
      <c r="J2214" s="235"/>
      <c r="K2214" s="405">
        <v>2969.89</v>
      </c>
      <c r="L2214" s="235"/>
      <c r="M2214" s="235"/>
      <c r="N2214" s="235"/>
      <c r="O2214" s="235"/>
      <c r="P2214" s="235"/>
      <c r="Q2214" s="404" t="s">
        <v>48</v>
      </c>
      <c r="R2214" s="235"/>
      <c r="S2214" s="235"/>
      <c r="T2214" s="235"/>
      <c r="U2214" s="235"/>
      <c r="V2214" s="235"/>
      <c r="W2214" s="235"/>
      <c r="X2214" s="235"/>
      <c r="Y2214" s="405" t="s">
        <v>48</v>
      </c>
      <c r="Z2214" s="235"/>
      <c r="AA2214" s="235"/>
      <c r="AB2214" s="235"/>
      <c r="AC2214" s="235"/>
      <c r="AD2214" s="235"/>
      <c r="AE2214" s="235"/>
      <c r="AF2214" s="235"/>
      <c r="AG2214" s="384" t="s">
        <v>1092</v>
      </c>
      <c r="AH2214" s="235"/>
      <c r="AI2214" s="235"/>
      <c r="AJ2214" s="235"/>
      <c r="AK2214" s="235"/>
      <c r="AL2214" s="235"/>
      <c r="AM2214" s="235"/>
      <c r="AN2214" s="235"/>
      <c r="AO2214" s="235"/>
      <c r="AP2214" s="235"/>
      <c r="AQ2214" s="235"/>
      <c r="AR2214" s="235"/>
      <c r="AS2214" s="384"/>
      <c r="AT2214" s="235"/>
      <c r="AU2214" s="235"/>
      <c r="AV2214" s="235"/>
      <c r="AW2214" s="235"/>
      <c r="AX2214" s="235"/>
      <c r="AY2214" s="235"/>
      <c r="AZ2214" s="235"/>
      <c r="BA2214" s="235"/>
      <c r="BB2214" s="235"/>
      <c r="BC2214" s="235"/>
      <c r="BD2214" s="402" t="s">
        <v>1968</v>
      </c>
      <c r="BE2214" s="403"/>
      <c r="BF2214" s="403"/>
      <c r="BG2214" s="403"/>
      <c r="BH2214" s="403"/>
      <c r="BI2214" s="403"/>
      <c r="BJ2214" s="403"/>
      <c r="BK2214" s="403"/>
      <c r="BL2214" s="403"/>
      <c r="BM2214" s="403"/>
      <c r="BN2214" s="403"/>
      <c r="BO2214" s="403"/>
      <c r="BP2214" s="403"/>
      <c r="BQ2214" s="405">
        <f>K2214</f>
        <v>2969.89</v>
      </c>
      <c r="BR2214" s="235"/>
    </row>
    <row r="2215" spans="1:70" ht="30" customHeight="1" x14ac:dyDescent="0.2">
      <c r="A2215" s="384" t="s">
        <v>2073</v>
      </c>
      <c r="B2215" s="235"/>
      <c r="C2215" s="235"/>
      <c r="D2215" s="235"/>
      <c r="E2215" s="404">
        <v>43830</v>
      </c>
      <c r="F2215" s="235"/>
      <c r="G2215" s="235"/>
      <c r="H2215" s="235"/>
      <c r="I2215" s="235"/>
      <c r="J2215" s="235"/>
      <c r="K2215" s="405">
        <v>485</v>
      </c>
      <c r="L2215" s="235"/>
      <c r="M2215" s="235"/>
      <c r="N2215" s="235"/>
      <c r="O2215" s="235"/>
      <c r="P2215" s="235"/>
      <c r="Q2215" s="404">
        <v>43880</v>
      </c>
      <c r="R2215" s="235"/>
      <c r="S2215" s="235"/>
      <c r="T2215" s="235"/>
      <c r="U2215" s="235"/>
      <c r="V2215" s="235"/>
      <c r="W2215" s="235"/>
      <c r="X2215" s="235"/>
      <c r="Y2215" s="405">
        <v>485</v>
      </c>
      <c r="Z2215" s="235"/>
      <c r="AA2215" s="235"/>
      <c r="AB2215" s="235"/>
      <c r="AC2215" s="235"/>
      <c r="AD2215" s="235"/>
      <c r="AE2215" s="235"/>
      <c r="AF2215" s="235"/>
      <c r="AG2215" s="384" t="s">
        <v>1069</v>
      </c>
      <c r="AH2215" s="235"/>
      <c r="AI2215" s="235"/>
      <c r="AJ2215" s="235"/>
      <c r="AK2215" s="235"/>
      <c r="AL2215" s="235"/>
      <c r="AM2215" s="235"/>
      <c r="AN2215" s="235"/>
      <c r="AO2215" s="235"/>
      <c r="AP2215" s="235"/>
      <c r="AQ2215" s="235"/>
      <c r="AR2215" s="235"/>
      <c r="AS2215" s="384"/>
      <c r="AT2215" s="235"/>
      <c r="AU2215" s="235"/>
      <c r="AV2215" s="235"/>
      <c r="AW2215" s="235"/>
      <c r="AX2215" s="235"/>
      <c r="AY2215" s="235"/>
      <c r="AZ2215" s="235"/>
      <c r="BA2215" s="235"/>
      <c r="BB2215" s="235"/>
      <c r="BC2215" s="235"/>
      <c r="BD2215" s="402" t="s">
        <v>1968</v>
      </c>
      <c r="BE2215" s="504"/>
      <c r="BF2215" s="504"/>
      <c r="BG2215" s="504"/>
      <c r="BH2215" s="504"/>
      <c r="BI2215" s="504"/>
      <c r="BJ2215" s="504"/>
      <c r="BK2215" s="504"/>
      <c r="BL2215" s="504"/>
      <c r="BM2215" s="504"/>
      <c r="BN2215" s="504"/>
      <c r="BO2215" s="504"/>
      <c r="BP2215" s="403"/>
      <c r="BQ2215" s="405" t="s">
        <v>48</v>
      </c>
      <c r="BR2215" s="235"/>
    </row>
    <row r="2216" spans="1:70" ht="30" customHeight="1" x14ac:dyDescent="0.2">
      <c r="A2216" s="384" t="s">
        <v>2073</v>
      </c>
      <c r="B2216" s="235"/>
      <c r="C2216" s="235"/>
      <c r="D2216" s="235"/>
      <c r="E2216" s="404">
        <v>43805</v>
      </c>
      <c r="F2216" s="235"/>
      <c r="G2216" s="235"/>
      <c r="H2216" s="235"/>
      <c r="I2216" s="235"/>
      <c r="J2216" s="235"/>
      <c r="K2216" s="405">
        <v>1251.69</v>
      </c>
      <c r="L2216" s="235"/>
      <c r="M2216" s="235"/>
      <c r="N2216" s="235"/>
      <c r="O2216" s="235"/>
      <c r="P2216" s="235"/>
      <c r="Q2216" s="404" t="s">
        <v>48</v>
      </c>
      <c r="R2216" s="235"/>
      <c r="S2216" s="235"/>
      <c r="T2216" s="235"/>
      <c r="U2216" s="235"/>
      <c r="V2216" s="235"/>
      <c r="W2216" s="235"/>
      <c r="X2216" s="235"/>
      <c r="Y2216" s="384" t="s">
        <v>48</v>
      </c>
      <c r="Z2216" s="235"/>
      <c r="AA2216" s="235"/>
      <c r="AB2216" s="235"/>
      <c r="AC2216" s="235"/>
      <c r="AD2216" s="235"/>
      <c r="AE2216" s="235"/>
      <c r="AF2216" s="235"/>
      <c r="AG2216" s="384" t="s">
        <v>776</v>
      </c>
      <c r="AH2216" s="235"/>
      <c r="AI2216" s="235"/>
      <c r="AJ2216" s="235"/>
      <c r="AK2216" s="235"/>
      <c r="AL2216" s="235"/>
      <c r="AM2216" s="235"/>
      <c r="AN2216" s="235"/>
      <c r="AO2216" s="235"/>
      <c r="AP2216" s="235"/>
      <c r="AQ2216" s="235"/>
      <c r="AR2216" s="235"/>
      <c r="AS2216" s="384"/>
      <c r="AT2216" s="235"/>
      <c r="AU2216" s="235"/>
      <c r="AV2216" s="235"/>
      <c r="AW2216" s="235"/>
      <c r="AX2216" s="235"/>
      <c r="AY2216" s="235"/>
      <c r="AZ2216" s="235"/>
      <c r="BA2216" s="235"/>
      <c r="BB2216" s="235"/>
      <c r="BC2216" s="235"/>
      <c r="BD2216" s="402" t="s">
        <v>1968</v>
      </c>
      <c r="BE2216" s="403"/>
      <c r="BF2216" s="403"/>
      <c r="BG2216" s="403"/>
      <c r="BH2216" s="403"/>
      <c r="BI2216" s="403"/>
      <c r="BJ2216" s="403"/>
      <c r="BK2216" s="403"/>
      <c r="BL2216" s="403"/>
      <c r="BM2216" s="403"/>
      <c r="BN2216" s="403"/>
      <c r="BO2216" s="403"/>
      <c r="BP2216" s="403"/>
      <c r="BQ2216" s="405">
        <v>1251.69</v>
      </c>
      <c r="BR2216" s="235"/>
    </row>
    <row r="2217" spans="1:70" ht="30" customHeight="1" x14ac:dyDescent="0.2">
      <c r="A2217" s="384" t="s">
        <v>2073</v>
      </c>
      <c r="B2217" s="235"/>
      <c r="C2217" s="235"/>
      <c r="D2217" s="235"/>
      <c r="E2217" s="404">
        <v>43805</v>
      </c>
      <c r="F2217" s="235"/>
      <c r="G2217" s="235"/>
      <c r="H2217" s="235"/>
      <c r="I2217" s="235"/>
      <c r="J2217" s="235"/>
      <c r="K2217" s="405">
        <v>12953.27</v>
      </c>
      <c r="L2217" s="235"/>
      <c r="M2217" s="235"/>
      <c r="N2217" s="235"/>
      <c r="O2217" s="235"/>
      <c r="P2217" s="235"/>
      <c r="Q2217" s="404">
        <v>43978</v>
      </c>
      <c r="R2217" s="235"/>
      <c r="S2217" s="235"/>
      <c r="T2217" s="235"/>
      <c r="U2217" s="235"/>
      <c r="V2217" s="235"/>
      <c r="W2217" s="235"/>
      <c r="X2217" s="235"/>
      <c r="Y2217" s="384">
        <v>12953.27</v>
      </c>
      <c r="Z2217" s="235"/>
      <c r="AA2217" s="235"/>
      <c r="AB2217" s="235"/>
      <c r="AC2217" s="235"/>
      <c r="AD2217" s="235"/>
      <c r="AE2217" s="235"/>
      <c r="AF2217" s="235"/>
      <c r="AG2217" s="384" t="s">
        <v>1071</v>
      </c>
      <c r="AH2217" s="235"/>
      <c r="AI2217" s="235"/>
      <c r="AJ2217" s="235"/>
      <c r="AK2217" s="235"/>
      <c r="AL2217" s="235"/>
      <c r="AM2217" s="235"/>
      <c r="AN2217" s="235"/>
      <c r="AO2217" s="235"/>
      <c r="AP2217" s="235"/>
      <c r="AQ2217" s="235"/>
      <c r="AR2217" s="235"/>
      <c r="AS2217" s="384"/>
      <c r="AT2217" s="235"/>
      <c r="AU2217" s="235"/>
      <c r="AV2217" s="235"/>
      <c r="AW2217" s="235"/>
      <c r="AX2217" s="235"/>
      <c r="AY2217" s="235"/>
      <c r="AZ2217" s="235"/>
      <c r="BA2217" s="235"/>
      <c r="BB2217" s="235"/>
      <c r="BC2217" s="235"/>
      <c r="BD2217" s="402" t="s">
        <v>1968</v>
      </c>
      <c r="BE2217" s="403"/>
      <c r="BF2217" s="403"/>
      <c r="BG2217" s="403"/>
      <c r="BH2217" s="403"/>
      <c r="BI2217" s="403"/>
      <c r="BJ2217" s="403"/>
      <c r="BK2217" s="403"/>
      <c r="BL2217" s="403"/>
      <c r="BM2217" s="403"/>
      <c r="BN2217" s="403"/>
      <c r="BO2217" s="403"/>
      <c r="BP2217" s="403"/>
      <c r="BQ2217" s="405" t="s">
        <v>48</v>
      </c>
      <c r="BR2217" s="235"/>
    </row>
    <row r="2218" spans="1:70" ht="30" customHeight="1" x14ac:dyDescent="0.2">
      <c r="A2218" s="384" t="s">
        <v>2073</v>
      </c>
      <c r="B2218" s="235"/>
      <c r="C2218" s="235"/>
      <c r="D2218" s="235"/>
      <c r="E2218" s="404">
        <v>44196</v>
      </c>
      <c r="F2218" s="235"/>
      <c r="G2218" s="235"/>
      <c r="H2218" s="235"/>
      <c r="I2218" s="235"/>
      <c r="J2218" s="235"/>
      <c r="K2218" s="405">
        <v>6549.62</v>
      </c>
      <c r="L2218" s="235"/>
      <c r="M2218" s="235"/>
      <c r="N2218" s="235"/>
      <c r="O2218" s="235"/>
      <c r="P2218" s="235"/>
      <c r="Q2218" s="404" t="s">
        <v>48</v>
      </c>
      <c r="R2218" s="235"/>
      <c r="S2218" s="235"/>
      <c r="T2218" s="235"/>
      <c r="U2218" s="235"/>
      <c r="V2218" s="235"/>
      <c r="W2218" s="235"/>
      <c r="X2218" s="235"/>
      <c r="Y2218" s="405" t="s">
        <v>48</v>
      </c>
      <c r="Z2218" s="235"/>
      <c r="AA2218" s="235"/>
      <c r="AB2218" s="235"/>
      <c r="AC2218" s="235"/>
      <c r="AD2218" s="235"/>
      <c r="AE2218" s="235"/>
      <c r="AF2218" s="235"/>
      <c r="AG2218" s="384" t="s">
        <v>1069</v>
      </c>
      <c r="AH2218" s="235"/>
      <c r="AI2218" s="235"/>
      <c r="AJ2218" s="235"/>
      <c r="AK2218" s="235"/>
      <c r="AL2218" s="235"/>
      <c r="AM2218" s="235"/>
      <c r="AN2218" s="235"/>
      <c r="AO2218" s="235"/>
      <c r="AP2218" s="235"/>
      <c r="AQ2218" s="235"/>
      <c r="AR2218" s="235"/>
      <c r="AS2218" s="384"/>
      <c r="AT2218" s="235"/>
      <c r="AU2218" s="235"/>
      <c r="AV2218" s="235"/>
      <c r="AW2218" s="235"/>
      <c r="AX2218" s="235"/>
      <c r="AY2218" s="235"/>
      <c r="AZ2218" s="235"/>
      <c r="BA2218" s="235"/>
      <c r="BB2218" s="235"/>
      <c r="BC2218" s="235"/>
      <c r="BD2218" s="402" t="s">
        <v>1968</v>
      </c>
      <c r="BE2218" s="504"/>
      <c r="BF2218" s="504"/>
      <c r="BG2218" s="504"/>
      <c r="BH2218" s="504"/>
      <c r="BI2218" s="504"/>
      <c r="BJ2218" s="504"/>
      <c r="BK2218" s="504"/>
      <c r="BL2218" s="504"/>
      <c r="BM2218" s="504"/>
      <c r="BN2218" s="504"/>
      <c r="BO2218" s="504"/>
      <c r="BP2218" s="403"/>
      <c r="BQ2218" s="405">
        <v>6549.62</v>
      </c>
      <c r="BR2218" s="235"/>
    </row>
    <row r="2219" spans="1:70" ht="30" customHeight="1" x14ac:dyDescent="0.2">
      <c r="A2219" s="384" t="s">
        <v>2073</v>
      </c>
      <c r="B2219" s="235"/>
      <c r="C2219" s="235"/>
      <c r="D2219" s="235"/>
      <c r="E2219" s="404">
        <v>44012</v>
      </c>
      <c r="F2219" s="235"/>
      <c r="G2219" s="235"/>
      <c r="H2219" s="235"/>
      <c r="I2219" s="235"/>
      <c r="J2219" s="235"/>
      <c r="K2219" s="405">
        <v>2504.48</v>
      </c>
      <c r="L2219" s="235"/>
      <c r="M2219" s="235"/>
      <c r="N2219" s="235"/>
      <c r="O2219" s="235"/>
      <c r="P2219" s="235"/>
      <c r="Q2219" s="384" t="s">
        <v>48</v>
      </c>
      <c r="R2219" s="235"/>
      <c r="S2219" s="235"/>
      <c r="T2219" s="235"/>
      <c r="U2219" s="235"/>
      <c r="V2219" s="235"/>
      <c r="W2219" s="235"/>
      <c r="X2219" s="235"/>
      <c r="Y2219" s="384" t="s">
        <v>48</v>
      </c>
      <c r="Z2219" s="235"/>
      <c r="AA2219" s="235"/>
      <c r="AB2219" s="235"/>
      <c r="AC2219" s="235"/>
      <c r="AD2219" s="235"/>
      <c r="AE2219" s="235"/>
      <c r="AF2219" s="235"/>
      <c r="AG2219" s="384" t="s">
        <v>1092</v>
      </c>
      <c r="AH2219" s="235"/>
      <c r="AI2219" s="235"/>
      <c r="AJ2219" s="235"/>
      <c r="AK2219" s="235"/>
      <c r="AL2219" s="235"/>
      <c r="AM2219" s="235"/>
      <c r="AN2219" s="235"/>
      <c r="AO2219" s="235"/>
      <c r="AP2219" s="235"/>
      <c r="AQ2219" s="235"/>
      <c r="AR2219" s="235"/>
      <c r="AS2219" s="384"/>
      <c r="AT2219" s="235"/>
      <c r="AU2219" s="235"/>
      <c r="AV2219" s="235"/>
      <c r="AW2219" s="235"/>
      <c r="AX2219" s="235"/>
      <c r="AY2219" s="235"/>
      <c r="AZ2219" s="235"/>
      <c r="BA2219" s="235"/>
      <c r="BB2219" s="235"/>
      <c r="BC2219" s="235"/>
      <c r="BD2219" s="402" t="s">
        <v>1968</v>
      </c>
      <c r="BE2219" s="403"/>
      <c r="BF2219" s="403"/>
      <c r="BG2219" s="403"/>
      <c r="BH2219" s="403"/>
      <c r="BI2219" s="403"/>
      <c r="BJ2219" s="403"/>
      <c r="BK2219" s="403"/>
      <c r="BL2219" s="403"/>
      <c r="BM2219" s="403"/>
      <c r="BN2219" s="403"/>
      <c r="BO2219" s="403"/>
      <c r="BP2219" s="403"/>
      <c r="BQ2219" s="405">
        <f t="shared" ref="BQ2219:BQ2276" si="7">K2219</f>
        <v>2504.48</v>
      </c>
      <c r="BR2219" s="235"/>
    </row>
    <row r="2220" spans="1:70" s="52" customFormat="1" ht="30" customHeight="1" x14ac:dyDescent="0.2">
      <c r="A2220" s="384" t="s">
        <v>2073</v>
      </c>
      <c r="B2220" s="235"/>
      <c r="C2220" s="235"/>
      <c r="D2220" s="235"/>
      <c r="E2220" s="404">
        <v>44196</v>
      </c>
      <c r="F2220" s="235"/>
      <c r="G2220" s="235"/>
      <c r="H2220" s="235"/>
      <c r="I2220" s="235"/>
      <c r="J2220" s="235"/>
      <c r="K2220" s="405">
        <v>1400</v>
      </c>
      <c r="L2220" s="235"/>
      <c r="M2220" s="235"/>
      <c r="N2220" s="235"/>
      <c r="O2220" s="235"/>
      <c r="P2220" s="235"/>
      <c r="Q2220" s="384" t="s">
        <v>48</v>
      </c>
      <c r="R2220" s="235"/>
      <c r="S2220" s="235"/>
      <c r="T2220" s="235"/>
      <c r="U2220" s="235"/>
      <c r="V2220" s="235"/>
      <c r="W2220" s="235"/>
      <c r="X2220" s="235"/>
      <c r="Y2220" s="384" t="s">
        <v>48</v>
      </c>
      <c r="Z2220" s="235"/>
      <c r="AA2220" s="235"/>
      <c r="AB2220" s="235"/>
      <c r="AC2220" s="235"/>
      <c r="AD2220" s="235"/>
      <c r="AE2220" s="235"/>
      <c r="AF2220" s="235"/>
      <c r="AG2220" s="384" t="s">
        <v>2934</v>
      </c>
      <c r="AH2220" s="235"/>
      <c r="AI2220" s="235"/>
      <c r="AJ2220" s="235"/>
      <c r="AK2220" s="235"/>
      <c r="AL2220" s="235"/>
      <c r="AM2220" s="235"/>
      <c r="AN2220" s="235"/>
      <c r="AO2220" s="235"/>
      <c r="AP2220" s="235"/>
      <c r="AQ2220" s="235"/>
      <c r="AR2220" s="235"/>
      <c r="AS2220" s="384"/>
      <c r="AT2220" s="235"/>
      <c r="AU2220" s="235"/>
      <c r="AV2220" s="235"/>
      <c r="AW2220" s="235"/>
      <c r="AX2220" s="235"/>
      <c r="AY2220" s="235"/>
      <c r="AZ2220" s="235"/>
      <c r="BA2220" s="235"/>
      <c r="BB2220" s="235"/>
      <c r="BC2220" s="235"/>
      <c r="BD2220" s="411" t="s">
        <v>1968</v>
      </c>
      <c r="BE2220" s="412"/>
      <c r="BF2220" s="412"/>
      <c r="BG2220" s="412"/>
      <c r="BH2220" s="412"/>
      <c r="BI2220" s="412"/>
      <c r="BJ2220" s="412"/>
      <c r="BK2220" s="412"/>
      <c r="BL2220" s="412"/>
      <c r="BM2220" s="412"/>
      <c r="BN2220" s="412"/>
      <c r="BO2220" s="412"/>
      <c r="BP2220" s="412"/>
      <c r="BQ2220" s="405">
        <v>1400</v>
      </c>
      <c r="BR2220" s="235"/>
    </row>
    <row r="2221" spans="1:70" ht="30" customHeight="1" x14ac:dyDescent="0.2">
      <c r="A2221" s="384" t="s">
        <v>250</v>
      </c>
      <c r="B2221" s="235"/>
      <c r="C2221" s="235"/>
      <c r="D2221" s="235"/>
      <c r="E2221" s="384" t="s">
        <v>2077</v>
      </c>
      <c r="F2221" s="235"/>
      <c r="G2221" s="235"/>
      <c r="H2221" s="235"/>
      <c r="I2221" s="235"/>
      <c r="J2221" s="235"/>
      <c r="K2221" s="405">
        <v>10263.74</v>
      </c>
      <c r="L2221" s="235"/>
      <c r="M2221" s="235"/>
      <c r="N2221" s="235"/>
      <c r="O2221" s="235"/>
      <c r="P2221" s="235"/>
      <c r="Q2221" s="384" t="s">
        <v>48</v>
      </c>
      <c r="R2221" s="235"/>
      <c r="S2221" s="235"/>
      <c r="T2221" s="235"/>
      <c r="U2221" s="235"/>
      <c r="V2221" s="235"/>
      <c r="W2221" s="235"/>
      <c r="X2221" s="235"/>
      <c r="Y2221" s="384" t="s">
        <v>48</v>
      </c>
      <c r="Z2221" s="235"/>
      <c r="AA2221" s="235"/>
      <c r="AB2221" s="235"/>
      <c r="AC2221" s="235"/>
      <c r="AD2221" s="235"/>
      <c r="AE2221" s="235"/>
      <c r="AF2221" s="235"/>
      <c r="AG2221" s="384" t="s">
        <v>1742</v>
      </c>
      <c r="AH2221" s="235"/>
      <c r="AI2221" s="235"/>
      <c r="AJ2221" s="235"/>
      <c r="AK2221" s="235"/>
      <c r="AL2221" s="235"/>
      <c r="AM2221" s="235"/>
      <c r="AN2221" s="235"/>
      <c r="AO2221" s="235"/>
      <c r="AP2221" s="235"/>
      <c r="AQ2221" s="235"/>
      <c r="AR2221" s="235"/>
      <c r="AS2221" s="384"/>
      <c r="AT2221" s="235"/>
      <c r="AU2221" s="235"/>
      <c r="AV2221" s="235"/>
      <c r="AW2221" s="235"/>
      <c r="AX2221" s="235"/>
      <c r="AY2221" s="235"/>
      <c r="AZ2221" s="235"/>
      <c r="BA2221" s="235"/>
      <c r="BB2221" s="235"/>
      <c r="BC2221" s="235"/>
      <c r="BD2221" s="402" t="s">
        <v>1743</v>
      </c>
      <c r="BE2221" s="403"/>
      <c r="BF2221" s="403"/>
      <c r="BG2221" s="403"/>
      <c r="BH2221" s="403"/>
      <c r="BI2221" s="403"/>
      <c r="BJ2221" s="403"/>
      <c r="BK2221" s="403"/>
      <c r="BL2221" s="403"/>
      <c r="BM2221" s="403"/>
      <c r="BN2221" s="403"/>
      <c r="BO2221" s="403"/>
      <c r="BP2221" s="403"/>
      <c r="BQ2221" s="405">
        <f t="shared" si="7"/>
        <v>10263.74</v>
      </c>
      <c r="BR2221" s="235"/>
    </row>
    <row r="2222" spans="1:70" ht="30" customHeight="1" x14ac:dyDescent="0.2">
      <c r="A2222" s="384" t="s">
        <v>250</v>
      </c>
      <c r="B2222" s="235"/>
      <c r="C2222" s="235"/>
      <c r="D2222" s="235"/>
      <c r="E2222" s="384" t="s">
        <v>2077</v>
      </c>
      <c r="F2222" s="235"/>
      <c r="G2222" s="235"/>
      <c r="H2222" s="235"/>
      <c r="I2222" s="235"/>
      <c r="J2222" s="235"/>
      <c r="K2222" s="405">
        <v>10294.09</v>
      </c>
      <c r="L2222" s="235"/>
      <c r="M2222" s="235"/>
      <c r="N2222" s="235"/>
      <c r="O2222" s="235"/>
      <c r="P2222" s="235"/>
      <c r="Q2222" s="384" t="s">
        <v>48</v>
      </c>
      <c r="R2222" s="235"/>
      <c r="S2222" s="235"/>
      <c r="T2222" s="235"/>
      <c r="U2222" s="235"/>
      <c r="V2222" s="235"/>
      <c r="W2222" s="235"/>
      <c r="X2222" s="235"/>
      <c r="Y2222" s="384" t="s">
        <v>48</v>
      </c>
      <c r="Z2222" s="235"/>
      <c r="AA2222" s="235"/>
      <c r="AB2222" s="235"/>
      <c r="AC2222" s="235"/>
      <c r="AD2222" s="235"/>
      <c r="AE2222" s="235"/>
      <c r="AF2222" s="235"/>
      <c r="AG2222" s="384" t="s">
        <v>775</v>
      </c>
      <c r="AH2222" s="235"/>
      <c r="AI2222" s="235"/>
      <c r="AJ2222" s="235"/>
      <c r="AK2222" s="235"/>
      <c r="AL2222" s="235"/>
      <c r="AM2222" s="235"/>
      <c r="AN2222" s="235"/>
      <c r="AO2222" s="235"/>
      <c r="AP2222" s="235"/>
      <c r="AQ2222" s="235"/>
      <c r="AR2222" s="235"/>
      <c r="AS2222" s="384"/>
      <c r="AT2222" s="235"/>
      <c r="AU2222" s="235"/>
      <c r="AV2222" s="235"/>
      <c r="AW2222" s="235"/>
      <c r="AX2222" s="235"/>
      <c r="AY2222" s="235"/>
      <c r="AZ2222" s="235"/>
      <c r="BA2222" s="235"/>
      <c r="BB2222" s="235"/>
      <c r="BC2222" s="235"/>
      <c r="BD2222" s="402" t="s">
        <v>1968</v>
      </c>
      <c r="BE2222" s="403"/>
      <c r="BF2222" s="403"/>
      <c r="BG2222" s="403"/>
      <c r="BH2222" s="403"/>
      <c r="BI2222" s="403"/>
      <c r="BJ2222" s="403"/>
      <c r="BK2222" s="403"/>
      <c r="BL2222" s="403"/>
      <c r="BM2222" s="403"/>
      <c r="BN2222" s="403"/>
      <c r="BO2222" s="403"/>
      <c r="BP2222" s="403"/>
      <c r="BQ2222" s="405">
        <f t="shared" si="7"/>
        <v>10294.09</v>
      </c>
      <c r="BR2222" s="235"/>
    </row>
    <row r="2223" spans="1:70" ht="30" customHeight="1" x14ac:dyDescent="0.2">
      <c r="A2223" s="384" t="s">
        <v>250</v>
      </c>
      <c r="B2223" s="235"/>
      <c r="C2223" s="235"/>
      <c r="D2223" s="235"/>
      <c r="E2223" s="384" t="s">
        <v>2077</v>
      </c>
      <c r="F2223" s="235"/>
      <c r="G2223" s="235"/>
      <c r="H2223" s="235"/>
      <c r="I2223" s="235"/>
      <c r="J2223" s="235"/>
      <c r="K2223" s="405">
        <v>14087.5</v>
      </c>
      <c r="L2223" s="235"/>
      <c r="M2223" s="235"/>
      <c r="N2223" s="235"/>
      <c r="O2223" s="235"/>
      <c r="P2223" s="235"/>
      <c r="Q2223" s="384" t="s">
        <v>48</v>
      </c>
      <c r="R2223" s="235"/>
      <c r="S2223" s="235"/>
      <c r="T2223" s="235"/>
      <c r="U2223" s="235"/>
      <c r="V2223" s="235"/>
      <c r="W2223" s="235"/>
      <c r="X2223" s="235"/>
      <c r="Y2223" s="384" t="s">
        <v>48</v>
      </c>
      <c r="Z2223" s="235"/>
      <c r="AA2223" s="235"/>
      <c r="AB2223" s="235"/>
      <c r="AC2223" s="235"/>
      <c r="AD2223" s="235"/>
      <c r="AE2223" s="235"/>
      <c r="AF2223" s="235"/>
      <c r="AG2223" s="384" t="s">
        <v>1090</v>
      </c>
      <c r="AH2223" s="235"/>
      <c r="AI2223" s="235"/>
      <c r="AJ2223" s="235"/>
      <c r="AK2223" s="235"/>
      <c r="AL2223" s="235"/>
      <c r="AM2223" s="235"/>
      <c r="AN2223" s="235"/>
      <c r="AO2223" s="235"/>
      <c r="AP2223" s="235"/>
      <c r="AQ2223" s="235"/>
      <c r="AR2223" s="235"/>
      <c r="AS2223" s="384"/>
      <c r="AT2223" s="235"/>
      <c r="AU2223" s="235"/>
      <c r="AV2223" s="235"/>
      <c r="AW2223" s="235"/>
      <c r="AX2223" s="235"/>
      <c r="AY2223" s="235"/>
      <c r="AZ2223" s="235"/>
      <c r="BA2223" s="235"/>
      <c r="BB2223" s="235"/>
      <c r="BC2223" s="235"/>
      <c r="BD2223" s="402" t="s">
        <v>1968</v>
      </c>
      <c r="BE2223" s="403"/>
      <c r="BF2223" s="403"/>
      <c r="BG2223" s="403"/>
      <c r="BH2223" s="403"/>
      <c r="BI2223" s="403"/>
      <c r="BJ2223" s="403"/>
      <c r="BK2223" s="403"/>
      <c r="BL2223" s="403"/>
      <c r="BM2223" s="403"/>
      <c r="BN2223" s="403"/>
      <c r="BO2223" s="403"/>
      <c r="BP2223" s="403"/>
      <c r="BQ2223" s="405">
        <f t="shared" si="7"/>
        <v>14087.5</v>
      </c>
      <c r="BR2223" s="235"/>
    </row>
    <row r="2224" spans="1:70" ht="30" customHeight="1" x14ac:dyDescent="0.2">
      <c r="A2224" s="384" t="s">
        <v>250</v>
      </c>
      <c r="B2224" s="235"/>
      <c r="C2224" s="235"/>
      <c r="D2224" s="235"/>
      <c r="E2224" s="384" t="s">
        <v>2077</v>
      </c>
      <c r="F2224" s="235"/>
      <c r="G2224" s="235"/>
      <c r="H2224" s="235"/>
      <c r="I2224" s="235"/>
      <c r="J2224" s="235"/>
      <c r="K2224" s="405">
        <v>14319.2</v>
      </c>
      <c r="L2224" s="235"/>
      <c r="M2224" s="235"/>
      <c r="N2224" s="235"/>
      <c r="O2224" s="235"/>
      <c r="P2224" s="235"/>
      <c r="Q2224" s="384" t="s">
        <v>48</v>
      </c>
      <c r="R2224" s="235"/>
      <c r="S2224" s="235"/>
      <c r="T2224" s="235"/>
      <c r="U2224" s="235"/>
      <c r="V2224" s="235"/>
      <c r="W2224" s="235"/>
      <c r="X2224" s="235"/>
      <c r="Y2224" s="384" t="s">
        <v>48</v>
      </c>
      <c r="Z2224" s="235"/>
      <c r="AA2224" s="235"/>
      <c r="AB2224" s="235"/>
      <c r="AC2224" s="235"/>
      <c r="AD2224" s="235"/>
      <c r="AE2224" s="235"/>
      <c r="AF2224" s="235"/>
      <c r="AG2224" s="384" t="s">
        <v>778</v>
      </c>
      <c r="AH2224" s="235"/>
      <c r="AI2224" s="235"/>
      <c r="AJ2224" s="235"/>
      <c r="AK2224" s="235"/>
      <c r="AL2224" s="235"/>
      <c r="AM2224" s="235"/>
      <c r="AN2224" s="235"/>
      <c r="AO2224" s="235"/>
      <c r="AP2224" s="235"/>
      <c r="AQ2224" s="235"/>
      <c r="AR2224" s="235"/>
      <c r="AS2224" s="384"/>
      <c r="AT2224" s="235"/>
      <c r="AU2224" s="235"/>
      <c r="AV2224" s="235"/>
      <c r="AW2224" s="235"/>
      <c r="AX2224" s="235"/>
      <c r="AY2224" s="235"/>
      <c r="AZ2224" s="235"/>
      <c r="BA2224" s="235"/>
      <c r="BB2224" s="235"/>
      <c r="BC2224" s="235"/>
      <c r="BD2224" s="402" t="s">
        <v>1968</v>
      </c>
      <c r="BE2224" s="403"/>
      <c r="BF2224" s="403"/>
      <c r="BG2224" s="403"/>
      <c r="BH2224" s="403"/>
      <c r="BI2224" s="403"/>
      <c r="BJ2224" s="403"/>
      <c r="BK2224" s="403"/>
      <c r="BL2224" s="403"/>
      <c r="BM2224" s="403"/>
      <c r="BN2224" s="403"/>
      <c r="BO2224" s="403"/>
      <c r="BP2224" s="403"/>
      <c r="BQ2224" s="405">
        <f t="shared" si="7"/>
        <v>14319.2</v>
      </c>
      <c r="BR2224" s="235"/>
    </row>
    <row r="2225" spans="1:70" ht="30" customHeight="1" x14ac:dyDescent="0.2">
      <c r="A2225" s="384" t="s">
        <v>250</v>
      </c>
      <c r="B2225" s="235"/>
      <c r="C2225" s="235"/>
      <c r="D2225" s="235"/>
      <c r="E2225" s="384" t="s">
        <v>2077</v>
      </c>
      <c r="F2225" s="235"/>
      <c r="G2225" s="235"/>
      <c r="H2225" s="235"/>
      <c r="I2225" s="235"/>
      <c r="J2225" s="235"/>
      <c r="K2225" s="405">
        <v>15697.31</v>
      </c>
      <c r="L2225" s="235"/>
      <c r="M2225" s="235"/>
      <c r="N2225" s="235"/>
      <c r="O2225" s="235"/>
      <c r="P2225" s="235"/>
      <c r="Q2225" s="384" t="s">
        <v>48</v>
      </c>
      <c r="R2225" s="235"/>
      <c r="S2225" s="235"/>
      <c r="T2225" s="235"/>
      <c r="U2225" s="235"/>
      <c r="V2225" s="235"/>
      <c r="W2225" s="235"/>
      <c r="X2225" s="235"/>
      <c r="Y2225" s="384" t="s">
        <v>48</v>
      </c>
      <c r="Z2225" s="235"/>
      <c r="AA2225" s="235"/>
      <c r="AB2225" s="235"/>
      <c r="AC2225" s="235"/>
      <c r="AD2225" s="235"/>
      <c r="AE2225" s="235"/>
      <c r="AF2225" s="235"/>
      <c r="AG2225" s="384" t="s">
        <v>1092</v>
      </c>
      <c r="AH2225" s="235"/>
      <c r="AI2225" s="235"/>
      <c r="AJ2225" s="235"/>
      <c r="AK2225" s="235"/>
      <c r="AL2225" s="235"/>
      <c r="AM2225" s="235"/>
      <c r="AN2225" s="235"/>
      <c r="AO2225" s="235"/>
      <c r="AP2225" s="235"/>
      <c r="AQ2225" s="235"/>
      <c r="AR2225" s="235"/>
      <c r="AS2225" s="384"/>
      <c r="AT2225" s="235"/>
      <c r="AU2225" s="235"/>
      <c r="AV2225" s="235"/>
      <c r="AW2225" s="235"/>
      <c r="AX2225" s="235"/>
      <c r="AY2225" s="235"/>
      <c r="AZ2225" s="235"/>
      <c r="BA2225" s="235"/>
      <c r="BB2225" s="235"/>
      <c r="BC2225" s="235"/>
      <c r="BD2225" s="402" t="s">
        <v>1968</v>
      </c>
      <c r="BE2225" s="403"/>
      <c r="BF2225" s="403"/>
      <c r="BG2225" s="403"/>
      <c r="BH2225" s="403"/>
      <c r="BI2225" s="403"/>
      <c r="BJ2225" s="403"/>
      <c r="BK2225" s="403"/>
      <c r="BL2225" s="403"/>
      <c r="BM2225" s="403"/>
      <c r="BN2225" s="403"/>
      <c r="BO2225" s="403"/>
      <c r="BP2225" s="403"/>
      <c r="BQ2225" s="405">
        <f t="shared" si="7"/>
        <v>15697.31</v>
      </c>
      <c r="BR2225" s="235"/>
    </row>
    <row r="2226" spans="1:70" ht="30" customHeight="1" x14ac:dyDescent="0.2">
      <c r="A2226" s="384" t="s">
        <v>250</v>
      </c>
      <c r="B2226" s="235"/>
      <c r="C2226" s="235"/>
      <c r="D2226" s="235"/>
      <c r="E2226" s="384" t="s">
        <v>2077</v>
      </c>
      <c r="F2226" s="235"/>
      <c r="G2226" s="235"/>
      <c r="H2226" s="235"/>
      <c r="I2226" s="235"/>
      <c r="J2226" s="235"/>
      <c r="K2226" s="405">
        <v>14846.32</v>
      </c>
      <c r="L2226" s="235"/>
      <c r="M2226" s="235"/>
      <c r="N2226" s="235"/>
      <c r="O2226" s="235"/>
      <c r="P2226" s="235"/>
      <c r="Q2226" s="384" t="s">
        <v>48</v>
      </c>
      <c r="R2226" s="235"/>
      <c r="S2226" s="235"/>
      <c r="T2226" s="235"/>
      <c r="U2226" s="235"/>
      <c r="V2226" s="235"/>
      <c r="W2226" s="235"/>
      <c r="X2226" s="235"/>
      <c r="Y2226" s="384" t="s">
        <v>48</v>
      </c>
      <c r="Z2226" s="235"/>
      <c r="AA2226" s="235"/>
      <c r="AB2226" s="235"/>
      <c r="AC2226" s="235"/>
      <c r="AD2226" s="235"/>
      <c r="AE2226" s="235"/>
      <c r="AF2226" s="235"/>
      <c r="AG2226" s="384" t="s">
        <v>1093</v>
      </c>
      <c r="AH2226" s="235"/>
      <c r="AI2226" s="235"/>
      <c r="AJ2226" s="235"/>
      <c r="AK2226" s="235"/>
      <c r="AL2226" s="235"/>
      <c r="AM2226" s="235"/>
      <c r="AN2226" s="235"/>
      <c r="AO2226" s="235"/>
      <c r="AP2226" s="235"/>
      <c r="AQ2226" s="235"/>
      <c r="AR2226" s="235"/>
      <c r="AS2226" s="384"/>
      <c r="AT2226" s="235"/>
      <c r="AU2226" s="235"/>
      <c r="AV2226" s="235"/>
      <c r="AW2226" s="235"/>
      <c r="AX2226" s="235"/>
      <c r="AY2226" s="235"/>
      <c r="AZ2226" s="235"/>
      <c r="BA2226" s="235"/>
      <c r="BB2226" s="235"/>
      <c r="BC2226" s="235"/>
      <c r="BD2226" s="402" t="s">
        <v>1968</v>
      </c>
      <c r="BE2226" s="403"/>
      <c r="BF2226" s="403"/>
      <c r="BG2226" s="403"/>
      <c r="BH2226" s="403"/>
      <c r="BI2226" s="403"/>
      <c r="BJ2226" s="403"/>
      <c r="BK2226" s="403"/>
      <c r="BL2226" s="403"/>
      <c r="BM2226" s="403"/>
      <c r="BN2226" s="403"/>
      <c r="BO2226" s="403"/>
      <c r="BP2226" s="403"/>
      <c r="BQ2226" s="405">
        <f t="shared" si="7"/>
        <v>14846.32</v>
      </c>
      <c r="BR2226" s="235"/>
    </row>
    <row r="2227" spans="1:70" ht="30" customHeight="1" x14ac:dyDescent="0.2">
      <c r="A2227" s="384" t="s">
        <v>250</v>
      </c>
      <c r="B2227" s="235"/>
      <c r="C2227" s="235"/>
      <c r="D2227" s="235"/>
      <c r="E2227" s="384" t="s">
        <v>2077</v>
      </c>
      <c r="F2227" s="235"/>
      <c r="G2227" s="235"/>
      <c r="H2227" s="235"/>
      <c r="I2227" s="235"/>
      <c r="J2227" s="235"/>
      <c r="K2227" s="405">
        <v>21782.79</v>
      </c>
      <c r="L2227" s="235"/>
      <c r="M2227" s="235"/>
      <c r="N2227" s="235"/>
      <c r="O2227" s="235"/>
      <c r="P2227" s="235"/>
      <c r="Q2227" s="384" t="s">
        <v>48</v>
      </c>
      <c r="R2227" s="235"/>
      <c r="S2227" s="235"/>
      <c r="T2227" s="235"/>
      <c r="U2227" s="235"/>
      <c r="V2227" s="235"/>
      <c r="W2227" s="235"/>
      <c r="X2227" s="235"/>
      <c r="Y2227" s="384" t="s">
        <v>48</v>
      </c>
      <c r="Z2227" s="235"/>
      <c r="AA2227" s="235"/>
      <c r="AB2227" s="235"/>
      <c r="AC2227" s="235"/>
      <c r="AD2227" s="235"/>
      <c r="AE2227" s="235"/>
      <c r="AF2227" s="235"/>
      <c r="AG2227" s="384" t="s">
        <v>1094</v>
      </c>
      <c r="AH2227" s="235"/>
      <c r="AI2227" s="235"/>
      <c r="AJ2227" s="235"/>
      <c r="AK2227" s="235"/>
      <c r="AL2227" s="235"/>
      <c r="AM2227" s="235"/>
      <c r="AN2227" s="235"/>
      <c r="AO2227" s="235"/>
      <c r="AP2227" s="235"/>
      <c r="AQ2227" s="235"/>
      <c r="AR2227" s="235"/>
      <c r="AS2227" s="384"/>
      <c r="AT2227" s="235"/>
      <c r="AU2227" s="235"/>
      <c r="AV2227" s="235"/>
      <c r="AW2227" s="235"/>
      <c r="AX2227" s="235"/>
      <c r="AY2227" s="235"/>
      <c r="AZ2227" s="235"/>
      <c r="BA2227" s="235"/>
      <c r="BB2227" s="235"/>
      <c r="BC2227" s="235"/>
      <c r="BD2227" s="402" t="s">
        <v>1968</v>
      </c>
      <c r="BE2227" s="403"/>
      <c r="BF2227" s="403"/>
      <c r="BG2227" s="403"/>
      <c r="BH2227" s="403"/>
      <c r="BI2227" s="403"/>
      <c r="BJ2227" s="403"/>
      <c r="BK2227" s="403"/>
      <c r="BL2227" s="403"/>
      <c r="BM2227" s="403"/>
      <c r="BN2227" s="403"/>
      <c r="BO2227" s="403"/>
      <c r="BP2227" s="403"/>
      <c r="BQ2227" s="405">
        <f t="shared" si="7"/>
        <v>21782.79</v>
      </c>
      <c r="BR2227" s="235"/>
    </row>
    <row r="2228" spans="1:70" ht="30" customHeight="1" x14ac:dyDescent="0.2">
      <c r="A2228" s="384" t="s">
        <v>250</v>
      </c>
      <c r="B2228" s="235"/>
      <c r="C2228" s="235"/>
      <c r="D2228" s="235"/>
      <c r="E2228" s="384" t="s">
        <v>2077</v>
      </c>
      <c r="F2228" s="235"/>
      <c r="G2228" s="235"/>
      <c r="H2228" s="235"/>
      <c r="I2228" s="235"/>
      <c r="J2228" s="235"/>
      <c r="K2228" s="405">
        <v>14319.17</v>
      </c>
      <c r="L2228" s="235"/>
      <c r="M2228" s="235"/>
      <c r="N2228" s="235"/>
      <c r="O2228" s="235"/>
      <c r="P2228" s="235"/>
      <c r="Q2228" s="384" t="s">
        <v>48</v>
      </c>
      <c r="R2228" s="235"/>
      <c r="S2228" s="235"/>
      <c r="T2228" s="235"/>
      <c r="U2228" s="235"/>
      <c r="V2228" s="235"/>
      <c r="W2228" s="235"/>
      <c r="X2228" s="235"/>
      <c r="Y2228" s="384" t="s">
        <v>48</v>
      </c>
      <c r="Z2228" s="235"/>
      <c r="AA2228" s="235"/>
      <c r="AB2228" s="235"/>
      <c r="AC2228" s="235"/>
      <c r="AD2228" s="235"/>
      <c r="AE2228" s="235"/>
      <c r="AF2228" s="235"/>
      <c r="AG2228" s="384" t="s">
        <v>1095</v>
      </c>
      <c r="AH2228" s="235"/>
      <c r="AI2228" s="235"/>
      <c r="AJ2228" s="235"/>
      <c r="AK2228" s="235"/>
      <c r="AL2228" s="235"/>
      <c r="AM2228" s="235"/>
      <c r="AN2228" s="235"/>
      <c r="AO2228" s="235"/>
      <c r="AP2228" s="235"/>
      <c r="AQ2228" s="235"/>
      <c r="AR2228" s="235"/>
      <c r="AS2228" s="384"/>
      <c r="AT2228" s="235"/>
      <c r="AU2228" s="235"/>
      <c r="AV2228" s="235"/>
      <c r="AW2228" s="235"/>
      <c r="AX2228" s="235"/>
      <c r="AY2228" s="235"/>
      <c r="AZ2228" s="235"/>
      <c r="BA2228" s="235"/>
      <c r="BB2228" s="235"/>
      <c r="BC2228" s="235"/>
      <c r="BD2228" s="402" t="s">
        <v>2956</v>
      </c>
      <c r="BE2228" s="403"/>
      <c r="BF2228" s="403"/>
      <c r="BG2228" s="403"/>
      <c r="BH2228" s="403"/>
      <c r="BI2228" s="403"/>
      <c r="BJ2228" s="403"/>
      <c r="BK2228" s="403"/>
      <c r="BL2228" s="403"/>
      <c r="BM2228" s="403"/>
      <c r="BN2228" s="403"/>
      <c r="BO2228" s="403"/>
      <c r="BP2228" s="403"/>
      <c r="BQ2228" s="405">
        <f t="shared" si="7"/>
        <v>14319.17</v>
      </c>
      <c r="BR2228" s="235"/>
    </row>
    <row r="2229" spans="1:70" ht="30" customHeight="1" x14ac:dyDescent="0.2">
      <c r="A2229" s="384" t="s">
        <v>250</v>
      </c>
      <c r="B2229" s="235"/>
      <c r="C2229" s="235"/>
      <c r="D2229" s="235"/>
      <c r="E2229" s="384" t="s">
        <v>2077</v>
      </c>
      <c r="F2229" s="235"/>
      <c r="G2229" s="235"/>
      <c r="H2229" s="235"/>
      <c r="I2229" s="235"/>
      <c r="J2229" s="235"/>
      <c r="K2229" s="405">
        <v>14087.49</v>
      </c>
      <c r="L2229" s="235"/>
      <c r="M2229" s="235"/>
      <c r="N2229" s="235"/>
      <c r="O2229" s="235"/>
      <c r="P2229" s="235"/>
      <c r="Q2229" s="384" t="s">
        <v>48</v>
      </c>
      <c r="R2229" s="235"/>
      <c r="S2229" s="235"/>
      <c r="T2229" s="235"/>
      <c r="U2229" s="235"/>
      <c r="V2229" s="235"/>
      <c r="W2229" s="235"/>
      <c r="X2229" s="235"/>
      <c r="Y2229" s="384" t="s">
        <v>48</v>
      </c>
      <c r="Z2229" s="235"/>
      <c r="AA2229" s="235"/>
      <c r="AB2229" s="235"/>
      <c r="AC2229" s="235"/>
      <c r="AD2229" s="235"/>
      <c r="AE2229" s="235"/>
      <c r="AF2229" s="235"/>
      <c r="AG2229" s="384" t="s">
        <v>1096</v>
      </c>
      <c r="AH2229" s="235"/>
      <c r="AI2229" s="235"/>
      <c r="AJ2229" s="235"/>
      <c r="AK2229" s="235"/>
      <c r="AL2229" s="235"/>
      <c r="AM2229" s="235"/>
      <c r="AN2229" s="235"/>
      <c r="AO2229" s="235"/>
      <c r="AP2229" s="235"/>
      <c r="AQ2229" s="235"/>
      <c r="AR2229" s="235"/>
      <c r="AS2229" s="384"/>
      <c r="AT2229" s="235"/>
      <c r="AU2229" s="235"/>
      <c r="AV2229" s="235"/>
      <c r="AW2229" s="235"/>
      <c r="AX2229" s="235"/>
      <c r="AY2229" s="235"/>
      <c r="AZ2229" s="235"/>
      <c r="BA2229" s="235"/>
      <c r="BB2229" s="235"/>
      <c r="BC2229" s="235"/>
      <c r="BD2229" s="402" t="s">
        <v>1968</v>
      </c>
      <c r="BE2229" s="403"/>
      <c r="BF2229" s="403"/>
      <c r="BG2229" s="403"/>
      <c r="BH2229" s="403"/>
      <c r="BI2229" s="403"/>
      <c r="BJ2229" s="403"/>
      <c r="BK2229" s="403"/>
      <c r="BL2229" s="403"/>
      <c r="BM2229" s="403"/>
      <c r="BN2229" s="403"/>
      <c r="BO2229" s="403"/>
      <c r="BP2229" s="403"/>
      <c r="BQ2229" s="405">
        <f t="shared" si="7"/>
        <v>14087.49</v>
      </c>
      <c r="BR2229" s="235"/>
    </row>
    <row r="2230" spans="1:70" ht="30" customHeight="1" x14ac:dyDescent="0.2">
      <c r="A2230" s="384" t="s">
        <v>250</v>
      </c>
      <c r="B2230" s="235"/>
      <c r="C2230" s="235"/>
      <c r="D2230" s="235"/>
      <c r="E2230" s="384" t="s">
        <v>2077</v>
      </c>
      <c r="F2230" s="235"/>
      <c r="G2230" s="235"/>
      <c r="H2230" s="235"/>
      <c r="I2230" s="235"/>
      <c r="J2230" s="235"/>
      <c r="K2230" s="405">
        <v>7446.25</v>
      </c>
      <c r="L2230" s="235"/>
      <c r="M2230" s="235"/>
      <c r="N2230" s="235"/>
      <c r="O2230" s="235"/>
      <c r="P2230" s="235"/>
      <c r="Q2230" s="384" t="s">
        <v>48</v>
      </c>
      <c r="R2230" s="235"/>
      <c r="S2230" s="235"/>
      <c r="T2230" s="235"/>
      <c r="U2230" s="235"/>
      <c r="V2230" s="235"/>
      <c r="W2230" s="235"/>
      <c r="X2230" s="235"/>
      <c r="Y2230" s="384" t="s">
        <v>48</v>
      </c>
      <c r="Z2230" s="235"/>
      <c r="AA2230" s="235"/>
      <c r="AB2230" s="235"/>
      <c r="AC2230" s="235"/>
      <c r="AD2230" s="235"/>
      <c r="AE2230" s="235"/>
      <c r="AF2230" s="235"/>
      <c r="AG2230" s="384" t="s">
        <v>1730</v>
      </c>
      <c r="AH2230" s="235"/>
      <c r="AI2230" s="235"/>
      <c r="AJ2230" s="235"/>
      <c r="AK2230" s="235"/>
      <c r="AL2230" s="235"/>
      <c r="AM2230" s="235"/>
      <c r="AN2230" s="235"/>
      <c r="AO2230" s="235"/>
      <c r="AP2230" s="235"/>
      <c r="AQ2230" s="235"/>
      <c r="AR2230" s="235"/>
      <c r="AS2230" s="384"/>
      <c r="AT2230" s="235"/>
      <c r="AU2230" s="235"/>
      <c r="AV2230" s="235"/>
      <c r="AW2230" s="235"/>
      <c r="AX2230" s="235"/>
      <c r="AY2230" s="235"/>
      <c r="AZ2230" s="235"/>
      <c r="BA2230" s="235"/>
      <c r="BB2230" s="235"/>
      <c r="BC2230" s="235"/>
      <c r="BD2230" s="402" t="s">
        <v>2980</v>
      </c>
      <c r="BE2230" s="403"/>
      <c r="BF2230" s="403"/>
      <c r="BG2230" s="403"/>
      <c r="BH2230" s="403"/>
      <c r="BI2230" s="403"/>
      <c r="BJ2230" s="403"/>
      <c r="BK2230" s="403"/>
      <c r="BL2230" s="403"/>
      <c r="BM2230" s="403"/>
      <c r="BN2230" s="403"/>
      <c r="BO2230" s="403"/>
      <c r="BP2230" s="403"/>
      <c r="BQ2230" s="405">
        <f t="shared" si="7"/>
        <v>7446.25</v>
      </c>
      <c r="BR2230" s="235"/>
    </row>
    <row r="2231" spans="1:70" ht="30" customHeight="1" x14ac:dyDescent="0.2">
      <c r="A2231" s="384" t="s">
        <v>250</v>
      </c>
      <c r="B2231" s="235"/>
      <c r="C2231" s="235"/>
      <c r="D2231" s="235"/>
      <c r="E2231" s="384" t="s">
        <v>2077</v>
      </c>
      <c r="F2231" s="235"/>
      <c r="G2231" s="235"/>
      <c r="H2231" s="235"/>
      <c r="I2231" s="235"/>
      <c r="J2231" s="235"/>
      <c r="K2231" s="405">
        <v>15124.2</v>
      </c>
      <c r="L2231" s="235"/>
      <c r="M2231" s="235"/>
      <c r="N2231" s="235"/>
      <c r="O2231" s="235"/>
      <c r="P2231" s="235"/>
      <c r="Q2231" s="384" t="s">
        <v>48</v>
      </c>
      <c r="R2231" s="235"/>
      <c r="S2231" s="235"/>
      <c r="T2231" s="235"/>
      <c r="U2231" s="235"/>
      <c r="V2231" s="235"/>
      <c r="W2231" s="235"/>
      <c r="X2231" s="235"/>
      <c r="Y2231" s="384" t="s">
        <v>48</v>
      </c>
      <c r="Z2231" s="235"/>
      <c r="AA2231" s="235"/>
      <c r="AB2231" s="235"/>
      <c r="AC2231" s="235"/>
      <c r="AD2231" s="235"/>
      <c r="AE2231" s="235"/>
      <c r="AF2231" s="235"/>
      <c r="AG2231" s="384" t="s">
        <v>1104</v>
      </c>
      <c r="AH2231" s="235"/>
      <c r="AI2231" s="235"/>
      <c r="AJ2231" s="235"/>
      <c r="AK2231" s="235"/>
      <c r="AL2231" s="235"/>
      <c r="AM2231" s="235"/>
      <c r="AN2231" s="235"/>
      <c r="AO2231" s="235"/>
      <c r="AP2231" s="235"/>
      <c r="AQ2231" s="235"/>
      <c r="AR2231" s="235"/>
      <c r="AS2231" s="384"/>
      <c r="AT2231" s="235"/>
      <c r="AU2231" s="235"/>
      <c r="AV2231" s="235"/>
      <c r="AW2231" s="235"/>
      <c r="AX2231" s="235"/>
      <c r="AY2231" s="235"/>
      <c r="AZ2231" s="235"/>
      <c r="BA2231" s="235"/>
      <c r="BB2231" s="235"/>
      <c r="BC2231" s="235"/>
      <c r="BD2231" s="402" t="s">
        <v>1968</v>
      </c>
      <c r="BE2231" s="403"/>
      <c r="BF2231" s="403"/>
      <c r="BG2231" s="403"/>
      <c r="BH2231" s="403"/>
      <c r="BI2231" s="403"/>
      <c r="BJ2231" s="403"/>
      <c r="BK2231" s="403"/>
      <c r="BL2231" s="403"/>
      <c r="BM2231" s="403"/>
      <c r="BN2231" s="403"/>
      <c r="BO2231" s="403"/>
      <c r="BP2231" s="403"/>
      <c r="BQ2231" s="405">
        <f t="shared" si="7"/>
        <v>15124.2</v>
      </c>
      <c r="BR2231" s="235"/>
    </row>
    <row r="2232" spans="1:70" ht="30" customHeight="1" x14ac:dyDescent="0.2">
      <c r="A2232" s="384" t="s">
        <v>250</v>
      </c>
      <c r="B2232" s="235"/>
      <c r="C2232" s="235"/>
      <c r="D2232" s="235"/>
      <c r="E2232" s="384" t="s">
        <v>2077</v>
      </c>
      <c r="F2232" s="235"/>
      <c r="G2232" s="235"/>
      <c r="H2232" s="235"/>
      <c r="I2232" s="235"/>
      <c r="J2232" s="235"/>
      <c r="K2232" s="405">
        <v>9271.25</v>
      </c>
      <c r="L2232" s="235"/>
      <c r="M2232" s="235"/>
      <c r="N2232" s="235"/>
      <c r="O2232" s="235"/>
      <c r="P2232" s="235"/>
      <c r="Q2232" s="384" t="s">
        <v>48</v>
      </c>
      <c r="R2232" s="235"/>
      <c r="S2232" s="235"/>
      <c r="T2232" s="235"/>
      <c r="U2232" s="235"/>
      <c r="V2232" s="235"/>
      <c r="W2232" s="235"/>
      <c r="X2232" s="235"/>
      <c r="Y2232" s="384" t="s">
        <v>48</v>
      </c>
      <c r="Z2232" s="235"/>
      <c r="AA2232" s="235"/>
      <c r="AB2232" s="235"/>
      <c r="AC2232" s="235"/>
      <c r="AD2232" s="235"/>
      <c r="AE2232" s="235"/>
      <c r="AF2232" s="235"/>
      <c r="AG2232" s="384" t="s">
        <v>1731</v>
      </c>
      <c r="AH2232" s="235"/>
      <c r="AI2232" s="235"/>
      <c r="AJ2232" s="235"/>
      <c r="AK2232" s="235"/>
      <c r="AL2232" s="235"/>
      <c r="AM2232" s="235"/>
      <c r="AN2232" s="235"/>
      <c r="AO2232" s="235"/>
      <c r="AP2232" s="235"/>
      <c r="AQ2232" s="235"/>
      <c r="AR2232" s="235"/>
      <c r="AS2232" s="384"/>
      <c r="AT2232" s="235"/>
      <c r="AU2232" s="235"/>
      <c r="AV2232" s="235"/>
      <c r="AW2232" s="235"/>
      <c r="AX2232" s="235"/>
      <c r="AY2232" s="235"/>
      <c r="AZ2232" s="235"/>
      <c r="BA2232" s="235"/>
      <c r="BB2232" s="235"/>
      <c r="BC2232" s="235"/>
      <c r="BD2232" s="402" t="s">
        <v>1968</v>
      </c>
      <c r="BE2232" s="403"/>
      <c r="BF2232" s="403"/>
      <c r="BG2232" s="403"/>
      <c r="BH2232" s="403"/>
      <c r="BI2232" s="403"/>
      <c r="BJ2232" s="403"/>
      <c r="BK2232" s="403"/>
      <c r="BL2232" s="403"/>
      <c r="BM2232" s="403"/>
      <c r="BN2232" s="403"/>
      <c r="BO2232" s="403"/>
      <c r="BP2232" s="403"/>
      <c r="BQ2232" s="405">
        <f t="shared" si="7"/>
        <v>9271.25</v>
      </c>
      <c r="BR2232" s="235"/>
    </row>
    <row r="2233" spans="1:70" ht="30" customHeight="1" x14ac:dyDescent="0.2">
      <c r="A2233" s="384" t="s">
        <v>250</v>
      </c>
      <c r="B2233" s="235"/>
      <c r="C2233" s="235"/>
      <c r="D2233" s="235"/>
      <c r="E2233" s="384" t="s">
        <v>2077</v>
      </c>
      <c r="F2233" s="235"/>
      <c r="G2233" s="235"/>
      <c r="H2233" s="235"/>
      <c r="I2233" s="235"/>
      <c r="J2233" s="235"/>
      <c r="K2233" s="405">
        <v>10249.99</v>
      </c>
      <c r="L2233" s="235"/>
      <c r="M2233" s="235"/>
      <c r="N2233" s="235"/>
      <c r="O2233" s="235"/>
      <c r="P2233" s="235"/>
      <c r="Q2233" s="384" t="s">
        <v>48</v>
      </c>
      <c r="R2233" s="235"/>
      <c r="S2233" s="235"/>
      <c r="T2233" s="235"/>
      <c r="U2233" s="235"/>
      <c r="V2233" s="235"/>
      <c r="W2233" s="235"/>
      <c r="X2233" s="235"/>
      <c r="Y2233" s="384" t="s">
        <v>48</v>
      </c>
      <c r="Z2233" s="235"/>
      <c r="AA2233" s="235"/>
      <c r="AB2233" s="235"/>
      <c r="AC2233" s="235"/>
      <c r="AD2233" s="235"/>
      <c r="AE2233" s="235"/>
      <c r="AF2233" s="235"/>
      <c r="AG2233" s="384" t="s">
        <v>1732</v>
      </c>
      <c r="AH2233" s="235"/>
      <c r="AI2233" s="235"/>
      <c r="AJ2233" s="235"/>
      <c r="AK2233" s="235"/>
      <c r="AL2233" s="235"/>
      <c r="AM2233" s="235"/>
      <c r="AN2233" s="235"/>
      <c r="AO2233" s="235"/>
      <c r="AP2233" s="235"/>
      <c r="AQ2233" s="235"/>
      <c r="AR2233" s="235"/>
      <c r="AS2233" s="384"/>
      <c r="AT2233" s="235"/>
      <c r="AU2233" s="235"/>
      <c r="AV2233" s="235"/>
      <c r="AW2233" s="235"/>
      <c r="AX2233" s="235"/>
      <c r="AY2233" s="235"/>
      <c r="AZ2233" s="235"/>
      <c r="BA2233" s="235"/>
      <c r="BB2233" s="235"/>
      <c r="BC2233" s="235"/>
      <c r="BD2233" s="402" t="s">
        <v>2978</v>
      </c>
      <c r="BE2233" s="403"/>
      <c r="BF2233" s="403"/>
      <c r="BG2233" s="403"/>
      <c r="BH2233" s="403"/>
      <c r="BI2233" s="403"/>
      <c r="BJ2233" s="403"/>
      <c r="BK2233" s="403"/>
      <c r="BL2233" s="403"/>
      <c r="BM2233" s="403"/>
      <c r="BN2233" s="403"/>
      <c r="BO2233" s="403"/>
      <c r="BP2233" s="403"/>
      <c r="BQ2233" s="405">
        <f t="shared" si="7"/>
        <v>10249.99</v>
      </c>
      <c r="BR2233" s="235"/>
    </row>
    <row r="2234" spans="1:70" ht="30" customHeight="1" x14ac:dyDescent="0.2">
      <c r="A2234" s="384" t="s">
        <v>250</v>
      </c>
      <c r="B2234" s="235"/>
      <c r="C2234" s="235"/>
      <c r="D2234" s="235"/>
      <c r="E2234" s="384" t="s">
        <v>2077</v>
      </c>
      <c r="F2234" s="235"/>
      <c r="G2234" s="235"/>
      <c r="H2234" s="235"/>
      <c r="I2234" s="235"/>
      <c r="J2234" s="235"/>
      <c r="K2234" s="405">
        <v>12075</v>
      </c>
      <c r="L2234" s="235"/>
      <c r="M2234" s="235"/>
      <c r="N2234" s="235"/>
      <c r="O2234" s="235"/>
      <c r="P2234" s="235"/>
      <c r="Q2234" s="384" t="s">
        <v>48</v>
      </c>
      <c r="R2234" s="235"/>
      <c r="S2234" s="235"/>
      <c r="T2234" s="235"/>
      <c r="U2234" s="235"/>
      <c r="V2234" s="235"/>
      <c r="W2234" s="235"/>
      <c r="X2234" s="235"/>
      <c r="Y2234" s="384" t="s">
        <v>48</v>
      </c>
      <c r="Z2234" s="235"/>
      <c r="AA2234" s="235"/>
      <c r="AB2234" s="235"/>
      <c r="AC2234" s="235"/>
      <c r="AD2234" s="235"/>
      <c r="AE2234" s="235"/>
      <c r="AF2234" s="235"/>
      <c r="AG2234" s="384" t="s">
        <v>1721</v>
      </c>
      <c r="AH2234" s="235"/>
      <c r="AI2234" s="235"/>
      <c r="AJ2234" s="235"/>
      <c r="AK2234" s="235"/>
      <c r="AL2234" s="235"/>
      <c r="AM2234" s="235"/>
      <c r="AN2234" s="235"/>
      <c r="AO2234" s="235"/>
      <c r="AP2234" s="235"/>
      <c r="AQ2234" s="235"/>
      <c r="AR2234" s="235"/>
      <c r="AS2234" s="384"/>
      <c r="AT2234" s="235"/>
      <c r="AU2234" s="235"/>
      <c r="AV2234" s="235"/>
      <c r="AW2234" s="235"/>
      <c r="AX2234" s="235"/>
      <c r="AY2234" s="235"/>
      <c r="AZ2234" s="235"/>
      <c r="BA2234" s="235"/>
      <c r="BB2234" s="235"/>
      <c r="BC2234" s="235"/>
      <c r="BD2234" s="402" t="s">
        <v>2996</v>
      </c>
      <c r="BE2234" s="403"/>
      <c r="BF2234" s="403"/>
      <c r="BG2234" s="403"/>
      <c r="BH2234" s="403"/>
      <c r="BI2234" s="403"/>
      <c r="BJ2234" s="403"/>
      <c r="BK2234" s="403"/>
      <c r="BL2234" s="403"/>
      <c r="BM2234" s="403"/>
      <c r="BN2234" s="403"/>
      <c r="BO2234" s="403"/>
      <c r="BP2234" s="403"/>
      <c r="BQ2234" s="405">
        <f t="shared" si="7"/>
        <v>12075</v>
      </c>
      <c r="BR2234" s="235"/>
    </row>
    <row r="2235" spans="1:70" ht="30" customHeight="1" x14ac:dyDescent="0.2">
      <c r="A2235" s="384" t="s">
        <v>250</v>
      </c>
      <c r="B2235" s="235"/>
      <c r="C2235" s="235"/>
      <c r="D2235" s="235"/>
      <c r="E2235" s="384" t="s">
        <v>2077</v>
      </c>
      <c r="F2235" s="235"/>
      <c r="G2235" s="235"/>
      <c r="H2235" s="235"/>
      <c r="I2235" s="235"/>
      <c r="J2235" s="235"/>
      <c r="K2235" s="405">
        <v>13551</v>
      </c>
      <c r="L2235" s="235"/>
      <c r="M2235" s="235"/>
      <c r="N2235" s="235"/>
      <c r="O2235" s="235"/>
      <c r="P2235" s="235"/>
      <c r="Q2235" s="384" t="s">
        <v>48</v>
      </c>
      <c r="R2235" s="235"/>
      <c r="S2235" s="235"/>
      <c r="T2235" s="235"/>
      <c r="U2235" s="235"/>
      <c r="V2235" s="235"/>
      <c r="W2235" s="235"/>
      <c r="X2235" s="235"/>
      <c r="Y2235" s="384" t="s">
        <v>48</v>
      </c>
      <c r="Z2235" s="235"/>
      <c r="AA2235" s="235"/>
      <c r="AB2235" s="235"/>
      <c r="AC2235" s="235"/>
      <c r="AD2235" s="235"/>
      <c r="AE2235" s="235"/>
      <c r="AF2235" s="235"/>
      <c r="AG2235" s="384" t="s">
        <v>1720</v>
      </c>
      <c r="AH2235" s="235"/>
      <c r="AI2235" s="235"/>
      <c r="AJ2235" s="235"/>
      <c r="AK2235" s="235"/>
      <c r="AL2235" s="235"/>
      <c r="AM2235" s="235"/>
      <c r="AN2235" s="235"/>
      <c r="AO2235" s="235"/>
      <c r="AP2235" s="235"/>
      <c r="AQ2235" s="235"/>
      <c r="AR2235" s="235"/>
      <c r="AS2235" s="384"/>
      <c r="AT2235" s="235"/>
      <c r="AU2235" s="235"/>
      <c r="AV2235" s="235"/>
      <c r="AW2235" s="235"/>
      <c r="AX2235" s="235"/>
      <c r="AY2235" s="235"/>
      <c r="AZ2235" s="235"/>
      <c r="BA2235" s="235"/>
      <c r="BB2235" s="235"/>
      <c r="BC2235" s="235"/>
      <c r="BD2235" s="402" t="s">
        <v>2983</v>
      </c>
      <c r="BE2235" s="403"/>
      <c r="BF2235" s="403"/>
      <c r="BG2235" s="403"/>
      <c r="BH2235" s="403"/>
      <c r="BI2235" s="403"/>
      <c r="BJ2235" s="403"/>
      <c r="BK2235" s="403"/>
      <c r="BL2235" s="403"/>
      <c r="BM2235" s="403"/>
      <c r="BN2235" s="403"/>
      <c r="BO2235" s="403"/>
      <c r="BP2235" s="403"/>
      <c r="BQ2235" s="405">
        <f t="shared" si="7"/>
        <v>13551</v>
      </c>
      <c r="BR2235" s="235"/>
    </row>
    <row r="2236" spans="1:70" ht="30" customHeight="1" x14ac:dyDescent="0.2">
      <c r="A2236" s="384" t="s">
        <v>250</v>
      </c>
      <c r="B2236" s="235"/>
      <c r="C2236" s="235"/>
      <c r="D2236" s="235"/>
      <c r="E2236" s="384" t="s">
        <v>2077</v>
      </c>
      <c r="F2236" s="235"/>
      <c r="G2236" s="235"/>
      <c r="H2236" s="235"/>
      <c r="I2236" s="235"/>
      <c r="J2236" s="235"/>
      <c r="K2236" s="405">
        <v>12075</v>
      </c>
      <c r="L2236" s="235"/>
      <c r="M2236" s="235"/>
      <c r="N2236" s="235"/>
      <c r="O2236" s="235"/>
      <c r="P2236" s="235"/>
      <c r="Q2236" s="384" t="s">
        <v>48</v>
      </c>
      <c r="R2236" s="235"/>
      <c r="S2236" s="235"/>
      <c r="T2236" s="235"/>
      <c r="U2236" s="235"/>
      <c r="V2236" s="235"/>
      <c r="W2236" s="235"/>
      <c r="X2236" s="235"/>
      <c r="Y2236" s="384" t="s">
        <v>48</v>
      </c>
      <c r="Z2236" s="235"/>
      <c r="AA2236" s="235"/>
      <c r="AB2236" s="235"/>
      <c r="AC2236" s="235"/>
      <c r="AD2236" s="235"/>
      <c r="AE2236" s="235"/>
      <c r="AF2236" s="235"/>
      <c r="AG2236" s="384" t="s">
        <v>1719</v>
      </c>
      <c r="AH2236" s="235"/>
      <c r="AI2236" s="235"/>
      <c r="AJ2236" s="235"/>
      <c r="AK2236" s="235"/>
      <c r="AL2236" s="235"/>
      <c r="AM2236" s="235"/>
      <c r="AN2236" s="235"/>
      <c r="AO2236" s="235"/>
      <c r="AP2236" s="235"/>
      <c r="AQ2236" s="235"/>
      <c r="AR2236" s="235"/>
      <c r="AS2236" s="384"/>
      <c r="AT2236" s="235"/>
      <c r="AU2236" s="235"/>
      <c r="AV2236" s="235"/>
      <c r="AW2236" s="235"/>
      <c r="AX2236" s="235"/>
      <c r="AY2236" s="235"/>
      <c r="AZ2236" s="235"/>
      <c r="BA2236" s="235"/>
      <c r="BB2236" s="235"/>
      <c r="BC2236" s="235"/>
      <c r="BD2236" s="402" t="s">
        <v>2989</v>
      </c>
      <c r="BE2236" s="403"/>
      <c r="BF2236" s="403"/>
      <c r="BG2236" s="403"/>
      <c r="BH2236" s="403"/>
      <c r="BI2236" s="403"/>
      <c r="BJ2236" s="403"/>
      <c r="BK2236" s="403"/>
      <c r="BL2236" s="403"/>
      <c r="BM2236" s="403"/>
      <c r="BN2236" s="403"/>
      <c r="BO2236" s="403"/>
      <c r="BP2236" s="403"/>
      <c r="BQ2236" s="405">
        <f t="shared" si="7"/>
        <v>12075</v>
      </c>
      <c r="BR2236" s="235"/>
    </row>
    <row r="2237" spans="1:70" ht="30" customHeight="1" x14ac:dyDescent="0.2">
      <c r="A2237" s="384" t="s">
        <v>250</v>
      </c>
      <c r="B2237" s="235"/>
      <c r="C2237" s="235"/>
      <c r="D2237" s="235"/>
      <c r="E2237" s="384" t="s">
        <v>2077</v>
      </c>
      <c r="F2237" s="235"/>
      <c r="G2237" s="235"/>
      <c r="H2237" s="235"/>
      <c r="I2237" s="235"/>
      <c r="J2237" s="235"/>
      <c r="K2237" s="405">
        <v>8251.25</v>
      </c>
      <c r="L2237" s="235"/>
      <c r="M2237" s="235"/>
      <c r="N2237" s="235"/>
      <c r="O2237" s="235"/>
      <c r="P2237" s="235"/>
      <c r="Q2237" s="384" t="s">
        <v>48</v>
      </c>
      <c r="R2237" s="235"/>
      <c r="S2237" s="235"/>
      <c r="T2237" s="235"/>
      <c r="U2237" s="235"/>
      <c r="V2237" s="235"/>
      <c r="W2237" s="235"/>
      <c r="X2237" s="235"/>
      <c r="Y2237" s="384" t="s">
        <v>48</v>
      </c>
      <c r="Z2237" s="235"/>
      <c r="AA2237" s="235"/>
      <c r="AB2237" s="235"/>
      <c r="AC2237" s="235"/>
      <c r="AD2237" s="235"/>
      <c r="AE2237" s="235"/>
      <c r="AF2237" s="235"/>
      <c r="AG2237" s="384" t="s">
        <v>1733</v>
      </c>
      <c r="AH2237" s="235"/>
      <c r="AI2237" s="235"/>
      <c r="AJ2237" s="235"/>
      <c r="AK2237" s="235"/>
      <c r="AL2237" s="235"/>
      <c r="AM2237" s="235"/>
      <c r="AN2237" s="235"/>
      <c r="AO2237" s="235"/>
      <c r="AP2237" s="235"/>
      <c r="AQ2237" s="235"/>
      <c r="AR2237" s="235"/>
      <c r="AS2237" s="384"/>
      <c r="AT2237" s="235"/>
      <c r="AU2237" s="235"/>
      <c r="AV2237" s="235"/>
      <c r="AW2237" s="235"/>
      <c r="AX2237" s="235"/>
      <c r="AY2237" s="235"/>
      <c r="AZ2237" s="235"/>
      <c r="BA2237" s="235"/>
      <c r="BB2237" s="235"/>
      <c r="BC2237" s="235"/>
      <c r="BD2237" s="402" t="s">
        <v>2981</v>
      </c>
      <c r="BE2237" s="403"/>
      <c r="BF2237" s="403"/>
      <c r="BG2237" s="403"/>
      <c r="BH2237" s="403"/>
      <c r="BI2237" s="403"/>
      <c r="BJ2237" s="403"/>
      <c r="BK2237" s="403"/>
      <c r="BL2237" s="403"/>
      <c r="BM2237" s="403"/>
      <c r="BN2237" s="403"/>
      <c r="BO2237" s="403"/>
      <c r="BP2237" s="403"/>
      <c r="BQ2237" s="405">
        <f t="shared" si="7"/>
        <v>8251.25</v>
      </c>
      <c r="BR2237" s="235"/>
    </row>
    <row r="2238" spans="1:70" ht="30" customHeight="1" x14ac:dyDescent="0.2">
      <c r="A2238" s="384" t="s">
        <v>250</v>
      </c>
      <c r="B2238" s="235"/>
      <c r="C2238" s="235"/>
      <c r="D2238" s="235"/>
      <c r="E2238" s="384" t="s">
        <v>2077</v>
      </c>
      <c r="F2238" s="235"/>
      <c r="G2238" s="235"/>
      <c r="H2238" s="235"/>
      <c r="I2238" s="235"/>
      <c r="J2238" s="235"/>
      <c r="K2238" s="405">
        <v>10293.84</v>
      </c>
      <c r="L2238" s="235"/>
      <c r="M2238" s="235"/>
      <c r="N2238" s="235"/>
      <c r="O2238" s="235"/>
      <c r="P2238" s="235"/>
      <c r="Q2238" s="384" t="s">
        <v>48</v>
      </c>
      <c r="R2238" s="235"/>
      <c r="S2238" s="235"/>
      <c r="T2238" s="235"/>
      <c r="U2238" s="235"/>
      <c r="V2238" s="235"/>
      <c r="W2238" s="235"/>
      <c r="X2238" s="235"/>
      <c r="Y2238" s="384" t="s">
        <v>48</v>
      </c>
      <c r="Z2238" s="235"/>
      <c r="AA2238" s="235"/>
      <c r="AB2238" s="235"/>
      <c r="AC2238" s="235"/>
      <c r="AD2238" s="235"/>
      <c r="AE2238" s="235"/>
      <c r="AF2238" s="235"/>
      <c r="AG2238" s="384" t="s">
        <v>1102</v>
      </c>
      <c r="AH2238" s="235"/>
      <c r="AI2238" s="235"/>
      <c r="AJ2238" s="235"/>
      <c r="AK2238" s="235"/>
      <c r="AL2238" s="235"/>
      <c r="AM2238" s="235"/>
      <c r="AN2238" s="235"/>
      <c r="AO2238" s="235"/>
      <c r="AP2238" s="235"/>
      <c r="AQ2238" s="235"/>
      <c r="AR2238" s="235"/>
      <c r="AS2238" s="384"/>
      <c r="AT2238" s="235"/>
      <c r="AU2238" s="235"/>
      <c r="AV2238" s="235"/>
      <c r="AW2238" s="235"/>
      <c r="AX2238" s="235"/>
      <c r="AY2238" s="235"/>
      <c r="AZ2238" s="235"/>
      <c r="BA2238" s="235"/>
      <c r="BB2238" s="235"/>
      <c r="BC2238" s="235"/>
      <c r="BD2238" s="402" t="s">
        <v>2958</v>
      </c>
      <c r="BE2238" s="403"/>
      <c r="BF2238" s="403"/>
      <c r="BG2238" s="403"/>
      <c r="BH2238" s="403"/>
      <c r="BI2238" s="403"/>
      <c r="BJ2238" s="403"/>
      <c r="BK2238" s="403"/>
      <c r="BL2238" s="403"/>
      <c r="BM2238" s="403"/>
      <c r="BN2238" s="403"/>
      <c r="BO2238" s="403"/>
      <c r="BP2238" s="403"/>
      <c r="BQ2238" s="405">
        <f t="shared" si="7"/>
        <v>10293.84</v>
      </c>
      <c r="BR2238" s="235"/>
    </row>
    <row r="2239" spans="1:70" ht="30" customHeight="1" x14ac:dyDescent="0.2">
      <c r="A2239" s="384" t="s">
        <v>250</v>
      </c>
      <c r="B2239" s="235"/>
      <c r="C2239" s="235"/>
      <c r="D2239" s="235"/>
      <c r="E2239" s="384" t="s">
        <v>2077</v>
      </c>
      <c r="F2239" s="235"/>
      <c r="G2239" s="235"/>
      <c r="H2239" s="235"/>
      <c r="I2239" s="235"/>
      <c r="J2239" s="235"/>
      <c r="K2239" s="405">
        <v>10293.84</v>
      </c>
      <c r="L2239" s="235"/>
      <c r="M2239" s="235"/>
      <c r="N2239" s="235"/>
      <c r="O2239" s="235"/>
      <c r="P2239" s="235"/>
      <c r="Q2239" s="384" t="s">
        <v>48</v>
      </c>
      <c r="R2239" s="235"/>
      <c r="S2239" s="235"/>
      <c r="T2239" s="235"/>
      <c r="U2239" s="235"/>
      <c r="V2239" s="235"/>
      <c r="W2239" s="235"/>
      <c r="X2239" s="235"/>
      <c r="Y2239" s="384" t="s">
        <v>48</v>
      </c>
      <c r="Z2239" s="235"/>
      <c r="AA2239" s="235"/>
      <c r="AB2239" s="235"/>
      <c r="AC2239" s="235"/>
      <c r="AD2239" s="235"/>
      <c r="AE2239" s="235"/>
      <c r="AF2239" s="235"/>
      <c r="AG2239" s="384" t="s">
        <v>1101</v>
      </c>
      <c r="AH2239" s="235"/>
      <c r="AI2239" s="235"/>
      <c r="AJ2239" s="235"/>
      <c r="AK2239" s="235"/>
      <c r="AL2239" s="235"/>
      <c r="AM2239" s="235"/>
      <c r="AN2239" s="235"/>
      <c r="AO2239" s="235"/>
      <c r="AP2239" s="235"/>
      <c r="AQ2239" s="235"/>
      <c r="AR2239" s="235"/>
      <c r="AS2239" s="384"/>
      <c r="AT2239" s="235"/>
      <c r="AU2239" s="235"/>
      <c r="AV2239" s="235"/>
      <c r="AW2239" s="235"/>
      <c r="AX2239" s="235"/>
      <c r="AY2239" s="235"/>
      <c r="AZ2239" s="235"/>
      <c r="BA2239" s="235"/>
      <c r="BB2239" s="235"/>
      <c r="BC2239" s="235"/>
      <c r="BD2239" s="402" t="s">
        <v>2958</v>
      </c>
      <c r="BE2239" s="403"/>
      <c r="BF2239" s="403"/>
      <c r="BG2239" s="403"/>
      <c r="BH2239" s="403"/>
      <c r="BI2239" s="403"/>
      <c r="BJ2239" s="403"/>
      <c r="BK2239" s="403"/>
      <c r="BL2239" s="403"/>
      <c r="BM2239" s="403"/>
      <c r="BN2239" s="403"/>
      <c r="BO2239" s="403"/>
      <c r="BP2239" s="403"/>
      <c r="BQ2239" s="405">
        <f t="shared" si="7"/>
        <v>10293.84</v>
      </c>
      <c r="BR2239" s="235"/>
    </row>
    <row r="2240" spans="1:70" ht="30" customHeight="1" x14ac:dyDescent="0.2">
      <c r="A2240" s="384" t="s">
        <v>250</v>
      </c>
      <c r="B2240" s="235"/>
      <c r="C2240" s="235"/>
      <c r="D2240" s="235"/>
      <c r="E2240" s="384" t="s">
        <v>2077</v>
      </c>
      <c r="F2240" s="235"/>
      <c r="G2240" s="235"/>
      <c r="H2240" s="235"/>
      <c r="I2240" s="235"/>
      <c r="J2240" s="235"/>
      <c r="K2240" s="405">
        <v>24552.5</v>
      </c>
      <c r="L2240" s="235"/>
      <c r="M2240" s="235"/>
      <c r="N2240" s="235"/>
      <c r="O2240" s="235"/>
      <c r="P2240" s="235"/>
      <c r="Q2240" s="384" t="s">
        <v>48</v>
      </c>
      <c r="R2240" s="235"/>
      <c r="S2240" s="235"/>
      <c r="T2240" s="235"/>
      <c r="U2240" s="235"/>
      <c r="V2240" s="235"/>
      <c r="W2240" s="235"/>
      <c r="X2240" s="235"/>
      <c r="Y2240" s="384" t="s">
        <v>48</v>
      </c>
      <c r="Z2240" s="235"/>
      <c r="AA2240" s="235"/>
      <c r="AB2240" s="235"/>
      <c r="AC2240" s="235"/>
      <c r="AD2240" s="235"/>
      <c r="AE2240" s="235"/>
      <c r="AF2240" s="235"/>
      <c r="AG2240" s="384" t="s">
        <v>1741</v>
      </c>
      <c r="AH2240" s="235"/>
      <c r="AI2240" s="235"/>
      <c r="AJ2240" s="235"/>
      <c r="AK2240" s="235"/>
      <c r="AL2240" s="235"/>
      <c r="AM2240" s="235"/>
      <c r="AN2240" s="235"/>
      <c r="AO2240" s="235"/>
      <c r="AP2240" s="235"/>
      <c r="AQ2240" s="235"/>
      <c r="AR2240" s="235"/>
      <c r="AS2240" s="384"/>
      <c r="AT2240" s="235"/>
      <c r="AU2240" s="235"/>
      <c r="AV2240" s="235"/>
      <c r="AW2240" s="235"/>
      <c r="AX2240" s="235"/>
      <c r="AY2240" s="235"/>
      <c r="AZ2240" s="235"/>
      <c r="BA2240" s="235"/>
      <c r="BB2240" s="235"/>
      <c r="BC2240" s="235"/>
      <c r="BD2240" s="402" t="s">
        <v>1968</v>
      </c>
      <c r="BE2240" s="403"/>
      <c r="BF2240" s="403"/>
      <c r="BG2240" s="403"/>
      <c r="BH2240" s="403"/>
      <c r="BI2240" s="403"/>
      <c r="BJ2240" s="403"/>
      <c r="BK2240" s="403"/>
      <c r="BL2240" s="403"/>
      <c r="BM2240" s="403"/>
      <c r="BN2240" s="403"/>
      <c r="BO2240" s="403"/>
      <c r="BP2240" s="403"/>
      <c r="BQ2240" s="405">
        <f t="shared" si="7"/>
        <v>24552.5</v>
      </c>
      <c r="BR2240" s="235"/>
    </row>
    <row r="2241" spans="1:70" ht="30" customHeight="1" x14ac:dyDescent="0.2">
      <c r="A2241" s="384" t="s">
        <v>250</v>
      </c>
      <c r="B2241" s="235"/>
      <c r="C2241" s="235"/>
      <c r="D2241" s="235"/>
      <c r="E2241" s="384" t="s">
        <v>2077</v>
      </c>
      <c r="F2241" s="235"/>
      <c r="G2241" s="235"/>
      <c r="H2241" s="235"/>
      <c r="I2241" s="235"/>
      <c r="J2241" s="235"/>
      <c r="K2241" s="405">
        <v>18917.5</v>
      </c>
      <c r="L2241" s="235"/>
      <c r="M2241" s="235"/>
      <c r="N2241" s="235"/>
      <c r="O2241" s="235"/>
      <c r="P2241" s="235"/>
      <c r="Q2241" s="384" t="s">
        <v>48</v>
      </c>
      <c r="R2241" s="235"/>
      <c r="S2241" s="235"/>
      <c r="T2241" s="235"/>
      <c r="U2241" s="235"/>
      <c r="V2241" s="235"/>
      <c r="W2241" s="235"/>
      <c r="X2241" s="235"/>
      <c r="Y2241" s="384" t="s">
        <v>48</v>
      </c>
      <c r="Z2241" s="235"/>
      <c r="AA2241" s="235"/>
      <c r="AB2241" s="235"/>
      <c r="AC2241" s="235"/>
      <c r="AD2241" s="235"/>
      <c r="AE2241" s="235"/>
      <c r="AF2241" s="235"/>
      <c r="AG2241" s="384" t="s">
        <v>1100</v>
      </c>
      <c r="AH2241" s="235"/>
      <c r="AI2241" s="235"/>
      <c r="AJ2241" s="235"/>
      <c r="AK2241" s="235"/>
      <c r="AL2241" s="235"/>
      <c r="AM2241" s="235"/>
      <c r="AN2241" s="235"/>
      <c r="AO2241" s="235"/>
      <c r="AP2241" s="235"/>
      <c r="AQ2241" s="235"/>
      <c r="AR2241" s="235"/>
      <c r="AS2241" s="384"/>
      <c r="AT2241" s="235"/>
      <c r="AU2241" s="235"/>
      <c r="AV2241" s="235"/>
      <c r="AW2241" s="235"/>
      <c r="AX2241" s="235"/>
      <c r="AY2241" s="235"/>
      <c r="AZ2241" s="235"/>
      <c r="BA2241" s="235"/>
      <c r="BB2241" s="235"/>
      <c r="BC2241" s="235"/>
      <c r="BD2241" s="402" t="s">
        <v>1968</v>
      </c>
      <c r="BE2241" s="403"/>
      <c r="BF2241" s="403"/>
      <c r="BG2241" s="403"/>
      <c r="BH2241" s="403"/>
      <c r="BI2241" s="403"/>
      <c r="BJ2241" s="403"/>
      <c r="BK2241" s="403"/>
      <c r="BL2241" s="403"/>
      <c r="BM2241" s="403"/>
      <c r="BN2241" s="403"/>
      <c r="BO2241" s="403"/>
      <c r="BP2241" s="403"/>
      <c r="BQ2241" s="405">
        <f t="shared" si="7"/>
        <v>18917.5</v>
      </c>
      <c r="BR2241" s="235"/>
    </row>
    <row r="2242" spans="1:70" ht="30" customHeight="1" x14ac:dyDescent="0.2">
      <c r="A2242" s="384" t="s">
        <v>250</v>
      </c>
      <c r="B2242" s="235"/>
      <c r="C2242" s="235"/>
      <c r="D2242" s="235"/>
      <c r="E2242" s="384" t="s">
        <v>2077</v>
      </c>
      <c r="F2242" s="235"/>
      <c r="G2242" s="235"/>
      <c r="H2242" s="235"/>
      <c r="I2242" s="235"/>
      <c r="J2242" s="235"/>
      <c r="K2242" s="405">
        <v>22826.080000000002</v>
      </c>
      <c r="L2242" s="235"/>
      <c r="M2242" s="235"/>
      <c r="N2242" s="235"/>
      <c r="O2242" s="235"/>
      <c r="P2242" s="235"/>
      <c r="Q2242" s="384" t="s">
        <v>48</v>
      </c>
      <c r="R2242" s="235"/>
      <c r="S2242" s="235"/>
      <c r="T2242" s="235"/>
      <c r="U2242" s="235"/>
      <c r="V2242" s="235"/>
      <c r="W2242" s="235"/>
      <c r="X2242" s="235"/>
      <c r="Y2242" s="384" t="s">
        <v>48</v>
      </c>
      <c r="Z2242" s="235"/>
      <c r="AA2242" s="235"/>
      <c r="AB2242" s="235"/>
      <c r="AC2242" s="235"/>
      <c r="AD2242" s="235"/>
      <c r="AE2242" s="235"/>
      <c r="AF2242" s="235"/>
      <c r="AG2242" s="384" t="s">
        <v>1676</v>
      </c>
      <c r="AH2242" s="235"/>
      <c r="AI2242" s="235"/>
      <c r="AJ2242" s="235"/>
      <c r="AK2242" s="235"/>
      <c r="AL2242" s="235"/>
      <c r="AM2242" s="235"/>
      <c r="AN2242" s="235"/>
      <c r="AO2242" s="235"/>
      <c r="AP2242" s="235"/>
      <c r="AQ2242" s="235"/>
      <c r="AR2242" s="235"/>
      <c r="AS2242" s="384"/>
      <c r="AT2242" s="235"/>
      <c r="AU2242" s="235"/>
      <c r="AV2242" s="235"/>
      <c r="AW2242" s="235"/>
      <c r="AX2242" s="235"/>
      <c r="AY2242" s="235"/>
      <c r="AZ2242" s="235"/>
      <c r="BA2242" s="235"/>
      <c r="BB2242" s="235"/>
      <c r="BC2242" s="235"/>
      <c r="BD2242" s="402" t="s">
        <v>2974</v>
      </c>
      <c r="BE2242" s="403"/>
      <c r="BF2242" s="403"/>
      <c r="BG2242" s="403"/>
      <c r="BH2242" s="403"/>
      <c r="BI2242" s="403"/>
      <c r="BJ2242" s="403"/>
      <c r="BK2242" s="403"/>
      <c r="BL2242" s="403"/>
      <c r="BM2242" s="403"/>
      <c r="BN2242" s="403"/>
      <c r="BO2242" s="403"/>
      <c r="BP2242" s="403"/>
      <c r="BQ2242" s="405">
        <f t="shared" si="7"/>
        <v>22826.080000000002</v>
      </c>
      <c r="BR2242" s="235"/>
    </row>
    <row r="2243" spans="1:70" ht="30" customHeight="1" x14ac:dyDescent="0.2">
      <c r="A2243" s="384" t="s">
        <v>250</v>
      </c>
      <c r="B2243" s="235"/>
      <c r="C2243" s="235"/>
      <c r="D2243" s="235"/>
      <c r="E2243" s="384" t="s">
        <v>2077</v>
      </c>
      <c r="F2243" s="235"/>
      <c r="G2243" s="235"/>
      <c r="H2243" s="235"/>
      <c r="I2243" s="235"/>
      <c r="J2243" s="235"/>
      <c r="K2243" s="405">
        <v>23531.119999999999</v>
      </c>
      <c r="L2243" s="235"/>
      <c r="M2243" s="235"/>
      <c r="N2243" s="235"/>
      <c r="O2243" s="235"/>
      <c r="P2243" s="235"/>
      <c r="Q2243" s="384" t="s">
        <v>48</v>
      </c>
      <c r="R2243" s="235"/>
      <c r="S2243" s="235"/>
      <c r="T2243" s="235"/>
      <c r="U2243" s="235"/>
      <c r="V2243" s="235"/>
      <c r="W2243" s="235"/>
      <c r="X2243" s="235"/>
      <c r="Y2243" s="384" t="s">
        <v>48</v>
      </c>
      <c r="Z2243" s="235"/>
      <c r="AA2243" s="235"/>
      <c r="AB2243" s="235"/>
      <c r="AC2243" s="235"/>
      <c r="AD2243" s="235"/>
      <c r="AE2243" s="235"/>
      <c r="AF2243" s="235"/>
      <c r="AG2243" s="384" t="s">
        <v>1098</v>
      </c>
      <c r="AH2243" s="235"/>
      <c r="AI2243" s="235"/>
      <c r="AJ2243" s="235"/>
      <c r="AK2243" s="235"/>
      <c r="AL2243" s="235"/>
      <c r="AM2243" s="235"/>
      <c r="AN2243" s="235"/>
      <c r="AO2243" s="235"/>
      <c r="AP2243" s="235"/>
      <c r="AQ2243" s="235"/>
      <c r="AR2243" s="235"/>
      <c r="AS2243" s="384"/>
      <c r="AT2243" s="235"/>
      <c r="AU2243" s="235"/>
      <c r="AV2243" s="235"/>
      <c r="AW2243" s="235"/>
      <c r="AX2243" s="235"/>
      <c r="AY2243" s="235"/>
      <c r="AZ2243" s="235"/>
      <c r="BA2243" s="235"/>
      <c r="BB2243" s="235"/>
      <c r="BC2243" s="235"/>
      <c r="BD2243" s="402" t="s">
        <v>2957</v>
      </c>
      <c r="BE2243" s="403"/>
      <c r="BF2243" s="403"/>
      <c r="BG2243" s="403"/>
      <c r="BH2243" s="403"/>
      <c r="BI2243" s="403"/>
      <c r="BJ2243" s="403"/>
      <c r="BK2243" s="403"/>
      <c r="BL2243" s="403"/>
      <c r="BM2243" s="403"/>
      <c r="BN2243" s="403"/>
      <c r="BO2243" s="403"/>
      <c r="BP2243" s="403"/>
      <c r="BQ2243" s="405">
        <f t="shared" si="7"/>
        <v>23531.119999999999</v>
      </c>
      <c r="BR2243" s="235"/>
    </row>
    <row r="2244" spans="1:70" ht="30" customHeight="1" x14ac:dyDescent="0.2">
      <c r="A2244" s="384" t="s">
        <v>250</v>
      </c>
      <c r="B2244" s="235"/>
      <c r="C2244" s="235"/>
      <c r="D2244" s="235"/>
      <c r="E2244" s="384" t="s">
        <v>2077</v>
      </c>
      <c r="F2244" s="235"/>
      <c r="G2244" s="235"/>
      <c r="H2244" s="235"/>
      <c r="I2244" s="235"/>
      <c r="J2244" s="235"/>
      <c r="K2244" s="405">
        <v>4347</v>
      </c>
      <c r="L2244" s="235"/>
      <c r="M2244" s="235"/>
      <c r="N2244" s="235"/>
      <c r="O2244" s="235"/>
      <c r="P2244" s="235"/>
      <c r="Q2244" s="384" t="s">
        <v>48</v>
      </c>
      <c r="R2244" s="235"/>
      <c r="S2244" s="235"/>
      <c r="T2244" s="235"/>
      <c r="U2244" s="235"/>
      <c r="V2244" s="235"/>
      <c r="W2244" s="235"/>
      <c r="X2244" s="235"/>
      <c r="Y2244" s="384" t="s">
        <v>48</v>
      </c>
      <c r="Z2244" s="235"/>
      <c r="AA2244" s="235"/>
      <c r="AB2244" s="235"/>
      <c r="AC2244" s="235"/>
      <c r="AD2244" s="235"/>
      <c r="AE2244" s="235"/>
      <c r="AF2244" s="235"/>
      <c r="AG2244" s="384" t="s">
        <v>1737</v>
      </c>
      <c r="AH2244" s="235"/>
      <c r="AI2244" s="235"/>
      <c r="AJ2244" s="235"/>
      <c r="AK2244" s="235"/>
      <c r="AL2244" s="235"/>
      <c r="AM2244" s="235"/>
      <c r="AN2244" s="235"/>
      <c r="AO2244" s="235"/>
      <c r="AP2244" s="235"/>
      <c r="AQ2244" s="235"/>
      <c r="AR2244" s="235"/>
      <c r="AS2244" s="384"/>
      <c r="AT2244" s="235"/>
      <c r="AU2244" s="235"/>
      <c r="AV2244" s="235"/>
      <c r="AW2244" s="235"/>
      <c r="AX2244" s="235"/>
      <c r="AY2244" s="235"/>
      <c r="AZ2244" s="235"/>
      <c r="BA2244" s="235"/>
      <c r="BB2244" s="235"/>
      <c r="BC2244" s="235"/>
      <c r="BD2244" s="402" t="s">
        <v>1738</v>
      </c>
      <c r="BE2244" s="403"/>
      <c r="BF2244" s="403"/>
      <c r="BG2244" s="403"/>
      <c r="BH2244" s="403"/>
      <c r="BI2244" s="403"/>
      <c r="BJ2244" s="403"/>
      <c r="BK2244" s="403"/>
      <c r="BL2244" s="403"/>
      <c r="BM2244" s="403"/>
      <c r="BN2244" s="403"/>
      <c r="BO2244" s="403"/>
      <c r="BP2244" s="403"/>
      <c r="BQ2244" s="405">
        <f t="shared" si="7"/>
        <v>4347</v>
      </c>
      <c r="BR2244" s="235"/>
    </row>
    <row r="2245" spans="1:70" ht="30" customHeight="1" x14ac:dyDescent="0.2">
      <c r="A2245" s="384" t="s">
        <v>250</v>
      </c>
      <c r="B2245" s="235"/>
      <c r="C2245" s="235"/>
      <c r="D2245" s="235"/>
      <c r="E2245" s="384" t="s">
        <v>2077</v>
      </c>
      <c r="F2245" s="235"/>
      <c r="G2245" s="235"/>
      <c r="H2245" s="235"/>
      <c r="I2245" s="235"/>
      <c r="J2245" s="235"/>
      <c r="K2245" s="405">
        <v>16734.189999999999</v>
      </c>
      <c r="L2245" s="235"/>
      <c r="M2245" s="235"/>
      <c r="N2245" s="235"/>
      <c r="O2245" s="235"/>
      <c r="P2245" s="235"/>
      <c r="Q2245" s="384" t="s">
        <v>48</v>
      </c>
      <c r="R2245" s="235"/>
      <c r="S2245" s="235"/>
      <c r="T2245" s="235"/>
      <c r="U2245" s="235"/>
      <c r="V2245" s="235"/>
      <c r="W2245" s="235"/>
      <c r="X2245" s="235"/>
      <c r="Y2245" s="384" t="s">
        <v>48</v>
      </c>
      <c r="Z2245" s="235"/>
      <c r="AA2245" s="235"/>
      <c r="AB2245" s="235"/>
      <c r="AC2245" s="235"/>
      <c r="AD2245" s="235"/>
      <c r="AE2245" s="235"/>
      <c r="AF2245" s="235"/>
      <c r="AG2245" s="384" t="s">
        <v>1097</v>
      </c>
      <c r="AH2245" s="235"/>
      <c r="AI2245" s="235"/>
      <c r="AJ2245" s="235"/>
      <c r="AK2245" s="235"/>
      <c r="AL2245" s="235"/>
      <c r="AM2245" s="235"/>
      <c r="AN2245" s="235"/>
      <c r="AO2245" s="235"/>
      <c r="AP2245" s="235"/>
      <c r="AQ2245" s="235"/>
      <c r="AR2245" s="235"/>
      <c r="AS2245" s="384"/>
      <c r="AT2245" s="235"/>
      <c r="AU2245" s="235"/>
      <c r="AV2245" s="235"/>
      <c r="AW2245" s="235"/>
      <c r="AX2245" s="235"/>
      <c r="AY2245" s="235"/>
      <c r="AZ2245" s="235"/>
      <c r="BA2245" s="235"/>
      <c r="BB2245" s="235"/>
      <c r="BC2245" s="235"/>
      <c r="BD2245" s="402" t="s">
        <v>1968</v>
      </c>
      <c r="BE2245" s="403"/>
      <c r="BF2245" s="403"/>
      <c r="BG2245" s="403"/>
      <c r="BH2245" s="403"/>
      <c r="BI2245" s="403"/>
      <c r="BJ2245" s="403"/>
      <c r="BK2245" s="403"/>
      <c r="BL2245" s="403"/>
      <c r="BM2245" s="403"/>
      <c r="BN2245" s="403"/>
      <c r="BO2245" s="403"/>
      <c r="BP2245" s="403"/>
      <c r="BQ2245" s="405">
        <f t="shared" si="7"/>
        <v>16734.189999999999</v>
      </c>
      <c r="BR2245" s="235"/>
    </row>
    <row r="2246" spans="1:70" ht="30" customHeight="1" x14ac:dyDescent="0.2">
      <c r="A2246" s="384" t="s">
        <v>250</v>
      </c>
      <c r="B2246" s="235"/>
      <c r="C2246" s="235"/>
      <c r="D2246" s="235"/>
      <c r="E2246" s="384" t="s">
        <v>2077</v>
      </c>
      <c r="F2246" s="235"/>
      <c r="G2246" s="235"/>
      <c r="H2246" s="235"/>
      <c r="I2246" s="235"/>
      <c r="J2246" s="235"/>
      <c r="K2246" s="405">
        <v>16734.2</v>
      </c>
      <c r="L2246" s="235"/>
      <c r="M2246" s="235"/>
      <c r="N2246" s="235"/>
      <c r="O2246" s="235"/>
      <c r="P2246" s="235"/>
      <c r="Q2246" s="384" t="s">
        <v>48</v>
      </c>
      <c r="R2246" s="235"/>
      <c r="S2246" s="235"/>
      <c r="T2246" s="235"/>
      <c r="U2246" s="235"/>
      <c r="V2246" s="235"/>
      <c r="W2246" s="235"/>
      <c r="X2246" s="235"/>
      <c r="Y2246" s="384" t="s">
        <v>48</v>
      </c>
      <c r="Z2246" s="235"/>
      <c r="AA2246" s="235"/>
      <c r="AB2246" s="235"/>
      <c r="AC2246" s="235"/>
      <c r="AD2246" s="235"/>
      <c r="AE2246" s="235"/>
      <c r="AF2246" s="235"/>
      <c r="AG2246" s="384" t="s">
        <v>1074</v>
      </c>
      <c r="AH2246" s="235"/>
      <c r="AI2246" s="235"/>
      <c r="AJ2246" s="235"/>
      <c r="AK2246" s="235"/>
      <c r="AL2246" s="235"/>
      <c r="AM2246" s="235"/>
      <c r="AN2246" s="235"/>
      <c r="AO2246" s="235"/>
      <c r="AP2246" s="235"/>
      <c r="AQ2246" s="235"/>
      <c r="AR2246" s="235"/>
      <c r="AS2246" s="384"/>
      <c r="AT2246" s="235"/>
      <c r="AU2246" s="235"/>
      <c r="AV2246" s="235"/>
      <c r="AW2246" s="235"/>
      <c r="AX2246" s="235"/>
      <c r="AY2246" s="235"/>
      <c r="AZ2246" s="235"/>
      <c r="BA2246" s="235"/>
      <c r="BB2246" s="235"/>
      <c r="BC2246" s="235"/>
      <c r="BD2246" s="402" t="s">
        <v>2955</v>
      </c>
      <c r="BE2246" s="403"/>
      <c r="BF2246" s="403"/>
      <c r="BG2246" s="403"/>
      <c r="BH2246" s="403"/>
      <c r="BI2246" s="403"/>
      <c r="BJ2246" s="403"/>
      <c r="BK2246" s="403"/>
      <c r="BL2246" s="403"/>
      <c r="BM2246" s="403"/>
      <c r="BN2246" s="403"/>
      <c r="BO2246" s="403"/>
      <c r="BP2246" s="403"/>
      <c r="BQ2246" s="405">
        <f t="shared" si="7"/>
        <v>16734.2</v>
      </c>
      <c r="BR2246" s="235"/>
    </row>
    <row r="2247" spans="1:70" ht="30" customHeight="1" x14ac:dyDescent="0.2">
      <c r="A2247" s="384" t="s">
        <v>250</v>
      </c>
      <c r="B2247" s="235"/>
      <c r="C2247" s="235"/>
      <c r="D2247" s="235"/>
      <c r="E2247" s="384" t="s">
        <v>2077</v>
      </c>
      <c r="F2247" s="235"/>
      <c r="G2247" s="235"/>
      <c r="H2247" s="235"/>
      <c r="I2247" s="235"/>
      <c r="J2247" s="235"/>
      <c r="K2247" s="405">
        <v>4345</v>
      </c>
      <c r="L2247" s="235"/>
      <c r="M2247" s="235"/>
      <c r="N2247" s="235"/>
      <c r="O2247" s="235"/>
      <c r="P2247" s="235"/>
      <c r="Q2247" s="384" t="s">
        <v>48</v>
      </c>
      <c r="R2247" s="235"/>
      <c r="S2247" s="235"/>
      <c r="T2247" s="235"/>
      <c r="U2247" s="235"/>
      <c r="V2247" s="235"/>
      <c r="W2247" s="235"/>
      <c r="X2247" s="235"/>
      <c r="Y2247" s="384" t="s">
        <v>48</v>
      </c>
      <c r="Z2247" s="235"/>
      <c r="AA2247" s="235"/>
      <c r="AB2247" s="235"/>
      <c r="AC2247" s="235"/>
      <c r="AD2247" s="235"/>
      <c r="AE2247" s="235"/>
      <c r="AF2247" s="235"/>
      <c r="AG2247" s="384" t="s">
        <v>1736</v>
      </c>
      <c r="AH2247" s="235"/>
      <c r="AI2247" s="235"/>
      <c r="AJ2247" s="235"/>
      <c r="AK2247" s="235"/>
      <c r="AL2247" s="235"/>
      <c r="AM2247" s="235"/>
      <c r="AN2247" s="235"/>
      <c r="AO2247" s="235"/>
      <c r="AP2247" s="235"/>
      <c r="AQ2247" s="235"/>
      <c r="AR2247" s="235"/>
      <c r="AS2247" s="384"/>
      <c r="AT2247" s="235"/>
      <c r="AU2247" s="235"/>
      <c r="AV2247" s="235"/>
      <c r="AW2247" s="235"/>
      <c r="AX2247" s="235"/>
      <c r="AY2247" s="235"/>
      <c r="AZ2247" s="235"/>
      <c r="BA2247" s="235"/>
      <c r="BB2247" s="235"/>
      <c r="BC2247" s="235"/>
      <c r="BD2247" s="402" t="s">
        <v>2982</v>
      </c>
      <c r="BE2247" s="403"/>
      <c r="BF2247" s="403"/>
      <c r="BG2247" s="403"/>
      <c r="BH2247" s="403"/>
      <c r="BI2247" s="403"/>
      <c r="BJ2247" s="403"/>
      <c r="BK2247" s="403"/>
      <c r="BL2247" s="403"/>
      <c r="BM2247" s="403"/>
      <c r="BN2247" s="403"/>
      <c r="BO2247" s="403"/>
      <c r="BP2247" s="403"/>
      <c r="BQ2247" s="405">
        <f t="shared" si="7"/>
        <v>4345</v>
      </c>
      <c r="BR2247" s="235"/>
    </row>
    <row r="2248" spans="1:70" ht="30" customHeight="1" x14ac:dyDescent="0.2">
      <c r="A2248" s="384" t="s">
        <v>250</v>
      </c>
      <c r="B2248" s="235"/>
      <c r="C2248" s="235"/>
      <c r="D2248" s="235"/>
      <c r="E2248" s="384" t="s">
        <v>2077</v>
      </c>
      <c r="F2248" s="235"/>
      <c r="G2248" s="235"/>
      <c r="H2248" s="235"/>
      <c r="I2248" s="235"/>
      <c r="J2248" s="235"/>
      <c r="K2248" s="405">
        <v>14093.92</v>
      </c>
      <c r="L2248" s="235"/>
      <c r="M2248" s="235"/>
      <c r="N2248" s="235"/>
      <c r="O2248" s="235"/>
      <c r="P2248" s="235"/>
      <c r="Q2248" s="384" t="s">
        <v>48</v>
      </c>
      <c r="R2248" s="235"/>
      <c r="S2248" s="235"/>
      <c r="T2248" s="235"/>
      <c r="U2248" s="235"/>
      <c r="V2248" s="235"/>
      <c r="W2248" s="235"/>
      <c r="X2248" s="235"/>
      <c r="Y2248" s="384" t="s">
        <v>48</v>
      </c>
      <c r="Z2248" s="235"/>
      <c r="AA2248" s="235"/>
      <c r="AB2248" s="235"/>
      <c r="AC2248" s="235"/>
      <c r="AD2248" s="235"/>
      <c r="AE2248" s="235"/>
      <c r="AF2248" s="235"/>
      <c r="AG2248" s="384" t="s">
        <v>1066</v>
      </c>
      <c r="AH2248" s="235"/>
      <c r="AI2248" s="235"/>
      <c r="AJ2248" s="235"/>
      <c r="AK2248" s="235"/>
      <c r="AL2248" s="235"/>
      <c r="AM2248" s="235"/>
      <c r="AN2248" s="235"/>
      <c r="AO2248" s="235"/>
      <c r="AP2248" s="235"/>
      <c r="AQ2248" s="235"/>
      <c r="AR2248" s="235"/>
      <c r="AS2248" s="384"/>
      <c r="AT2248" s="235"/>
      <c r="AU2248" s="235"/>
      <c r="AV2248" s="235"/>
      <c r="AW2248" s="235"/>
      <c r="AX2248" s="235"/>
      <c r="AY2248" s="235"/>
      <c r="AZ2248" s="235"/>
      <c r="BA2248" s="235"/>
      <c r="BB2248" s="235"/>
      <c r="BC2248" s="235"/>
      <c r="BD2248" s="402" t="s">
        <v>1968</v>
      </c>
      <c r="BE2248" s="403"/>
      <c r="BF2248" s="403"/>
      <c r="BG2248" s="403"/>
      <c r="BH2248" s="403"/>
      <c r="BI2248" s="403"/>
      <c r="BJ2248" s="403"/>
      <c r="BK2248" s="403"/>
      <c r="BL2248" s="403"/>
      <c r="BM2248" s="403"/>
      <c r="BN2248" s="403"/>
      <c r="BO2248" s="403"/>
      <c r="BP2248" s="403"/>
      <c r="BQ2248" s="405">
        <f t="shared" si="7"/>
        <v>14093.92</v>
      </c>
      <c r="BR2248" s="235"/>
    </row>
    <row r="2249" spans="1:70" ht="30" customHeight="1" x14ac:dyDescent="0.2">
      <c r="A2249" s="384" t="s">
        <v>250</v>
      </c>
      <c r="B2249" s="235"/>
      <c r="C2249" s="235"/>
      <c r="D2249" s="235"/>
      <c r="E2249" s="384" t="s">
        <v>2077</v>
      </c>
      <c r="F2249" s="235"/>
      <c r="G2249" s="235"/>
      <c r="H2249" s="235"/>
      <c r="I2249" s="235"/>
      <c r="J2249" s="235"/>
      <c r="K2249" s="405">
        <v>12074.96</v>
      </c>
      <c r="L2249" s="235"/>
      <c r="M2249" s="235"/>
      <c r="N2249" s="235"/>
      <c r="O2249" s="235"/>
      <c r="P2249" s="235"/>
      <c r="Q2249" s="384" t="s">
        <v>48</v>
      </c>
      <c r="R2249" s="235"/>
      <c r="S2249" s="235"/>
      <c r="T2249" s="235"/>
      <c r="U2249" s="235"/>
      <c r="V2249" s="235"/>
      <c r="W2249" s="235"/>
      <c r="X2249" s="235"/>
      <c r="Y2249" s="384" t="s">
        <v>48</v>
      </c>
      <c r="Z2249" s="235"/>
      <c r="AA2249" s="235"/>
      <c r="AB2249" s="235"/>
      <c r="AC2249" s="235"/>
      <c r="AD2249" s="235"/>
      <c r="AE2249" s="235"/>
      <c r="AF2249" s="235"/>
      <c r="AG2249" s="384" t="s">
        <v>1718</v>
      </c>
      <c r="AH2249" s="235"/>
      <c r="AI2249" s="235"/>
      <c r="AJ2249" s="235"/>
      <c r="AK2249" s="235"/>
      <c r="AL2249" s="235"/>
      <c r="AM2249" s="235"/>
      <c r="AN2249" s="235"/>
      <c r="AO2249" s="235"/>
      <c r="AP2249" s="235"/>
      <c r="AQ2249" s="235"/>
      <c r="AR2249" s="235"/>
      <c r="AS2249" s="384"/>
      <c r="AT2249" s="235"/>
      <c r="AU2249" s="235"/>
      <c r="AV2249" s="235"/>
      <c r="AW2249" s="235"/>
      <c r="AX2249" s="235"/>
      <c r="AY2249" s="235"/>
      <c r="AZ2249" s="235"/>
      <c r="BA2249" s="235"/>
      <c r="BB2249" s="235"/>
      <c r="BC2249" s="235"/>
      <c r="BD2249" s="402" t="s">
        <v>2989</v>
      </c>
      <c r="BE2249" s="403"/>
      <c r="BF2249" s="403"/>
      <c r="BG2249" s="403"/>
      <c r="BH2249" s="403"/>
      <c r="BI2249" s="403"/>
      <c r="BJ2249" s="403"/>
      <c r="BK2249" s="403"/>
      <c r="BL2249" s="403"/>
      <c r="BM2249" s="403"/>
      <c r="BN2249" s="403"/>
      <c r="BO2249" s="403"/>
      <c r="BP2249" s="403"/>
      <c r="BQ2249" s="405">
        <f t="shared" si="7"/>
        <v>12074.96</v>
      </c>
      <c r="BR2249" s="235"/>
    </row>
    <row r="2250" spans="1:70" ht="30" customHeight="1" x14ac:dyDescent="0.2">
      <c r="A2250" s="384" t="s">
        <v>250</v>
      </c>
      <c r="B2250" s="235"/>
      <c r="C2250" s="235"/>
      <c r="D2250" s="235"/>
      <c r="E2250" s="384" t="s">
        <v>2077</v>
      </c>
      <c r="F2250" s="235"/>
      <c r="G2250" s="235"/>
      <c r="H2250" s="235"/>
      <c r="I2250" s="235"/>
      <c r="J2250" s="235"/>
      <c r="K2250" s="405">
        <v>4345</v>
      </c>
      <c r="L2250" s="235"/>
      <c r="M2250" s="235"/>
      <c r="N2250" s="235"/>
      <c r="O2250" s="235"/>
      <c r="P2250" s="235"/>
      <c r="Q2250" s="384" t="s">
        <v>48</v>
      </c>
      <c r="R2250" s="235"/>
      <c r="S2250" s="235"/>
      <c r="T2250" s="235"/>
      <c r="U2250" s="235"/>
      <c r="V2250" s="235"/>
      <c r="W2250" s="235"/>
      <c r="X2250" s="235"/>
      <c r="Y2250" s="384" t="s">
        <v>48</v>
      </c>
      <c r="Z2250" s="235"/>
      <c r="AA2250" s="235"/>
      <c r="AB2250" s="235"/>
      <c r="AC2250" s="235"/>
      <c r="AD2250" s="235"/>
      <c r="AE2250" s="235"/>
      <c r="AF2250" s="235"/>
      <c r="AG2250" s="384" t="s">
        <v>1735</v>
      </c>
      <c r="AH2250" s="235"/>
      <c r="AI2250" s="235"/>
      <c r="AJ2250" s="235"/>
      <c r="AK2250" s="235"/>
      <c r="AL2250" s="235"/>
      <c r="AM2250" s="235"/>
      <c r="AN2250" s="235"/>
      <c r="AO2250" s="235"/>
      <c r="AP2250" s="235"/>
      <c r="AQ2250" s="235"/>
      <c r="AR2250" s="235"/>
      <c r="AS2250" s="384"/>
      <c r="AT2250" s="235"/>
      <c r="AU2250" s="235"/>
      <c r="AV2250" s="235"/>
      <c r="AW2250" s="235"/>
      <c r="AX2250" s="235"/>
      <c r="AY2250" s="235"/>
      <c r="AZ2250" s="235"/>
      <c r="BA2250" s="235"/>
      <c r="BB2250" s="235"/>
      <c r="BC2250" s="235"/>
      <c r="BD2250" s="402" t="s">
        <v>1968</v>
      </c>
      <c r="BE2250" s="403"/>
      <c r="BF2250" s="403"/>
      <c r="BG2250" s="403"/>
      <c r="BH2250" s="403"/>
      <c r="BI2250" s="403"/>
      <c r="BJ2250" s="403"/>
      <c r="BK2250" s="403"/>
      <c r="BL2250" s="403"/>
      <c r="BM2250" s="403"/>
      <c r="BN2250" s="403"/>
      <c r="BO2250" s="403"/>
      <c r="BP2250" s="403"/>
      <c r="BQ2250" s="405">
        <f t="shared" si="7"/>
        <v>4345</v>
      </c>
      <c r="BR2250" s="235"/>
    </row>
    <row r="2251" spans="1:70" ht="30" customHeight="1" x14ac:dyDescent="0.2">
      <c r="A2251" s="384" t="s">
        <v>250</v>
      </c>
      <c r="B2251" s="235"/>
      <c r="C2251" s="235"/>
      <c r="D2251" s="235"/>
      <c r="E2251" s="384" t="s">
        <v>2077</v>
      </c>
      <c r="F2251" s="235"/>
      <c r="G2251" s="235"/>
      <c r="H2251" s="235"/>
      <c r="I2251" s="235"/>
      <c r="J2251" s="235"/>
      <c r="K2251" s="405">
        <v>15929.2</v>
      </c>
      <c r="L2251" s="235"/>
      <c r="M2251" s="235"/>
      <c r="N2251" s="235"/>
      <c r="O2251" s="235"/>
      <c r="P2251" s="235"/>
      <c r="Q2251" s="384" t="s">
        <v>48</v>
      </c>
      <c r="R2251" s="235"/>
      <c r="S2251" s="235"/>
      <c r="T2251" s="235"/>
      <c r="U2251" s="235"/>
      <c r="V2251" s="235"/>
      <c r="W2251" s="235"/>
      <c r="X2251" s="235"/>
      <c r="Y2251" s="384" t="s">
        <v>48</v>
      </c>
      <c r="Z2251" s="235"/>
      <c r="AA2251" s="235"/>
      <c r="AB2251" s="235"/>
      <c r="AC2251" s="235"/>
      <c r="AD2251" s="235"/>
      <c r="AE2251" s="235"/>
      <c r="AF2251" s="235"/>
      <c r="AG2251" s="384" t="s">
        <v>1068</v>
      </c>
      <c r="AH2251" s="235"/>
      <c r="AI2251" s="235"/>
      <c r="AJ2251" s="235"/>
      <c r="AK2251" s="235"/>
      <c r="AL2251" s="235"/>
      <c r="AM2251" s="235"/>
      <c r="AN2251" s="235"/>
      <c r="AO2251" s="235"/>
      <c r="AP2251" s="235"/>
      <c r="AQ2251" s="235"/>
      <c r="AR2251" s="235"/>
      <c r="AS2251" s="384"/>
      <c r="AT2251" s="235"/>
      <c r="AU2251" s="235"/>
      <c r="AV2251" s="235"/>
      <c r="AW2251" s="235"/>
      <c r="AX2251" s="235"/>
      <c r="AY2251" s="235"/>
      <c r="AZ2251" s="235"/>
      <c r="BA2251" s="235"/>
      <c r="BB2251" s="235"/>
      <c r="BC2251" s="235"/>
      <c r="BD2251" s="402" t="s">
        <v>1968</v>
      </c>
      <c r="BE2251" s="403"/>
      <c r="BF2251" s="403"/>
      <c r="BG2251" s="403"/>
      <c r="BH2251" s="403"/>
      <c r="BI2251" s="403"/>
      <c r="BJ2251" s="403"/>
      <c r="BK2251" s="403"/>
      <c r="BL2251" s="403"/>
      <c r="BM2251" s="403"/>
      <c r="BN2251" s="403"/>
      <c r="BO2251" s="403"/>
      <c r="BP2251" s="403"/>
      <c r="BQ2251" s="405">
        <f t="shared" si="7"/>
        <v>15929.2</v>
      </c>
      <c r="BR2251" s="235"/>
    </row>
    <row r="2252" spans="1:70" ht="30" customHeight="1" x14ac:dyDescent="0.2">
      <c r="A2252" s="384" t="s">
        <v>250</v>
      </c>
      <c r="B2252" s="235"/>
      <c r="C2252" s="235"/>
      <c r="D2252" s="235"/>
      <c r="E2252" s="384" t="s">
        <v>2077</v>
      </c>
      <c r="F2252" s="235"/>
      <c r="G2252" s="235"/>
      <c r="H2252" s="235"/>
      <c r="I2252" s="235"/>
      <c r="J2252" s="235"/>
      <c r="K2252" s="405">
        <v>20759.41</v>
      </c>
      <c r="L2252" s="235"/>
      <c r="M2252" s="235"/>
      <c r="N2252" s="235"/>
      <c r="O2252" s="235"/>
      <c r="P2252" s="235"/>
      <c r="Q2252" s="384" t="s">
        <v>48</v>
      </c>
      <c r="R2252" s="235"/>
      <c r="S2252" s="235"/>
      <c r="T2252" s="235"/>
      <c r="U2252" s="235"/>
      <c r="V2252" s="235"/>
      <c r="W2252" s="235"/>
      <c r="X2252" s="235"/>
      <c r="Y2252" s="384" t="s">
        <v>48</v>
      </c>
      <c r="Z2252" s="235"/>
      <c r="AA2252" s="235"/>
      <c r="AB2252" s="235"/>
      <c r="AC2252" s="235"/>
      <c r="AD2252" s="235"/>
      <c r="AE2252" s="235"/>
      <c r="AF2252" s="235"/>
      <c r="AG2252" s="384" t="s">
        <v>1069</v>
      </c>
      <c r="AH2252" s="235"/>
      <c r="AI2252" s="235"/>
      <c r="AJ2252" s="235"/>
      <c r="AK2252" s="235"/>
      <c r="AL2252" s="235"/>
      <c r="AM2252" s="235"/>
      <c r="AN2252" s="235"/>
      <c r="AO2252" s="235"/>
      <c r="AP2252" s="235"/>
      <c r="AQ2252" s="235"/>
      <c r="AR2252" s="235"/>
      <c r="AS2252" s="384"/>
      <c r="AT2252" s="235"/>
      <c r="AU2252" s="235"/>
      <c r="AV2252" s="235"/>
      <c r="AW2252" s="235"/>
      <c r="AX2252" s="235"/>
      <c r="AY2252" s="235"/>
      <c r="AZ2252" s="235"/>
      <c r="BA2252" s="235"/>
      <c r="BB2252" s="235"/>
      <c r="BC2252" s="235"/>
      <c r="BD2252" s="402" t="s">
        <v>1968</v>
      </c>
      <c r="BE2252" s="403"/>
      <c r="BF2252" s="403"/>
      <c r="BG2252" s="403"/>
      <c r="BH2252" s="403"/>
      <c r="BI2252" s="403"/>
      <c r="BJ2252" s="403"/>
      <c r="BK2252" s="403"/>
      <c r="BL2252" s="403"/>
      <c r="BM2252" s="403"/>
      <c r="BN2252" s="403"/>
      <c r="BO2252" s="403"/>
      <c r="BP2252" s="403"/>
      <c r="BQ2252" s="405">
        <f t="shared" si="7"/>
        <v>20759.41</v>
      </c>
      <c r="BR2252" s="235"/>
    </row>
    <row r="2253" spans="1:70" ht="30" customHeight="1" x14ac:dyDescent="0.2">
      <c r="A2253" s="384" t="s">
        <v>250</v>
      </c>
      <c r="B2253" s="235"/>
      <c r="C2253" s="235"/>
      <c r="D2253" s="235"/>
      <c r="E2253" s="384" t="s">
        <v>2077</v>
      </c>
      <c r="F2253" s="235"/>
      <c r="G2253" s="235"/>
      <c r="H2253" s="235"/>
      <c r="I2253" s="235"/>
      <c r="J2253" s="235"/>
      <c r="K2253" s="405">
        <v>16734.2</v>
      </c>
      <c r="L2253" s="235"/>
      <c r="M2253" s="235"/>
      <c r="N2253" s="235"/>
      <c r="O2253" s="235"/>
      <c r="P2253" s="235"/>
      <c r="Q2253" s="384" t="s">
        <v>48</v>
      </c>
      <c r="R2253" s="235"/>
      <c r="S2253" s="235"/>
      <c r="T2253" s="235"/>
      <c r="U2253" s="235"/>
      <c r="V2253" s="235"/>
      <c r="W2253" s="235"/>
      <c r="X2253" s="235"/>
      <c r="Y2253" s="384" t="s">
        <v>48</v>
      </c>
      <c r="Z2253" s="235"/>
      <c r="AA2253" s="235"/>
      <c r="AB2253" s="235"/>
      <c r="AC2253" s="235"/>
      <c r="AD2253" s="235"/>
      <c r="AE2253" s="235"/>
      <c r="AF2253" s="235"/>
      <c r="AG2253" s="384" t="s">
        <v>1070</v>
      </c>
      <c r="AH2253" s="235"/>
      <c r="AI2253" s="235"/>
      <c r="AJ2253" s="235"/>
      <c r="AK2253" s="235"/>
      <c r="AL2253" s="235"/>
      <c r="AM2253" s="235"/>
      <c r="AN2253" s="235"/>
      <c r="AO2253" s="235"/>
      <c r="AP2253" s="235"/>
      <c r="AQ2253" s="235"/>
      <c r="AR2253" s="235"/>
      <c r="AS2253" s="384"/>
      <c r="AT2253" s="235"/>
      <c r="AU2253" s="235"/>
      <c r="AV2253" s="235"/>
      <c r="AW2253" s="235"/>
      <c r="AX2253" s="235"/>
      <c r="AY2253" s="235"/>
      <c r="AZ2253" s="235"/>
      <c r="BA2253" s="235"/>
      <c r="BB2253" s="235"/>
      <c r="BC2253" s="235"/>
      <c r="BD2253" s="402" t="s">
        <v>1968</v>
      </c>
      <c r="BE2253" s="403"/>
      <c r="BF2253" s="403"/>
      <c r="BG2253" s="403"/>
      <c r="BH2253" s="403"/>
      <c r="BI2253" s="403"/>
      <c r="BJ2253" s="403"/>
      <c r="BK2253" s="403"/>
      <c r="BL2253" s="403"/>
      <c r="BM2253" s="403"/>
      <c r="BN2253" s="403"/>
      <c r="BO2253" s="403"/>
      <c r="BP2253" s="403"/>
      <c r="BQ2253" s="405">
        <f t="shared" si="7"/>
        <v>16734.2</v>
      </c>
      <c r="BR2253" s="235"/>
    </row>
    <row r="2254" spans="1:70" ht="30" customHeight="1" x14ac:dyDescent="0.2">
      <c r="A2254" s="384" t="s">
        <v>250</v>
      </c>
      <c r="B2254" s="235"/>
      <c r="C2254" s="235"/>
      <c r="D2254" s="235"/>
      <c r="E2254" s="384" t="s">
        <v>2077</v>
      </c>
      <c r="F2254" s="235"/>
      <c r="G2254" s="235"/>
      <c r="H2254" s="235"/>
      <c r="I2254" s="235"/>
      <c r="J2254" s="235"/>
      <c r="K2254" s="405">
        <v>4347</v>
      </c>
      <c r="L2254" s="235"/>
      <c r="M2254" s="235"/>
      <c r="N2254" s="235"/>
      <c r="O2254" s="235"/>
      <c r="P2254" s="235"/>
      <c r="Q2254" s="384" t="s">
        <v>48</v>
      </c>
      <c r="R2254" s="235"/>
      <c r="S2254" s="235"/>
      <c r="T2254" s="235"/>
      <c r="U2254" s="235"/>
      <c r="V2254" s="235"/>
      <c r="W2254" s="235"/>
      <c r="X2254" s="235"/>
      <c r="Y2254" s="384" t="s">
        <v>48</v>
      </c>
      <c r="Z2254" s="235"/>
      <c r="AA2254" s="235"/>
      <c r="AB2254" s="235"/>
      <c r="AC2254" s="235"/>
      <c r="AD2254" s="235"/>
      <c r="AE2254" s="235"/>
      <c r="AF2254" s="235"/>
      <c r="AG2254" s="384" t="s">
        <v>1734</v>
      </c>
      <c r="AH2254" s="235"/>
      <c r="AI2254" s="235"/>
      <c r="AJ2254" s="235"/>
      <c r="AK2254" s="235"/>
      <c r="AL2254" s="235"/>
      <c r="AM2254" s="235"/>
      <c r="AN2254" s="235"/>
      <c r="AO2254" s="235"/>
      <c r="AP2254" s="235"/>
      <c r="AQ2254" s="235"/>
      <c r="AR2254" s="235"/>
      <c r="AS2254" s="384"/>
      <c r="AT2254" s="235"/>
      <c r="AU2254" s="235"/>
      <c r="AV2254" s="235"/>
      <c r="AW2254" s="235"/>
      <c r="AX2254" s="235"/>
      <c r="AY2254" s="235"/>
      <c r="AZ2254" s="235"/>
      <c r="BA2254" s="235"/>
      <c r="BB2254" s="235"/>
      <c r="BC2254" s="235"/>
      <c r="BD2254" s="402" t="s">
        <v>2979</v>
      </c>
      <c r="BE2254" s="403"/>
      <c r="BF2254" s="403"/>
      <c r="BG2254" s="403"/>
      <c r="BH2254" s="403"/>
      <c r="BI2254" s="403"/>
      <c r="BJ2254" s="403"/>
      <c r="BK2254" s="403"/>
      <c r="BL2254" s="403"/>
      <c r="BM2254" s="403"/>
      <c r="BN2254" s="403"/>
      <c r="BO2254" s="403"/>
      <c r="BP2254" s="403"/>
      <c r="BQ2254" s="405">
        <f t="shared" si="7"/>
        <v>4347</v>
      </c>
      <c r="BR2254" s="235"/>
    </row>
    <row r="2255" spans="1:70" ht="34.5" customHeight="1" x14ac:dyDescent="0.2">
      <c r="A2255" s="384" t="s">
        <v>250</v>
      </c>
      <c r="B2255" s="235"/>
      <c r="C2255" s="235"/>
      <c r="D2255" s="235"/>
      <c r="E2255" s="384" t="s">
        <v>2077</v>
      </c>
      <c r="F2255" s="235"/>
      <c r="G2255" s="235"/>
      <c r="H2255" s="235"/>
      <c r="I2255" s="235"/>
      <c r="J2255" s="235"/>
      <c r="K2255" s="405">
        <v>16734.2</v>
      </c>
      <c r="L2255" s="235"/>
      <c r="M2255" s="235"/>
      <c r="N2255" s="235"/>
      <c r="O2255" s="235"/>
      <c r="P2255" s="235"/>
      <c r="Q2255" s="384" t="s">
        <v>48</v>
      </c>
      <c r="R2255" s="235"/>
      <c r="S2255" s="235"/>
      <c r="T2255" s="235"/>
      <c r="U2255" s="235"/>
      <c r="V2255" s="235"/>
      <c r="W2255" s="235"/>
      <c r="X2255" s="235"/>
      <c r="Y2255" s="384" t="s">
        <v>48</v>
      </c>
      <c r="Z2255" s="235"/>
      <c r="AA2255" s="235"/>
      <c r="AB2255" s="235"/>
      <c r="AC2255" s="235"/>
      <c r="AD2255" s="235"/>
      <c r="AE2255" s="235"/>
      <c r="AF2255" s="235"/>
      <c r="AG2255" s="384" t="s">
        <v>1071</v>
      </c>
      <c r="AH2255" s="235"/>
      <c r="AI2255" s="235"/>
      <c r="AJ2255" s="235"/>
      <c r="AK2255" s="235"/>
      <c r="AL2255" s="235"/>
      <c r="AM2255" s="235"/>
      <c r="AN2255" s="235"/>
      <c r="AO2255" s="235"/>
      <c r="AP2255" s="235"/>
      <c r="AQ2255" s="235"/>
      <c r="AR2255" s="235"/>
      <c r="AS2255" s="384"/>
      <c r="AT2255" s="235"/>
      <c r="AU2255" s="235"/>
      <c r="AV2255" s="235"/>
      <c r="AW2255" s="235"/>
      <c r="AX2255" s="235"/>
      <c r="AY2255" s="235"/>
      <c r="AZ2255" s="235"/>
      <c r="BA2255" s="235"/>
      <c r="BB2255" s="235"/>
      <c r="BC2255" s="235"/>
      <c r="BD2255" s="402" t="s">
        <v>1968</v>
      </c>
      <c r="BE2255" s="403"/>
      <c r="BF2255" s="403"/>
      <c r="BG2255" s="403"/>
      <c r="BH2255" s="403"/>
      <c r="BI2255" s="403"/>
      <c r="BJ2255" s="403"/>
      <c r="BK2255" s="403"/>
      <c r="BL2255" s="403"/>
      <c r="BM2255" s="403"/>
      <c r="BN2255" s="403"/>
      <c r="BO2255" s="403"/>
      <c r="BP2255" s="403"/>
      <c r="BQ2255" s="405">
        <f>K2255</f>
        <v>16734.2</v>
      </c>
      <c r="BR2255" s="235"/>
    </row>
    <row r="2256" spans="1:70" ht="30" customHeight="1" x14ac:dyDescent="0.2">
      <c r="A2256" s="384" t="s">
        <v>250</v>
      </c>
      <c r="B2256" s="235"/>
      <c r="C2256" s="235"/>
      <c r="D2256" s="235"/>
      <c r="E2256" s="384" t="s">
        <v>2077</v>
      </c>
      <c r="F2256" s="235"/>
      <c r="G2256" s="235"/>
      <c r="H2256" s="235"/>
      <c r="I2256" s="235"/>
      <c r="J2256" s="235"/>
      <c r="K2256" s="405">
        <v>12075</v>
      </c>
      <c r="L2256" s="235"/>
      <c r="M2256" s="235"/>
      <c r="N2256" s="235"/>
      <c r="O2256" s="235"/>
      <c r="P2256" s="235"/>
      <c r="Q2256" s="384" t="s">
        <v>48</v>
      </c>
      <c r="R2256" s="235"/>
      <c r="S2256" s="235"/>
      <c r="T2256" s="235"/>
      <c r="U2256" s="235"/>
      <c r="V2256" s="235"/>
      <c r="W2256" s="235"/>
      <c r="X2256" s="235"/>
      <c r="Y2256" s="384" t="s">
        <v>48</v>
      </c>
      <c r="Z2256" s="235"/>
      <c r="AA2256" s="235"/>
      <c r="AB2256" s="235"/>
      <c r="AC2256" s="235"/>
      <c r="AD2256" s="235"/>
      <c r="AE2256" s="235"/>
      <c r="AF2256" s="235"/>
      <c r="AG2256" s="384" t="s">
        <v>1717</v>
      </c>
      <c r="AH2256" s="235"/>
      <c r="AI2256" s="235"/>
      <c r="AJ2256" s="235"/>
      <c r="AK2256" s="235"/>
      <c r="AL2256" s="235"/>
      <c r="AM2256" s="235"/>
      <c r="AN2256" s="235"/>
      <c r="AO2256" s="235"/>
      <c r="AP2256" s="235"/>
      <c r="AQ2256" s="235"/>
      <c r="AR2256" s="235"/>
      <c r="AS2256" s="384"/>
      <c r="AT2256" s="235"/>
      <c r="AU2256" s="235"/>
      <c r="AV2256" s="235"/>
      <c r="AW2256" s="235"/>
      <c r="AX2256" s="235"/>
      <c r="AY2256" s="235"/>
      <c r="AZ2256" s="235"/>
      <c r="BA2256" s="235"/>
      <c r="BB2256" s="235"/>
      <c r="BC2256" s="235"/>
      <c r="BD2256" s="402" t="s">
        <v>2992</v>
      </c>
      <c r="BE2256" s="403"/>
      <c r="BF2256" s="403"/>
      <c r="BG2256" s="403"/>
      <c r="BH2256" s="403"/>
      <c r="BI2256" s="403"/>
      <c r="BJ2256" s="403"/>
      <c r="BK2256" s="403"/>
      <c r="BL2256" s="403"/>
      <c r="BM2256" s="403"/>
      <c r="BN2256" s="403"/>
      <c r="BO2256" s="403"/>
      <c r="BP2256" s="403"/>
      <c r="BQ2256" s="405">
        <f t="shared" si="7"/>
        <v>12075</v>
      </c>
      <c r="BR2256" s="235"/>
    </row>
    <row r="2257" spans="1:70" ht="30" customHeight="1" x14ac:dyDescent="0.2">
      <c r="A2257" s="384" t="s">
        <v>250</v>
      </c>
      <c r="B2257" s="235"/>
      <c r="C2257" s="235"/>
      <c r="D2257" s="235"/>
      <c r="E2257" s="384" t="s">
        <v>2077</v>
      </c>
      <c r="F2257" s="235"/>
      <c r="G2257" s="235"/>
      <c r="H2257" s="235"/>
      <c r="I2257" s="235"/>
      <c r="J2257" s="235"/>
      <c r="K2257" s="405">
        <v>12075</v>
      </c>
      <c r="L2257" s="235"/>
      <c r="M2257" s="235"/>
      <c r="N2257" s="235"/>
      <c r="O2257" s="235"/>
      <c r="P2257" s="235"/>
      <c r="Q2257" s="384" t="s">
        <v>48</v>
      </c>
      <c r="R2257" s="235"/>
      <c r="S2257" s="235"/>
      <c r="T2257" s="235"/>
      <c r="U2257" s="235"/>
      <c r="V2257" s="235"/>
      <c r="W2257" s="235"/>
      <c r="X2257" s="235"/>
      <c r="Y2257" s="384" t="s">
        <v>48</v>
      </c>
      <c r="Z2257" s="235"/>
      <c r="AA2257" s="235"/>
      <c r="AB2257" s="235"/>
      <c r="AC2257" s="235"/>
      <c r="AD2257" s="235"/>
      <c r="AE2257" s="235"/>
      <c r="AF2257" s="235"/>
      <c r="AG2257" s="384" t="s">
        <v>1716</v>
      </c>
      <c r="AH2257" s="235"/>
      <c r="AI2257" s="235"/>
      <c r="AJ2257" s="235"/>
      <c r="AK2257" s="235"/>
      <c r="AL2257" s="235"/>
      <c r="AM2257" s="235"/>
      <c r="AN2257" s="235"/>
      <c r="AO2257" s="235"/>
      <c r="AP2257" s="235"/>
      <c r="AQ2257" s="235"/>
      <c r="AR2257" s="235"/>
      <c r="AS2257" s="384"/>
      <c r="AT2257" s="235"/>
      <c r="AU2257" s="235"/>
      <c r="AV2257" s="235"/>
      <c r="AW2257" s="235"/>
      <c r="AX2257" s="235"/>
      <c r="AY2257" s="235"/>
      <c r="AZ2257" s="235"/>
      <c r="BA2257" s="235"/>
      <c r="BB2257" s="235"/>
      <c r="BC2257" s="235"/>
      <c r="BD2257" s="402" t="s">
        <v>2997</v>
      </c>
      <c r="BE2257" s="403"/>
      <c r="BF2257" s="403"/>
      <c r="BG2257" s="403"/>
      <c r="BH2257" s="403"/>
      <c r="BI2257" s="403"/>
      <c r="BJ2257" s="403"/>
      <c r="BK2257" s="403"/>
      <c r="BL2257" s="403"/>
      <c r="BM2257" s="403"/>
      <c r="BN2257" s="403"/>
      <c r="BO2257" s="403"/>
      <c r="BP2257" s="403"/>
      <c r="BQ2257" s="405">
        <f t="shared" si="7"/>
        <v>12075</v>
      </c>
      <c r="BR2257" s="235"/>
    </row>
    <row r="2258" spans="1:70" ht="30" customHeight="1" x14ac:dyDescent="0.2">
      <c r="A2258" s="384" t="s">
        <v>250</v>
      </c>
      <c r="B2258" s="235"/>
      <c r="C2258" s="235"/>
      <c r="D2258" s="235"/>
      <c r="E2258" s="384" t="s">
        <v>2077</v>
      </c>
      <c r="F2258" s="235"/>
      <c r="G2258" s="235"/>
      <c r="H2258" s="235"/>
      <c r="I2258" s="235"/>
      <c r="J2258" s="235"/>
      <c r="K2258" s="405">
        <v>14319.28</v>
      </c>
      <c r="L2258" s="235"/>
      <c r="M2258" s="235"/>
      <c r="N2258" s="235"/>
      <c r="O2258" s="235"/>
      <c r="P2258" s="235"/>
      <c r="Q2258" s="384" t="s">
        <v>48</v>
      </c>
      <c r="R2258" s="235"/>
      <c r="S2258" s="235"/>
      <c r="T2258" s="235"/>
      <c r="U2258" s="235"/>
      <c r="V2258" s="235"/>
      <c r="W2258" s="235"/>
      <c r="X2258" s="235"/>
      <c r="Y2258" s="384" t="s">
        <v>48</v>
      </c>
      <c r="Z2258" s="235"/>
      <c r="AA2258" s="235"/>
      <c r="AB2258" s="235"/>
      <c r="AC2258" s="235"/>
      <c r="AD2258" s="235"/>
      <c r="AE2258" s="235"/>
      <c r="AF2258" s="235"/>
      <c r="AG2258" s="384" t="s">
        <v>1072</v>
      </c>
      <c r="AH2258" s="235"/>
      <c r="AI2258" s="235"/>
      <c r="AJ2258" s="235"/>
      <c r="AK2258" s="235"/>
      <c r="AL2258" s="235"/>
      <c r="AM2258" s="235"/>
      <c r="AN2258" s="235"/>
      <c r="AO2258" s="235"/>
      <c r="AP2258" s="235"/>
      <c r="AQ2258" s="235"/>
      <c r="AR2258" s="235"/>
      <c r="AS2258" s="384"/>
      <c r="AT2258" s="235"/>
      <c r="AU2258" s="235"/>
      <c r="AV2258" s="235"/>
      <c r="AW2258" s="235"/>
      <c r="AX2258" s="235"/>
      <c r="AY2258" s="235"/>
      <c r="AZ2258" s="235"/>
      <c r="BA2258" s="235"/>
      <c r="BB2258" s="235"/>
      <c r="BC2258" s="235"/>
      <c r="BD2258" s="402" t="s">
        <v>1968</v>
      </c>
      <c r="BE2258" s="403"/>
      <c r="BF2258" s="403"/>
      <c r="BG2258" s="403"/>
      <c r="BH2258" s="403"/>
      <c r="BI2258" s="403"/>
      <c r="BJ2258" s="403"/>
      <c r="BK2258" s="403"/>
      <c r="BL2258" s="403"/>
      <c r="BM2258" s="403"/>
      <c r="BN2258" s="403"/>
      <c r="BO2258" s="403"/>
      <c r="BP2258" s="403"/>
      <c r="BQ2258" s="405">
        <f t="shared" si="7"/>
        <v>14319.28</v>
      </c>
      <c r="BR2258" s="235"/>
    </row>
    <row r="2259" spans="1:70" ht="30" customHeight="1" x14ac:dyDescent="0.2">
      <c r="A2259" s="384" t="s">
        <v>250</v>
      </c>
      <c r="B2259" s="235"/>
      <c r="C2259" s="235"/>
      <c r="D2259" s="235"/>
      <c r="E2259" s="384" t="s">
        <v>2077</v>
      </c>
      <c r="F2259" s="235"/>
      <c r="G2259" s="235"/>
      <c r="H2259" s="235"/>
      <c r="I2259" s="235"/>
      <c r="J2259" s="235"/>
      <c r="K2259" s="405">
        <v>14086.5</v>
      </c>
      <c r="L2259" s="235"/>
      <c r="M2259" s="235"/>
      <c r="N2259" s="235"/>
      <c r="O2259" s="235"/>
      <c r="P2259" s="235"/>
      <c r="Q2259" s="384" t="s">
        <v>48</v>
      </c>
      <c r="R2259" s="235"/>
      <c r="S2259" s="235"/>
      <c r="T2259" s="235"/>
      <c r="U2259" s="235"/>
      <c r="V2259" s="235"/>
      <c r="W2259" s="235"/>
      <c r="X2259" s="235"/>
      <c r="Y2259" s="384" t="s">
        <v>48</v>
      </c>
      <c r="Z2259" s="235"/>
      <c r="AA2259" s="235"/>
      <c r="AB2259" s="235"/>
      <c r="AC2259" s="235"/>
      <c r="AD2259" s="235"/>
      <c r="AE2259" s="235"/>
      <c r="AF2259" s="235"/>
      <c r="AG2259" s="384" t="s">
        <v>780</v>
      </c>
      <c r="AH2259" s="235"/>
      <c r="AI2259" s="235"/>
      <c r="AJ2259" s="235"/>
      <c r="AK2259" s="235"/>
      <c r="AL2259" s="235"/>
      <c r="AM2259" s="235"/>
      <c r="AN2259" s="235"/>
      <c r="AO2259" s="235"/>
      <c r="AP2259" s="235"/>
      <c r="AQ2259" s="235"/>
      <c r="AR2259" s="235"/>
      <c r="AS2259" s="384"/>
      <c r="AT2259" s="235"/>
      <c r="AU2259" s="235"/>
      <c r="AV2259" s="235"/>
      <c r="AW2259" s="235"/>
      <c r="AX2259" s="235"/>
      <c r="AY2259" s="235"/>
      <c r="AZ2259" s="235"/>
      <c r="BA2259" s="235"/>
      <c r="BB2259" s="235"/>
      <c r="BC2259" s="235"/>
      <c r="BD2259" s="402" t="s">
        <v>1968</v>
      </c>
      <c r="BE2259" s="403"/>
      <c r="BF2259" s="403"/>
      <c r="BG2259" s="403"/>
      <c r="BH2259" s="403"/>
      <c r="BI2259" s="403"/>
      <c r="BJ2259" s="403"/>
      <c r="BK2259" s="403"/>
      <c r="BL2259" s="403"/>
      <c r="BM2259" s="403"/>
      <c r="BN2259" s="403"/>
      <c r="BO2259" s="403"/>
      <c r="BP2259" s="403"/>
      <c r="BQ2259" s="405">
        <f t="shared" si="7"/>
        <v>14086.5</v>
      </c>
      <c r="BR2259" s="235"/>
    </row>
    <row r="2260" spans="1:70" ht="30" customHeight="1" x14ac:dyDescent="0.2">
      <c r="A2260" s="384" t="s">
        <v>250</v>
      </c>
      <c r="B2260" s="235"/>
      <c r="C2260" s="235"/>
      <c r="D2260" s="235"/>
      <c r="E2260" s="384" t="s">
        <v>2077</v>
      </c>
      <c r="F2260" s="235"/>
      <c r="G2260" s="235"/>
      <c r="H2260" s="235"/>
      <c r="I2260" s="235"/>
      <c r="J2260" s="235"/>
      <c r="K2260" s="405">
        <v>13524</v>
      </c>
      <c r="L2260" s="235"/>
      <c r="M2260" s="235"/>
      <c r="N2260" s="235"/>
      <c r="O2260" s="235"/>
      <c r="P2260" s="235"/>
      <c r="Q2260" s="384" t="s">
        <v>48</v>
      </c>
      <c r="R2260" s="235"/>
      <c r="S2260" s="235"/>
      <c r="T2260" s="235"/>
      <c r="U2260" s="235"/>
      <c r="V2260" s="235"/>
      <c r="W2260" s="235"/>
      <c r="X2260" s="235"/>
      <c r="Y2260" s="384" t="s">
        <v>48</v>
      </c>
      <c r="Z2260" s="235"/>
      <c r="AA2260" s="235"/>
      <c r="AB2260" s="235"/>
      <c r="AC2260" s="235"/>
      <c r="AD2260" s="235"/>
      <c r="AE2260" s="235"/>
      <c r="AF2260" s="235"/>
      <c r="AG2260" s="384" t="s">
        <v>1715</v>
      </c>
      <c r="AH2260" s="235"/>
      <c r="AI2260" s="235"/>
      <c r="AJ2260" s="235"/>
      <c r="AK2260" s="235"/>
      <c r="AL2260" s="235"/>
      <c r="AM2260" s="235"/>
      <c r="AN2260" s="235"/>
      <c r="AO2260" s="235"/>
      <c r="AP2260" s="235"/>
      <c r="AQ2260" s="235"/>
      <c r="AR2260" s="235"/>
      <c r="AS2260" s="384"/>
      <c r="AT2260" s="235"/>
      <c r="AU2260" s="235"/>
      <c r="AV2260" s="235"/>
      <c r="AW2260" s="235"/>
      <c r="AX2260" s="235"/>
      <c r="AY2260" s="235"/>
      <c r="AZ2260" s="235"/>
      <c r="BA2260" s="235"/>
      <c r="BB2260" s="235"/>
      <c r="BC2260" s="235"/>
      <c r="BD2260" s="402" t="s">
        <v>2977</v>
      </c>
      <c r="BE2260" s="403"/>
      <c r="BF2260" s="403"/>
      <c r="BG2260" s="403"/>
      <c r="BH2260" s="403"/>
      <c r="BI2260" s="403"/>
      <c r="BJ2260" s="403"/>
      <c r="BK2260" s="403"/>
      <c r="BL2260" s="403"/>
      <c r="BM2260" s="403"/>
      <c r="BN2260" s="403"/>
      <c r="BO2260" s="403"/>
      <c r="BP2260" s="403"/>
      <c r="BQ2260" s="405">
        <f t="shared" si="7"/>
        <v>13524</v>
      </c>
      <c r="BR2260" s="235"/>
    </row>
    <row r="2261" spans="1:70" ht="30" customHeight="1" x14ac:dyDescent="0.2">
      <c r="A2261" s="384" t="s">
        <v>250</v>
      </c>
      <c r="B2261" s="235"/>
      <c r="C2261" s="235"/>
      <c r="D2261" s="235"/>
      <c r="E2261" s="384" t="s">
        <v>2077</v>
      </c>
      <c r="F2261" s="235"/>
      <c r="G2261" s="235"/>
      <c r="H2261" s="235"/>
      <c r="I2261" s="235"/>
      <c r="J2261" s="235"/>
      <c r="K2261" s="405">
        <v>20769.23</v>
      </c>
      <c r="L2261" s="235"/>
      <c r="M2261" s="235"/>
      <c r="N2261" s="235"/>
      <c r="O2261" s="235"/>
      <c r="P2261" s="235"/>
      <c r="Q2261" s="384" t="s">
        <v>48</v>
      </c>
      <c r="R2261" s="235"/>
      <c r="S2261" s="235"/>
      <c r="T2261" s="235"/>
      <c r="U2261" s="235"/>
      <c r="V2261" s="235"/>
      <c r="W2261" s="235"/>
      <c r="X2261" s="235"/>
      <c r="Y2261" s="384" t="s">
        <v>48</v>
      </c>
      <c r="Z2261" s="235"/>
      <c r="AA2261" s="235"/>
      <c r="AB2261" s="235"/>
      <c r="AC2261" s="235"/>
      <c r="AD2261" s="235"/>
      <c r="AE2261" s="235"/>
      <c r="AF2261" s="235"/>
      <c r="AG2261" s="384" t="s">
        <v>1087</v>
      </c>
      <c r="AH2261" s="235"/>
      <c r="AI2261" s="235"/>
      <c r="AJ2261" s="235"/>
      <c r="AK2261" s="235"/>
      <c r="AL2261" s="235"/>
      <c r="AM2261" s="235"/>
      <c r="AN2261" s="235"/>
      <c r="AO2261" s="235"/>
      <c r="AP2261" s="235"/>
      <c r="AQ2261" s="235"/>
      <c r="AR2261" s="235"/>
      <c r="AS2261" s="384"/>
      <c r="AT2261" s="235"/>
      <c r="AU2261" s="235"/>
      <c r="AV2261" s="235"/>
      <c r="AW2261" s="235"/>
      <c r="AX2261" s="235"/>
      <c r="AY2261" s="235"/>
      <c r="AZ2261" s="235"/>
      <c r="BA2261" s="235"/>
      <c r="BB2261" s="235"/>
      <c r="BC2261" s="235"/>
      <c r="BD2261" s="402" t="s">
        <v>1968</v>
      </c>
      <c r="BE2261" s="403"/>
      <c r="BF2261" s="403"/>
      <c r="BG2261" s="403"/>
      <c r="BH2261" s="403"/>
      <c r="BI2261" s="403"/>
      <c r="BJ2261" s="403"/>
      <c r="BK2261" s="403"/>
      <c r="BL2261" s="403"/>
      <c r="BM2261" s="403"/>
      <c r="BN2261" s="403"/>
      <c r="BO2261" s="403"/>
      <c r="BP2261" s="403"/>
      <c r="BQ2261" s="405">
        <f t="shared" si="7"/>
        <v>20769.23</v>
      </c>
      <c r="BR2261" s="235"/>
    </row>
    <row r="2262" spans="1:70" ht="30" customHeight="1" x14ac:dyDescent="0.2">
      <c r="A2262" s="384" t="s">
        <v>250</v>
      </c>
      <c r="B2262" s="235"/>
      <c r="C2262" s="235"/>
      <c r="D2262" s="235"/>
      <c r="E2262" s="384" t="s">
        <v>2077</v>
      </c>
      <c r="F2262" s="235"/>
      <c r="G2262" s="235"/>
      <c r="H2262" s="235"/>
      <c r="I2262" s="235"/>
      <c r="J2262" s="235"/>
      <c r="K2262" s="405">
        <v>16502.5</v>
      </c>
      <c r="L2262" s="235"/>
      <c r="M2262" s="235"/>
      <c r="N2262" s="235"/>
      <c r="O2262" s="235"/>
      <c r="P2262" s="235"/>
      <c r="Q2262" s="384" t="s">
        <v>48</v>
      </c>
      <c r="R2262" s="235"/>
      <c r="S2262" s="235"/>
      <c r="T2262" s="235"/>
      <c r="U2262" s="235"/>
      <c r="V2262" s="235"/>
      <c r="W2262" s="235"/>
      <c r="X2262" s="235"/>
      <c r="Y2262" s="384" t="s">
        <v>48</v>
      </c>
      <c r="Z2262" s="235"/>
      <c r="AA2262" s="235"/>
      <c r="AB2262" s="235"/>
      <c r="AC2262" s="235"/>
      <c r="AD2262" s="235"/>
      <c r="AE2262" s="235"/>
      <c r="AF2262" s="235"/>
      <c r="AG2262" s="384" t="s">
        <v>1723</v>
      </c>
      <c r="AH2262" s="235"/>
      <c r="AI2262" s="235"/>
      <c r="AJ2262" s="235"/>
      <c r="AK2262" s="235"/>
      <c r="AL2262" s="235"/>
      <c r="AM2262" s="235"/>
      <c r="AN2262" s="235"/>
      <c r="AO2262" s="235"/>
      <c r="AP2262" s="235"/>
      <c r="AQ2262" s="235"/>
      <c r="AR2262" s="235"/>
      <c r="AS2262" s="384"/>
      <c r="AT2262" s="235"/>
      <c r="AU2262" s="235"/>
      <c r="AV2262" s="235"/>
      <c r="AW2262" s="235"/>
      <c r="AX2262" s="235"/>
      <c r="AY2262" s="235"/>
      <c r="AZ2262" s="235"/>
      <c r="BA2262" s="235"/>
      <c r="BB2262" s="235"/>
      <c r="BC2262" s="235"/>
      <c r="BD2262" s="402" t="s">
        <v>2987</v>
      </c>
      <c r="BE2262" s="403"/>
      <c r="BF2262" s="403"/>
      <c r="BG2262" s="403"/>
      <c r="BH2262" s="403"/>
      <c r="BI2262" s="403"/>
      <c r="BJ2262" s="403"/>
      <c r="BK2262" s="403"/>
      <c r="BL2262" s="403"/>
      <c r="BM2262" s="403"/>
      <c r="BN2262" s="403"/>
      <c r="BO2262" s="403"/>
      <c r="BP2262" s="403"/>
      <c r="BQ2262" s="405">
        <f t="shared" si="7"/>
        <v>16502.5</v>
      </c>
      <c r="BR2262" s="235"/>
    </row>
    <row r="2263" spans="1:70" ht="30" customHeight="1" x14ac:dyDescent="0.2">
      <c r="A2263" s="384" t="s">
        <v>250</v>
      </c>
      <c r="B2263" s="235"/>
      <c r="C2263" s="235"/>
      <c r="D2263" s="235"/>
      <c r="E2263" s="384" t="s">
        <v>2077</v>
      </c>
      <c r="F2263" s="235"/>
      <c r="G2263" s="235"/>
      <c r="H2263" s="235"/>
      <c r="I2263" s="235"/>
      <c r="J2263" s="235"/>
      <c r="K2263" s="405">
        <v>12075</v>
      </c>
      <c r="L2263" s="235"/>
      <c r="M2263" s="235"/>
      <c r="N2263" s="235"/>
      <c r="O2263" s="235"/>
      <c r="P2263" s="235"/>
      <c r="Q2263" s="384" t="s">
        <v>48</v>
      </c>
      <c r="R2263" s="235"/>
      <c r="S2263" s="235"/>
      <c r="T2263" s="235"/>
      <c r="U2263" s="235"/>
      <c r="V2263" s="235"/>
      <c r="W2263" s="235"/>
      <c r="X2263" s="235"/>
      <c r="Y2263" s="384" t="s">
        <v>48</v>
      </c>
      <c r="Z2263" s="235"/>
      <c r="AA2263" s="235"/>
      <c r="AB2263" s="235"/>
      <c r="AC2263" s="235"/>
      <c r="AD2263" s="235"/>
      <c r="AE2263" s="235"/>
      <c r="AF2263" s="235"/>
      <c r="AG2263" s="384" t="s">
        <v>1714</v>
      </c>
      <c r="AH2263" s="235"/>
      <c r="AI2263" s="235"/>
      <c r="AJ2263" s="235"/>
      <c r="AK2263" s="235"/>
      <c r="AL2263" s="235"/>
      <c r="AM2263" s="235"/>
      <c r="AN2263" s="235"/>
      <c r="AO2263" s="235"/>
      <c r="AP2263" s="235"/>
      <c r="AQ2263" s="235"/>
      <c r="AR2263" s="235"/>
      <c r="AS2263" s="384"/>
      <c r="AT2263" s="235"/>
      <c r="AU2263" s="235"/>
      <c r="AV2263" s="235"/>
      <c r="AW2263" s="235"/>
      <c r="AX2263" s="235"/>
      <c r="AY2263" s="235"/>
      <c r="AZ2263" s="235"/>
      <c r="BA2263" s="235"/>
      <c r="BB2263" s="235"/>
      <c r="BC2263" s="235"/>
      <c r="BD2263" s="402" t="s">
        <v>2985</v>
      </c>
      <c r="BE2263" s="403"/>
      <c r="BF2263" s="403"/>
      <c r="BG2263" s="403"/>
      <c r="BH2263" s="403"/>
      <c r="BI2263" s="403"/>
      <c r="BJ2263" s="403"/>
      <c r="BK2263" s="403"/>
      <c r="BL2263" s="403"/>
      <c r="BM2263" s="403"/>
      <c r="BN2263" s="403"/>
      <c r="BO2263" s="403"/>
      <c r="BP2263" s="403"/>
      <c r="BQ2263" s="405">
        <f t="shared" si="7"/>
        <v>12075</v>
      </c>
      <c r="BR2263" s="235"/>
    </row>
    <row r="2264" spans="1:70" ht="38.25" customHeight="1" x14ac:dyDescent="0.2">
      <c r="A2264" s="384" t="s">
        <v>250</v>
      </c>
      <c r="B2264" s="235"/>
      <c r="C2264" s="235"/>
      <c r="D2264" s="235"/>
      <c r="E2264" s="384" t="s">
        <v>2077</v>
      </c>
      <c r="F2264" s="235"/>
      <c r="G2264" s="235"/>
      <c r="H2264" s="235"/>
      <c r="I2264" s="235"/>
      <c r="J2264" s="235"/>
      <c r="K2264" s="405">
        <v>4407.75</v>
      </c>
      <c r="L2264" s="235"/>
      <c r="M2264" s="235"/>
      <c r="N2264" s="235"/>
      <c r="O2264" s="235"/>
      <c r="P2264" s="235"/>
      <c r="Q2264" s="384" t="s">
        <v>48</v>
      </c>
      <c r="R2264" s="235"/>
      <c r="S2264" s="235"/>
      <c r="T2264" s="235"/>
      <c r="U2264" s="235"/>
      <c r="V2264" s="235"/>
      <c r="W2264" s="235"/>
      <c r="X2264" s="235"/>
      <c r="Y2264" s="384" t="s">
        <v>48</v>
      </c>
      <c r="Z2264" s="235"/>
      <c r="AA2264" s="235"/>
      <c r="AB2264" s="235"/>
      <c r="AC2264" s="235"/>
      <c r="AD2264" s="235"/>
      <c r="AE2264" s="235"/>
      <c r="AF2264" s="235"/>
      <c r="AG2264" s="384" t="s">
        <v>1724</v>
      </c>
      <c r="AH2264" s="235"/>
      <c r="AI2264" s="235"/>
      <c r="AJ2264" s="235"/>
      <c r="AK2264" s="235"/>
      <c r="AL2264" s="235"/>
      <c r="AM2264" s="235"/>
      <c r="AN2264" s="235"/>
      <c r="AO2264" s="235"/>
      <c r="AP2264" s="235"/>
      <c r="AQ2264" s="235"/>
      <c r="AR2264" s="235"/>
      <c r="AS2264" s="384"/>
      <c r="AT2264" s="235"/>
      <c r="AU2264" s="235"/>
      <c r="AV2264" s="235"/>
      <c r="AW2264" s="235"/>
      <c r="AX2264" s="235"/>
      <c r="AY2264" s="235"/>
      <c r="AZ2264" s="235"/>
      <c r="BA2264" s="235"/>
      <c r="BB2264" s="235"/>
      <c r="BC2264" s="235"/>
      <c r="BD2264" s="402" t="s">
        <v>2994</v>
      </c>
      <c r="BE2264" s="403"/>
      <c r="BF2264" s="403"/>
      <c r="BG2264" s="403"/>
      <c r="BH2264" s="403"/>
      <c r="BI2264" s="403"/>
      <c r="BJ2264" s="403"/>
      <c r="BK2264" s="403"/>
      <c r="BL2264" s="403"/>
      <c r="BM2264" s="403"/>
      <c r="BN2264" s="403"/>
      <c r="BO2264" s="403"/>
      <c r="BP2264" s="403"/>
      <c r="BQ2264" s="405">
        <f t="shared" si="7"/>
        <v>4407.75</v>
      </c>
      <c r="BR2264" s="235"/>
    </row>
    <row r="2265" spans="1:70" ht="30" customHeight="1" x14ac:dyDescent="0.2">
      <c r="A2265" s="384" t="s">
        <v>250</v>
      </c>
      <c r="B2265" s="235"/>
      <c r="C2265" s="235"/>
      <c r="D2265" s="235"/>
      <c r="E2265" s="384" t="s">
        <v>2077</v>
      </c>
      <c r="F2265" s="235"/>
      <c r="G2265" s="235"/>
      <c r="H2265" s="235"/>
      <c r="I2265" s="235"/>
      <c r="J2265" s="235"/>
      <c r="K2265" s="405">
        <v>4286.25</v>
      </c>
      <c r="L2265" s="235"/>
      <c r="M2265" s="235"/>
      <c r="N2265" s="235"/>
      <c r="O2265" s="235"/>
      <c r="P2265" s="235"/>
      <c r="Q2265" s="384" t="s">
        <v>48</v>
      </c>
      <c r="R2265" s="235"/>
      <c r="S2265" s="235"/>
      <c r="T2265" s="235"/>
      <c r="U2265" s="235"/>
      <c r="V2265" s="235"/>
      <c r="W2265" s="235"/>
      <c r="X2265" s="235"/>
      <c r="Y2265" s="384" t="s">
        <v>48</v>
      </c>
      <c r="Z2265" s="235"/>
      <c r="AA2265" s="235"/>
      <c r="AB2265" s="235"/>
      <c r="AC2265" s="235"/>
      <c r="AD2265" s="235"/>
      <c r="AE2265" s="235"/>
      <c r="AF2265" s="235"/>
      <c r="AG2265" s="384" t="s">
        <v>1725</v>
      </c>
      <c r="AH2265" s="235"/>
      <c r="AI2265" s="235"/>
      <c r="AJ2265" s="235"/>
      <c r="AK2265" s="235"/>
      <c r="AL2265" s="235"/>
      <c r="AM2265" s="235"/>
      <c r="AN2265" s="235"/>
      <c r="AO2265" s="235"/>
      <c r="AP2265" s="235"/>
      <c r="AQ2265" s="235"/>
      <c r="AR2265" s="235"/>
      <c r="AS2265" s="384"/>
      <c r="AT2265" s="235"/>
      <c r="AU2265" s="235"/>
      <c r="AV2265" s="235"/>
      <c r="AW2265" s="235"/>
      <c r="AX2265" s="235"/>
      <c r="AY2265" s="235"/>
      <c r="AZ2265" s="235"/>
      <c r="BA2265" s="235"/>
      <c r="BB2265" s="235"/>
      <c r="BC2265" s="235"/>
      <c r="BD2265" s="402" t="s">
        <v>1968</v>
      </c>
      <c r="BE2265" s="403"/>
      <c r="BF2265" s="403"/>
      <c r="BG2265" s="403"/>
      <c r="BH2265" s="403"/>
      <c r="BI2265" s="403"/>
      <c r="BJ2265" s="403"/>
      <c r="BK2265" s="403"/>
      <c r="BL2265" s="403"/>
      <c r="BM2265" s="403"/>
      <c r="BN2265" s="403"/>
      <c r="BO2265" s="403"/>
      <c r="BP2265" s="403"/>
      <c r="BQ2265" s="405">
        <f t="shared" si="7"/>
        <v>4286.25</v>
      </c>
      <c r="BR2265" s="235"/>
    </row>
    <row r="2266" spans="1:70" ht="30" customHeight="1" x14ac:dyDescent="0.2">
      <c r="A2266" s="384" t="s">
        <v>250</v>
      </c>
      <c r="B2266" s="235"/>
      <c r="C2266" s="235"/>
      <c r="D2266" s="235"/>
      <c r="E2266" s="384" t="s">
        <v>2077</v>
      </c>
      <c r="F2266" s="235"/>
      <c r="G2266" s="235"/>
      <c r="H2266" s="235"/>
      <c r="I2266" s="235"/>
      <c r="J2266" s="235"/>
      <c r="K2266" s="405">
        <v>4457.95</v>
      </c>
      <c r="L2266" s="235"/>
      <c r="M2266" s="235"/>
      <c r="N2266" s="235"/>
      <c r="O2266" s="235"/>
      <c r="P2266" s="235"/>
      <c r="Q2266" s="384" t="s">
        <v>48</v>
      </c>
      <c r="R2266" s="235"/>
      <c r="S2266" s="235"/>
      <c r="T2266" s="235"/>
      <c r="U2266" s="235"/>
      <c r="V2266" s="235"/>
      <c r="W2266" s="235"/>
      <c r="X2266" s="235"/>
      <c r="Y2266" s="384" t="s">
        <v>48</v>
      </c>
      <c r="Z2266" s="235"/>
      <c r="AA2266" s="235"/>
      <c r="AB2266" s="235"/>
      <c r="AC2266" s="235"/>
      <c r="AD2266" s="235"/>
      <c r="AE2266" s="235"/>
      <c r="AF2266" s="235"/>
      <c r="AG2266" s="384" t="s">
        <v>1674</v>
      </c>
      <c r="AH2266" s="235"/>
      <c r="AI2266" s="235"/>
      <c r="AJ2266" s="235"/>
      <c r="AK2266" s="235"/>
      <c r="AL2266" s="235"/>
      <c r="AM2266" s="235"/>
      <c r="AN2266" s="235"/>
      <c r="AO2266" s="235"/>
      <c r="AP2266" s="235"/>
      <c r="AQ2266" s="235"/>
      <c r="AR2266" s="235"/>
      <c r="AS2266" s="384"/>
      <c r="AT2266" s="235"/>
      <c r="AU2266" s="235"/>
      <c r="AV2266" s="235"/>
      <c r="AW2266" s="235"/>
      <c r="AX2266" s="235"/>
      <c r="AY2266" s="235"/>
      <c r="AZ2266" s="235"/>
      <c r="BA2266" s="235"/>
      <c r="BB2266" s="235"/>
      <c r="BC2266" s="235"/>
      <c r="BD2266" s="402" t="s">
        <v>1968</v>
      </c>
      <c r="BE2266" s="403"/>
      <c r="BF2266" s="403"/>
      <c r="BG2266" s="403"/>
      <c r="BH2266" s="403"/>
      <c r="BI2266" s="403"/>
      <c r="BJ2266" s="403"/>
      <c r="BK2266" s="403"/>
      <c r="BL2266" s="403"/>
      <c r="BM2266" s="403"/>
      <c r="BN2266" s="403"/>
      <c r="BO2266" s="403"/>
      <c r="BP2266" s="403"/>
      <c r="BQ2266" s="405">
        <f t="shared" si="7"/>
        <v>4457.95</v>
      </c>
      <c r="BR2266" s="235"/>
    </row>
    <row r="2267" spans="1:70" ht="30" customHeight="1" x14ac:dyDescent="0.2">
      <c r="A2267" s="384" t="s">
        <v>250</v>
      </c>
      <c r="B2267" s="235"/>
      <c r="C2267" s="235"/>
      <c r="D2267" s="235"/>
      <c r="E2267" s="384" t="s">
        <v>2077</v>
      </c>
      <c r="F2267" s="235"/>
      <c r="G2267" s="235"/>
      <c r="H2267" s="235"/>
      <c r="I2267" s="235"/>
      <c r="J2267" s="235"/>
      <c r="K2267" s="405">
        <v>4347</v>
      </c>
      <c r="L2267" s="235"/>
      <c r="M2267" s="235"/>
      <c r="N2267" s="235"/>
      <c r="O2267" s="235"/>
      <c r="P2267" s="235"/>
      <c r="Q2267" s="384" t="s">
        <v>48</v>
      </c>
      <c r="R2267" s="235"/>
      <c r="S2267" s="235"/>
      <c r="T2267" s="235"/>
      <c r="U2267" s="235"/>
      <c r="V2267" s="235"/>
      <c r="W2267" s="235"/>
      <c r="X2267" s="235"/>
      <c r="Y2267" s="384" t="s">
        <v>48</v>
      </c>
      <c r="Z2267" s="235"/>
      <c r="AA2267" s="235"/>
      <c r="AB2267" s="235"/>
      <c r="AC2267" s="235"/>
      <c r="AD2267" s="235"/>
      <c r="AE2267" s="235"/>
      <c r="AF2267" s="235"/>
      <c r="AG2267" s="384" t="s">
        <v>1726</v>
      </c>
      <c r="AH2267" s="235"/>
      <c r="AI2267" s="235"/>
      <c r="AJ2267" s="235"/>
      <c r="AK2267" s="235"/>
      <c r="AL2267" s="235"/>
      <c r="AM2267" s="235"/>
      <c r="AN2267" s="235"/>
      <c r="AO2267" s="235"/>
      <c r="AP2267" s="235"/>
      <c r="AQ2267" s="235"/>
      <c r="AR2267" s="235"/>
      <c r="AS2267" s="384"/>
      <c r="AT2267" s="235"/>
      <c r="AU2267" s="235"/>
      <c r="AV2267" s="235"/>
      <c r="AW2267" s="235"/>
      <c r="AX2267" s="235"/>
      <c r="AY2267" s="235"/>
      <c r="AZ2267" s="235"/>
      <c r="BA2267" s="235"/>
      <c r="BB2267" s="235"/>
      <c r="BC2267" s="235"/>
      <c r="BD2267" s="402" t="s">
        <v>2995</v>
      </c>
      <c r="BE2267" s="403"/>
      <c r="BF2267" s="403"/>
      <c r="BG2267" s="403"/>
      <c r="BH2267" s="403"/>
      <c r="BI2267" s="403"/>
      <c r="BJ2267" s="403"/>
      <c r="BK2267" s="403"/>
      <c r="BL2267" s="403"/>
      <c r="BM2267" s="403"/>
      <c r="BN2267" s="403"/>
      <c r="BO2267" s="403"/>
      <c r="BP2267" s="403"/>
      <c r="BQ2267" s="405">
        <f t="shared" si="7"/>
        <v>4347</v>
      </c>
      <c r="BR2267" s="235"/>
    </row>
    <row r="2268" spans="1:70" ht="30" customHeight="1" x14ac:dyDescent="0.2">
      <c r="A2268" s="384" t="s">
        <v>250</v>
      </c>
      <c r="B2268" s="235"/>
      <c r="C2268" s="235"/>
      <c r="D2268" s="235"/>
      <c r="E2268" s="384" t="s">
        <v>2077</v>
      </c>
      <c r="F2268" s="235"/>
      <c r="G2268" s="235"/>
      <c r="H2268" s="235"/>
      <c r="I2268" s="235"/>
      <c r="J2268" s="235"/>
      <c r="K2268" s="405">
        <v>12709.21</v>
      </c>
      <c r="L2268" s="235"/>
      <c r="M2268" s="235"/>
      <c r="N2268" s="235"/>
      <c r="O2268" s="235"/>
      <c r="P2268" s="235"/>
      <c r="Q2268" s="384" t="s">
        <v>48</v>
      </c>
      <c r="R2268" s="235"/>
      <c r="S2268" s="235"/>
      <c r="T2268" s="235"/>
      <c r="U2268" s="235"/>
      <c r="V2268" s="235"/>
      <c r="W2268" s="235"/>
      <c r="X2268" s="235"/>
      <c r="Y2268" s="384" t="s">
        <v>48</v>
      </c>
      <c r="Z2268" s="235"/>
      <c r="AA2268" s="235"/>
      <c r="AB2268" s="235"/>
      <c r="AC2268" s="235"/>
      <c r="AD2268" s="235"/>
      <c r="AE2268" s="235"/>
      <c r="AF2268" s="235"/>
      <c r="AG2268" s="384" t="s">
        <v>1077</v>
      </c>
      <c r="AH2268" s="235"/>
      <c r="AI2268" s="235"/>
      <c r="AJ2268" s="235"/>
      <c r="AK2268" s="235"/>
      <c r="AL2268" s="235"/>
      <c r="AM2268" s="235"/>
      <c r="AN2268" s="235"/>
      <c r="AO2268" s="235"/>
      <c r="AP2268" s="235"/>
      <c r="AQ2268" s="235"/>
      <c r="AR2268" s="235"/>
      <c r="AS2268" s="384"/>
      <c r="AT2268" s="235"/>
      <c r="AU2268" s="235"/>
      <c r="AV2268" s="235"/>
      <c r="AW2268" s="235"/>
      <c r="AX2268" s="235"/>
      <c r="AY2268" s="235"/>
      <c r="AZ2268" s="235"/>
      <c r="BA2268" s="235"/>
      <c r="BB2268" s="235"/>
      <c r="BC2268" s="235"/>
      <c r="BD2268" s="402" t="s">
        <v>1968</v>
      </c>
      <c r="BE2268" s="403"/>
      <c r="BF2268" s="403"/>
      <c r="BG2268" s="403"/>
      <c r="BH2268" s="403"/>
      <c r="BI2268" s="403"/>
      <c r="BJ2268" s="403"/>
      <c r="BK2268" s="403"/>
      <c r="BL2268" s="403"/>
      <c r="BM2268" s="403"/>
      <c r="BN2268" s="403"/>
      <c r="BO2268" s="403"/>
      <c r="BP2268" s="403"/>
      <c r="BQ2268" s="405">
        <f t="shared" si="7"/>
        <v>12709.21</v>
      </c>
      <c r="BR2268" s="235"/>
    </row>
    <row r="2269" spans="1:70" ht="30" customHeight="1" x14ac:dyDescent="0.2">
      <c r="A2269" s="384" t="s">
        <v>250</v>
      </c>
      <c r="B2269" s="235"/>
      <c r="C2269" s="235"/>
      <c r="D2269" s="235"/>
      <c r="E2269" s="384" t="s">
        <v>2077</v>
      </c>
      <c r="F2269" s="235"/>
      <c r="G2269" s="235"/>
      <c r="H2269" s="235"/>
      <c r="I2269" s="235"/>
      <c r="J2269" s="235"/>
      <c r="K2269" s="405">
        <v>16730.2</v>
      </c>
      <c r="L2269" s="235"/>
      <c r="M2269" s="235"/>
      <c r="N2269" s="235"/>
      <c r="O2269" s="235"/>
      <c r="P2269" s="235"/>
      <c r="Q2269" s="384" t="s">
        <v>48</v>
      </c>
      <c r="R2269" s="235"/>
      <c r="S2269" s="235"/>
      <c r="T2269" s="235"/>
      <c r="U2269" s="235"/>
      <c r="V2269" s="235"/>
      <c r="W2269" s="235"/>
      <c r="X2269" s="235"/>
      <c r="Y2269" s="384" t="s">
        <v>48</v>
      </c>
      <c r="Z2269" s="235"/>
      <c r="AA2269" s="235"/>
      <c r="AB2269" s="235"/>
      <c r="AC2269" s="235"/>
      <c r="AD2269" s="235"/>
      <c r="AE2269" s="235"/>
      <c r="AF2269" s="235"/>
      <c r="AG2269" s="384" t="s">
        <v>1079</v>
      </c>
      <c r="AH2269" s="235"/>
      <c r="AI2269" s="235"/>
      <c r="AJ2269" s="235"/>
      <c r="AK2269" s="235"/>
      <c r="AL2269" s="235"/>
      <c r="AM2269" s="235"/>
      <c r="AN2269" s="235"/>
      <c r="AO2269" s="235"/>
      <c r="AP2269" s="235"/>
      <c r="AQ2269" s="235"/>
      <c r="AR2269" s="235"/>
      <c r="AS2269" s="384"/>
      <c r="AT2269" s="235"/>
      <c r="AU2269" s="235"/>
      <c r="AV2269" s="235"/>
      <c r="AW2269" s="235"/>
      <c r="AX2269" s="235"/>
      <c r="AY2269" s="235"/>
      <c r="AZ2269" s="235"/>
      <c r="BA2269" s="235"/>
      <c r="BB2269" s="235"/>
      <c r="BC2269" s="235"/>
      <c r="BD2269" s="402" t="s">
        <v>2976</v>
      </c>
      <c r="BE2269" s="403"/>
      <c r="BF2269" s="403"/>
      <c r="BG2269" s="403"/>
      <c r="BH2269" s="403"/>
      <c r="BI2269" s="403"/>
      <c r="BJ2269" s="403"/>
      <c r="BK2269" s="403"/>
      <c r="BL2269" s="403"/>
      <c r="BM2269" s="403"/>
      <c r="BN2269" s="403"/>
      <c r="BO2269" s="403"/>
      <c r="BP2269" s="403"/>
      <c r="BQ2269" s="405">
        <f t="shared" si="7"/>
        <v>16730.2</v>
      </c>
      <c r="BR2269" s="235"/>
    </row>
    <row r="2270" spans="1:70" ht="30" customHeight="1" x14ac:dyDescent="0.2">
      <c r="A2270" s="384" t="s">
        <v>250</v>
      </c>
      <c r="B2270" s="235"/>
      <c r="C2270" s="235"/>
      <c r="D2270" s="235"/>
      <c r="E2270" s="384" t="s">
        <v>2077</v>
      </c>
      <c r="F2270" s="235"/>
      <c r="G2270" s="235"/>
      <c r="H2270" s="235"/>
      <c r="I2270" s="235"/>
      <c r="J2270" s="235"/>
      <c r="K2270" s="405">
        <v>7445.25</v>
      </c>
      <c r="L2270" s="235"/>
      <c r="M2270" s="235"/>
      <c r="N2270" s="235"/>
      <c r="O2270" s="235"/>
      <c r="P2270" s="235"/>
      <c r="Q2270" s="384" t="s">
        <v>48</v>
      </c>
      <c r="R2270" s="235"/>
      <c r="S2270" s="235"/>
      <c r="T2270" s="235"/>
      <c r="U2270" s="235"/>
      <c r="V2270" s="235"/>
      <c r="W2270" s="235"/>
      <c r="X2270" s="235"/>
      <c r="Y2270" s="384" t="s">
        <v>48</v>
      </c>
      <c r="Z2270" s="235"/>
      <c r="AA2270" s="235"/>
      <c r="AB2270" s="235"/>
      <c r="AC2270" s="235"/>
      <c r="AD2270" s="235"/>
      <c r="AE2270" s="235"/>
      <c r="AF2270" s="235"/>
      <c r="AG2270" s="384" t="s">
        <v>1727</v>
      </c>
      <c r="AH2270" s="235"/>
      <c r="AI2270" s="235"/>
      <c r="AJ2270" s="235"/>
      <c r="AK2270" s="235"/>
      <c r="AL2270" s="235"/>
      <c r="AM2270" s="235"/>
      <c r="AN2270" s="235"/>
      <c r="AO2270" s="235"/>
      <c r="AP2270" s="235"/>
      <c r="AQ2270" s="235"/>
      <c r="AR2270" s="235"/>
      <c r="AS2270" s="384"/>
      <c r="AT2270" s="235"/>
      <c r="AU2270" s="235"/>
      <c r="AV2270" s="235"/>
      <c r="AW2270" s="235"/>
      <c r="AX2270" s="235"/>
      <c r="AY2270" s="235"/>
      <c r="AZ2270" s="235"/>
      <c r="BA2270" s="235"/>
      <c r="BB2270" s="235"/>
      <c r="BC2270" s="235"/>
      <c r="BD2270" s="402" t="s">
        <v>2983</v>
      </c>
      <c r="BE2270" s="403"/>
      <c r="BF2270" s="403"/>
      <c r="BG2270" s="403"/>
      <c r="BH2270" s="403"/>
      <c r="BI2270" s="403"/>
      <c r="BJ2270" s="403"/>
      <c r="BK2270" s="403"/>
      <c r="BL2270" s="403"/>
      <c r="BM2270" s="403"/>
      <c r="BN2270" s="403"/>
      <c r="BO2270" s="403"/>
      <c r="BP2270" s="403"/>
      <c r="BQ2270" s="405">
        <f t="shared" si="7"/>
        <v>7445.25</v>
      </c>
      <c r="BR2270" s="235"/>
    </row>
    <row r="2271" spans="1:70" ht="30" customHeight="1" x14ac:dyDescent="0.2">
      <c r="A2271" s="384" t="s">
        <v>250</v>
      </c>
      <c r="B2271" s="235"/>
      <c r="C2271" s="235"/>
      <c r="D2271" s="235"/>
      <c r="E2271" s="384" t="s">
        <v>2077</v>
      </c>
      <c r="F2271" s="235"/>
      <c r="G2271" s="235"/>
      <c r="H2271" s="235"/>
      <c r="I2271" s="235"/>
      <c r="J2271" s="235"/>
      <c r="K2271" s="405">
        <v>14319.26</v>
      </c>
      <c r="L2271" s="235"/>
      <c r="M2271" s="235"/>
      <c r="N2271" s="235"/>
      <c r="O2271" s="235"/>
      <c r="P2271" s="235"/>
      <c r="Q2271" s="384" t="s">
        <v>48</v>
      </c>
      <c r="R2271" s="235"/>
      <c r="S2271" s="235"/>
      <c r="T2271" s="235"/>
      <c r="U2271" s="235"/>
      <c r="V2271" s="235"/>
      <c r="W2271" s="235"/>
      <c r="X2271" s="235"/>
      <c r="Y2271" s="384" t="s">
        <v>48</v>
      </c>
      <c r="Z2271" s="235"/>
      <c r="AA2271" s="235"/>
      <c r="AB2271" s="235"/>
      <c r="AC2271" s="235"/>
      <c r="AD2271" s="235"/>
      <c r="AE2271" s="235"/>
      <c r="AF2271" s="235"/>
      <c r="AG2271" s="384" t="s">
        <v>1081</v>
      </c>
      <c r="AH2271" s="235"/>
      <c r="AI2271" s="235"/>
      <c r="AJ2271" s="235"/>
      <c r="AK2271" s="235"/>
      <c r="AL2271" s="235"/>
      <c r="AM2271" s="235"/>
      <c r="AN2271" s="235"/>
      <c r="AO2271" s="235"/>
      <c r="AP2271" s="235"/>
      <c r="AQ2271" s="235"/>
      <c r="AR2271" s="235"/>
      <c r="AS2271" s="384"/>
      <c r="AT2271" s="235"/>
      <c r="AU2271" s="235"/>
      <c r="AV2271" s="235"/>
      <c r="AW2271" s="235"/>
      <c r="AX2271" s="235"/>
      <c r="AY2271" s="235"/>
      <c r="AZ2271" s="235"/>
      <c r="BA2271" s="235"/>
      <c r="BB2271" s="235"/>
      <c r="BC2271" s="235"/>
      <c r="BD2271" s="402" t="s">
        <v>2973</v>
      </c>
      <c r="BE2271" s="403"/>
      <c r="BF2271" s="403"/>
      <c r="BG2271" s="403"/>
      <c r="BH2271" s="403"/>
      <c r="BI2271" s="403"/>
      <c r="BJ2271" s="403"/>
      <c r="BK2271" s="403"/>
      <c r="BL2271" s="403"/>
      <c r="BM2271" s="403"/>
      <c r="BN2271" s="403"/>
      <c r="BO2271" s="403"/>
      <c r="BP2271" s="403"/>
      <c r="BQ2271" s="405">
        <f t="shared" si="7"/>
        <v>14319.26</v>
      </c>
      <c r="BR2271" s="235"/>
    </row>
    <row r="2272" spans="1:70" ht="30" customHeight="1" x14ac:dyDescent="0.2">
      <c r="A2272" s="384" t="s">
        <v>250</v>
      </c>
      <c r="B2272" s="235"/>
      <c r="C2272" s="235"/>
      <c r="D2272" s="235"/>
      <c r="E2272" s="384" t="s">
        <v>2077</v>
      </c>
      <c r="F2272" s="235"/>
      <c r="G2272" s="235"/>
      <c r="H2272" s="235"/>
      <c r="I2272" s="235"/>
      <c r="J2272" s="235"/>
      <c r="K2272" s="405">
        <v>20759.18</v>
      </c>
      <c r="L2272" s="235"/>
      <c r="M2272" s="235"/>
      <c r="N2272" s="235"/>
      <c r="O2272" s="235"/>
      <c r="P2272" s="235"/>
      <c r="Q2272" s="384" t="s">
        <v>48</v>
      </c>
      <c r="R2272" s="235"/>
      <c r="S2272" s="235"/>
      <c r="T2272" s="235"/>
      <c r="U2272" s="235"/>
      <c r="V2272" s="235"/>
      <c r="W2272" s="235"/>
      <c r="X2272" s="235"/>
      <c r="Y2272" s="384" t="s">
        <v>48</v>
      </c>
      <c r="Z2272" s="235"/>
      <c r="AA2272" s="235"/>
      <c r="AB2272" s="235"/>
      <c r="AC2272" s="235"/>
      <c r="AD2272" s="235"/>
      <c r="AE2272" s="235"/>
      <c r="AF2272" s="235"/>
      <c r="AG2272" s="384" t="s">
        <v>1083</v>
      </c>
      <c r="AH2272" s="235"/>
      <c r="AI2272" s="235"/>
      <c r="AJ2272" s="235"/>
      <c r="AK2272" s="235"/>
      <c r="AL2272" s="235"/>
      <c r="AM2272" s="235"/>
      <c r="AN2272" s="235"/>
      <c r="AO2272" s="235"/>
      <c r="AP2272" s="235"/>
      <c r="AQ2272" s="235"/>
      <c r="AR2272" s="235"/>
      <c r="AS2272" s="384"/>
      <c r="AT2272" s="235"/>
      <c r="AU2272" s="235"/>
      <c r="AV2272" s="235"/>
      <c r="AW2272" s="235"/>
      <c r="AX2272" s="235"/>
      <c r="AY2272" s="235"/>
      <c r="AZ2272" s="235"/>
      <c r="BA2272" s="235"/>
      <c r="BB2272" s="235"/>
      <c r="BC2272" s="235"/>
      <c r="BD2272" s="402" t="s">
        <v>1968</v>
      </c>
      <c r="BE2272" s="403"/>
      <c r="BF2272" s="403"/>
      <c r="BG2272" s="403"/>
      <c r="BH2272" s="403"/>
      <c r="BI2272" s="403"/>
      <c r="BJ2272" s="403"/>
      <c r="BK2272" s="403"/>
      <c r="BL2272" s="403"/>
      <c r="BM2272" s="403"/>
      <c r="BN2272" s="403"/>
      <c r="BO2272" s="403"/>
      <c r="BP2272" s="403"/>
      <c r="BQ2272" s="405">
        <f t="shared" si="7"/>
        <v>20759.18</v>
      </c>
      <c r="BR2272" s="235"/>
    </row>
    <row r="2273" spans="1:70" ht="30" customHeight="1" x14ac:dyDescent="0.2">
      <c r="A2273" s="384" t="s">
        <v>250</v>
      </c>
      <c r="B2273" s="235"/>
      <c r="C2273" s="235"/>
      <c r="D2273" s="235"/>
      <c r="E2273" s="384" t="s">
        <v>2077</v>
      </c>
      <c r="F2273" s="235"/>
      <c r="G2273" s="235"/>
      <c r="H2273" s="235"/>
      <c r="I2273" s="235"/>
      <c r="J2273" s="235"/>
      <c r="K2273" s="405">
        <v>14319.2</v>
      </c>
      <c r="L2273" s="235"/>
      <c r="M2273" s="235"/>
      <c r="N2273" s="235"/>
      <c r="O2273" s="235"/>
      <c r="P2273" s="235"/>
      <c r="Q2273" s="384" t="s">
        <v>48</v>
      </c>
      <c r="R2273" s="235"/>
      <c r="S2273" s="235"/>
      <c r="T2273" s="235"/>
      <c r="U2273" s="235"/>
      <c r="V2273" s="235"/>
      <c r="W2273" s="235"/>
      <c r="X2273" s="235"/>
      <c r="Y2273" s="384" t="s">
        <v>48</v>
      </c>
      <c r="Z2273" s="235"/>
      <c r="AA2273" s="235"/>
      <c r="AB2273" s="235"/>
      <c r="AC2273" s="235"/>
      <c r="AD2273" s="235"/>
      <c r="AE2273" s="235"/>
      <c r="AF2273" s="235"/>
      <c r="AG2273" s="384" t="s">
        <v>1084</v>
      </c>
      <c r="AH2273" s="235"/>
      <c r="AI2273" s="235"/>
      <c r="AJ2273" s="235"/>
      <c r="AK2273" s="235"/>
      <c r="AL2273" s="235"/>
      <c r="AM2273" s="235"/>
      <c r="AN2273" s="235"/>
      <c r="AO2273" s="235"/>
      <c r="AP2273" s="235"/>
      <c r="AQ2273" s="235"/>
      <c r="AR2273" s="235"/>
      <c r="AS2273" s="384"/>
      <c r="AT2273" s="235"/>
      <c r="AU2273" s="235"/>
      <c r="AV2273" s="235"/>
      <c r="AW2273" s="235"/>
      <c r="AX2273" s="235"/>
      <c r="AY2273" s="235"/>
      <c r="AZ2273" s="235"/>
      <c r="BA2273" s="235"/>
      <c r="BB2273" s="235"/>
      <c r="BC2273" s="235"/>
      <c r="BD2273" s="402" t="s">
        <v>1968</v>
      </c>
      <c r="BE2273" s="403"/>
      <c r="BF2273" s="403"/>
      <c r="BG2273" s="403"/>
      <c r="BH2273" s="403"/>
      <c r="BI2273" s="403"/>
      <c r="BJ2273" s="403"/>
      <c r="BK2273" s="403"/>
      <c r="BL2273" s="403"/>
      <c r="BM2273" s="403"/>
      <c r="BN2273" s="403"/>
      <c r="BO2273" s="403"/>
      <c r="BP2273" s="403"/>
      <c r="BQ2273" s="405">
        <f t="shared" si="7"/>
        <v>14319.2</v>
      </c>
      <c r="BR2273" s="235"/>
    </row>
    <row r="2274" spans="1:70" ht="30" customHeight="1" x14ac:dyDescent="0.2">
      <c r="A2274" s="384" t="s">
        <v>250</v>
      </c>
      <c r="B2274" s="235"/>
      <c r="C2274" s="235"/>
      <c r="D2274" s="235"/>
      <c r="E2274" s="384" t="s">
        <v>2077</v>
      </c>
      <c r="F2274" s="235"/>
      <c r="G2274" s="235"/>
      <c r="H2274" s="235"/>
      <c r="I2274" s="235"/>
      <c r="J2274" s="235"/>
      <c r="K2274" s="405">
        <v>14319.2</v>
      </c>
      <c r="L2274" s="235"/>
      <c r="M2274" s="235"/>
      <c r="N2274" s="235"/>
      <c r="O2274" s="235"/>
      <c r="P2274" s="235"/>
      <c r="Q2274" s="384" t="s">
        <v>48</v>
      </c>
      <c r="R2274" s="235"/>
      <c r="S2274" s="235"/>
      <c r="T2274" s="235"/>
      <c r="U2274" s="235"/>
      <c r="V2274" s="235"/>
      <c r="W2274" s="235"/>
      <c r="X2274" s="235"/>
      <c r="Y2274" s="384" t="s">
        <v>48</v>
      </c>
      <c r="Z2274" s="235"/>
      <c r="AA2274" s="235"/>
      <c r="AB2274" s="235"/>
      <c r="AC2274" s="235"/>
      <c r="AD2274" s="235"/>
      <c r="AE2274" s="235"/>
      <c r="AF2274" s="235"/>
      <c r="AG2274" s="384" t="s">
        <v>1085</v>
      </c>
      <c r="AH2274" s="235"/>
      <c r="AI2274" s="235"/>
      <c r="AJ2274" s="235"/>
      <c r="AK2274" s="235"/>
      <c r="AL2274" s="235"/>
      <c r="AM2274" s="235"/>
      <c r="AN2274" s="235"/>
      <c r="AO2274" s="235"/>
      <c r="AP2274" s="235"/>
      <c r="AQ2274" s="235"/>
      <c r="AR2274" s="235"/>
      <c r="AS2274" s="384"/>
      <c r="AT2274" s="235"/>
      <c r="AU2274" s="235"/>
      <c r="AV2274" s="235"/>
      <c r="AW2274" s="235"/>
      <c r="AX2274" s="235"/>
      <c r="AY2274" s="235"/>
      <c r="AZ2274" s="235"/>
      <c r="BA2274" s="235"/>
      <c r="BB2274" s="235"/>
      <c r="BC2274" s="235"/>
      <c r="BD2274" s="402" t="s">
        <v>1968</v>
      </c>
      <c r="BE2274" s="403"/>
      <c r="BF2274" s="403"/>
      <c r="BG2274" s="403"/>
      <c r="BH2274" s="403"/>
      <c r="BI2274" s="403"/>
      <c r="BJ2274" s="403"/>
      <c r="BK2274" s="403"/>
      <c r="BL2274" s="403"/>
      <c r="BM2274" s="403"/>
      <c r="BN2274" s="403"/>
      <c r="BO2274" s="403"/>
      <c r="BP2274" s="403"/>
      <c r="BQ2274" s="405">
        <f t="shared" si="7"/>
        <v>14319.2</v>
      </c>
      <c r="BR2274" s="235"/>
    </row>
    <row r="2275" spans="1:70" ht="30" customHeight="1" x14ac:dyDescent="0.2">
      <c r="A2275" s="384" t="s">
        <v>250</v>
      </c>
      <c r="B2275" s="235"/>
      <c r="C2275" s="235"/>
      <c r="D2275" s="235"/>
      <c r="E2275" s="384" t="s">
        <v>2077</v>
      </c>
      <c r="F2275" s="235"/>
      <c r="G2275" s="235"/>
      <c r="H2275" s="235"/>
      <c r="I2275" s="235"/>
      <c r="J2275" s="235"/>
      <c r="K2275" s="405">
        <v>4346.8900000000003</v>
      </c>
      <c r="L2275" s="235"/>
      <c r="M2275" s="235"/>
      <c r="N2275" s="235"/>
      <c r="O2275" s="235"/>
      <c r="P2275" s="235"/>
      <c r="Q2275" s="384" t="s">
        <v>48</v>
      </c>
      <c r="R2275" s="235"/>
      <c r="S2275" s="235"/>
      <c r="T2275" s="235"/>
      <c r="U2275" s="235"/>
      <c r="V2275" s="235"/>
      <c r="W2275" s="235"/>
      <c r="X2275" s="235"/>
      <c r="Y2275" s="384" t="s">
        <v>48</v>
      </c>
      <c r="Z2275" s="235"/>
      <c r="AA2275" s="235"/>
      <c r="AB2275" s="235"/>
      <c r="AC2275" s="235"/>
      <c r="AD2275" s="235"/>
      <c r="AE2275" s="235"/>
      <c r="AF2275" s="235"/>
      <c r="AG2275" s="384" t="s">
        <v>1728</v>
      </c>
      <c r="AH2275" s="235"/>
      <c r="AI2275" s="235"/>
      <c r="AJ2275" s="235"/>
      <c r="AK2275" s="235"/>
      <c r="AL2275" s="235"/>
      <c r="AM2275" s="235"/>
      <c r="AN2275" s="235"/>
      <c r="AO2275" s="235"/>
      <c r="AP2275" s="235"/>
      <c r="AQ2275" s="235"/>
      <c r="AR2275" s="235"/>
      <c r="AS2275" s="384"/>
      <c r="AT2275" s="235"/>
      <c r="AU2275" s="235"/>
      <c r="AV2275" s="235"/>
      <c r="AW2275" s="235"/>
      <c r="AX2275" s="235"/>
      <c r="AY2275" s="235"/>
      <c r="AZ2275" s="235"/>
      <c r="BA2275" s="235"/>
      <c r="BB2275" s="235"/>
      <c r="BC2275" s="235"/>
      <c r="BD2275" s="402" t="s">
        <v>2991</v>
      </c>
      <c r="BE2275" s="403"/>
      <c r="BF2275" s="403"/>
      <c r="BG2275" s="403"/>
      <c r="BH2275" s="403"/>
      <c r="BI2275" s="403"/>
      <c r="BJ2275" s="403"/>
      <c r="BK2275" s="403"/>
      <c r="BL2275" s="403"/>
      <c r="BM2275" s="403"/>
      <c r="BN2275" s="403"/>
      <c r="BO2275" s="403"/>
      <c r="BP2275" s="403"/>
      <c r="BQ2275" s="405">
        <f t="shared" si="7"/>
        <v>4346.8900000000003</v>
      </c>
      <c r="BR2275" s="235"/>
    </row>
    <row r="2276" spans="1:70" ht="33.75" customHeight="1" x14ac:dyDescent="0.2">
      <c r="A2276" s="384" t="s">
        <v>250</v>
      </c>
      <c r="B2276" s="235"/>
      <c r="C2276" s="235"/>
      <c r="D2276" s="235"/>
      <c r="E2276" s="384" t="s">
        <v>2077</v>
      </c>
      <c r="F2276" s="235"/>
      <c r="G2276" s="235"/>
      <c r="H2276" s="235"/>
      <c r="I2276" s="235"/>
      <c r="J2276" s="235"/>
      <c r="K2276" s="405">
        <v>18917.5</v>
      </c>
      <c r="L2276" s="235"/>
      <c r="M2276" s="235"/>
      <c r="N2276" s="235"/>
      <c r="O2276" s="235"/>
      <c r="P2276" s="235"/>
      <c r="Q2276" s="384" t="s">
        <v>48</v>
      </c>
      <c r="R2276" s="235"/>
      <c r="S2276" s="235"/>
      <c r="T2276" s="235"/>
      <c r="U2276" s="235"/>
      <c r="V2276" s="235"/>
      <c r="W2276" s="235"/>
      <c r="X2276" s="235"/>
      <c r="Y2276" s="384" t="s">
        <v>48</v>
      </c>
      <c r="Z2276" s="235"/>
      <c r="AA2276" s="235"/>
      <c r="AB2276" s="235"/>
      <c r="AC2276" s="235"/>
      <c r="AD2276" s="235"/>
      <c r="AE2276" s="235"/>
      <c r="AF2276" s="235"/>
      <c r="AG2276" s="384" t="s">
        <v>1086</v>
      </c>
      <c r="AH2276" s="235"/>
      <c r="AI2276" s="235"/>
      <c r="AJ2276" s="235"/>
      <c r="AK2276" s="235"/>
      <c r="AL2276" s="235"/>
      <c r="AM2276" s="235"/>
      <c r="AN2276" s="235"/>
      <c r="AO2276" s="235"/>
      <c r="AP2276" s="235"/>
      <c r="AQ2276" s="235"/>
      <c r="AR2276" s="235"/>
      <c r="AS2276" s="384"/>
      <c r="AT2276" s="235"/>
      <c r="AU2276" s="235"/>
      <c r="AV2276" s="235"/>
      <c r="AW2276" s="235"/>
      <c r="AX2276" s="235"/>
      <c r="AY2276" s="235"/>
      <c r="AZ2276" s="235"/>
      <c r="BA2276" s="235"/>
      <c r="BB2276" s="235"/>
      <c r="BC2276" s="235"/>
      <c r="BD2276" s="402" t="s">
        <v>1968</v>
      </c>
      <c r="BE2276" s="403"/>
      <c r="BF2276" s="403"/>
      <c r="BG2276" s="403"/>
      <c r="BH2276" s="403"/>
      <c r="BI2276" s="403"/>
      <c r="BJ2276" s="403"/>
      <c r="BK2276" s="403"/>
      <c r="BL2276" s="403"/>
      <c r="BM2276" s="403"/>
      <c r="BN2276" s="403"/>
      <c r="BO2276" s="403"/>
      <c r="BP2276" s="403"/>
      <c r="BQ2276" s="405">
        <f t="shared" si="7"/>
        <v>18917.5</v>
      </c>
      <c r="BR2276" s="235"/>
    </row>
    <row r="2277" spans="1:70" ht="29.25" customHeight="1" x14ac:dyDescent="0.2">
      <c r="A2277" s="427" t="s">
        <v>2078</v>
      </c>
      <c r="B2277" s="235"/>
      <c r="C2277" s="235"/>
      <c r="D2277" s="235"/>
      <c r="E2277" s="235"/>
      <c r="F2277" s="235"/>
      <c r="G2277" s="235"/>
      <c r="H2277" s="235"/>
      <c r="I2277" s="235"/>
      <c r="J2277" s="235"/>
      <c r="K2277" s="235"/>
      <c r="L2277" s="235"/>
      <c r="M2277" s="235"/>
      <c r="N2277" s="235"/>
      <c r="O2277" s="235"/>
      <c r="P2277" s="235"/>
      <c r="Q2277" s="235"/>
      <c r="R2277" s="235"/>
      <c r="S2277" s="235"/>
      <c r="T2277" s="235"/>
      <c r="U2277" s="235"/>
      <c r="V2277" s="235"/>
      <c r="W2277" s="235"/>
      <c r="X2277" s="235"/>
      <c r="Y2277" s="235"/>
      <c r="Z2277" s="235"/>
      <c r="AA2277" s="235"/>
      <c r="AB2277" s="235"/>
      <c r="AC2277" s="235"/>
      <c r="AD2277" s="235"/>
      <c r="AE2277" s="235"/>
      <c r="AF2277" s="235"/>
      <c r="AG2277" s="235"/>
      <c r="AH2277" s="235"/>
      <c r="AI2277" s="235"/>
      <c r="AJ2277" s="235"/>
      <c r="AK2277" s="235"/>
      <c r="AL2277" s="235"/>
      <c r="AM2277" s="235"/>
      <c r="AN2277" s="235"/>
      <c r="AO2277" s="235"/>
      <c r="AP2277" s="235"/>
      <c r="AQ2277" s="235"/>
      <c r="AR2277" s="235"/>
      <c r="AS2277" s="235"/>
      <c r="AT2277" s="235"/>
      <c r="AU2277" s="235"/>
      <c r="AV2277" s="235"/>
      <c r="AW2277" s="235"/>
      <c r="AX2277" s="235"/>
      <c r="AY2277" s="235"/>
      <c r="AZ2277" s="235"/>
      <c r="BA2277" s="235"/>
      <c r="BB2277" s="235"/>
      <c r="BC2277" s="235"/>
      <c r="BD2277" s="235"/>
      <c r="BE2277" s="235"/>
      <c r="BF2277" s="235"/>
      <c r="BG2277" s="235"/>
      <c r="BH2277" s="235"/>
      <c r="BI2277" s="235"/>
      <c r="BJ2277" s="235"/>
      <c r="BK2277" s="235"/>
      <c r="BL2277" s="235"/>
      <c r="BM2277" s="235"/>
      <c r="BN2277" s="235"/>
      <c r="BO2277" s="235"/>
      <c r="BP2277" s="235"/>
      <c r="BQ2277" s="436">
        <f>SUM(BQ2171:BQ2276)</f>
        <v>759120.85999999987</v>
      </c>
      <c r="BR2277" s="235"/>
    </row>
    <row r="2278" spans="1:70" ht="12.75" customHeight="1" x14ac:dyDescent="0.2">
      <c r="A2278" s="33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34"/>
      <c r="AU2278" s="34"/>
      <c r="AV2278" s="34"/>
      <c r="AW2278" s="34"/>
      <c r="AX2278" s="34"/>
      <c r="AY2278" s="34"/>
      <c r="AZ2278" s="34"/>
      <c r="BA2278" s="34"/>
      <c r="BB2278" s="34"/>
      <c r="BC2278" s="34"/>
      <c r="BD2278" s="34"/>
      <c r="BE2278" s="34"/>
      <c r="BF2278" s="34"/>
      <c r="BG2278" s="34"/>
      <c r="BH2278" s="34"/>
      <c r="BI2278" s="34"/>
      <c r="BJ2278" s="34"/>
      <c r="BK2278" s="34"/>
      <c r="BL2278" s="34"/>
      <c r="BM2278" s="34"/>
      <c r="BN2278" s="34"/>
      <c r="BO2278" s="34"/>
      <c r="BP2278" s="34"/>
      <c r="BQ2278" s="34"/>
      <c r="BR2278" s="34"/>
    </row>
    <row r="2279" spans="1:70" ht="15" customHeight="1" x14ac:dyDescent="0.25">
      <c r="A2279" s="506" t="s">
        <v>2079</v>
      </c>
      <c r="B2279" s="332"/>
      <c r="C2279" s="332"/>
      <c r="D2279" s="332"/>
      <c r="E2279" s="332"/>
      <c r="F2279" s="332"/>
      <c r="G2279" s="332"/>
      <c r="H2279" s="332"/>
      <c r="I2279" s="332"/>
      <c r="J2279" s="332"/>
      <c r="K2279" s="332"/>
      <c r="L2279" s="332"/>
      <c r="M2279" s="332"/>
      <c r="N2279" s="332"/>
      <c r="O2279" s="332"/>
      <c r="P2279" s="332"/>
      <c r="Q2279" s="332"/>
      <c r="R2279" s="332"/>
      <c r="S2279" s="332"/>
      <c r="T2279" s="332"/>
      <c r="U2279" s="332"/>
      <c r="V2279" s="332"/>
      <c r="W2279" s="332"/>
      <c r="X2279" s="332"/>
      <c r="Y2279" s="332"/>
      <c r="Z2279" s="332"/>
      <c r="AA2279" s="332"/>
      <c r="AB2279" s="332"/>
      <c r="AC2279" s="332"/>
      <c r="AD2279" s="332"/>
      <c r="AE2279" s="332"/>
      <c r="AF2279" s="332"/>
      <c r="AG2279" s="332"/>
      <c r="AH2279" s="332"/>
      <c r="AI2279" s="332"/>
      <c r="AJ2279" s="332"/>
      <c r="AK2279" s="332"/>
      <c r="AL2279" s="332"/>
      <c r="AM2279" s="332"/>
      <c r="AN2279" s="332"/>
      <c r="AO2279" s="332"/>
      <c r="AP2279" s="332"/>
      <c r="AQ2279" s="332"/>
      <c r="AR2279" s="332"/>
      <c r="AS2279" s="332"/>
      <c r="AT2279" s="332"/>
      <c r="AU2279" s="332"/>
      <c r="AV2279" s="332"/>
      <c r="AW2279" s="332"/>
      <c r="AX2279" s="332"/>
      <c r="AY2279" s="332"/>
      <c r="AZ2279" s="332"/>
      <c r="BA2279" s="332"/>
      <c r="BB2279" s="332"/>
      <c r="BC2279" s="332"/>
      <c r="BD2279" s="332"/>
      <c r="BE2279" s="332"/>
      <c r="BF2279" s="332"/>
      <c r="BG2279" s="332"/>
      <c r="BH2279" s="332"/>
      <c r="BI2279" s="332"/>
      <c r="BJ2279" s="332"/>
      <c r="BK2279" s="332"/>
      <c r="BL2279" s="332"/>
      <c r="BM2279" s="332"/>
      <c r="BN2279" s="332"/>
      <c r="BO2279" s="332"/>
      <c r="BP2279" s="332"/>
      <c r="BQ2279" s="332"/>
      <c r="BR2279" s="332"/>
    </row>
    <row r="2280" spans="1:70" ht="60.75" customHeight="1" x14ac:dyDescent="0.2">
      <c r="A2280" s="471" t="s">
        <v>2068</v>
      </c>
      <c r="B2280" s="235"/>
      <c r="C2280" s="235"/>
      <c r="D2280" s="235"/>
      <c r="E2280" s="471" t="s">
        <v>2069</v>
      </c>
      <c r="F2280" s="235"/>
      <c r="G2280" s="235"/>
      <c r="H2280" s="235"/>
      <c r="I2280" s="235"/>
      <c r="J2280" s="235"/>
      <c r="K2280" s="471" t="s">
        <v>456</v>
      </c>
      <c r="L2280" s="235"/>
      <c r="M2280" s="235"/>
      <c r="N2280" s="235"/>
      <c r="O2280" s="235"/>
      <c r="P2280" s="235"/>
      <c r="Q2280" s="471" t="s">
        <v>2070</v>
      </c>
      <c r="R2280" s="235"/>
      <c r="S2280" s="235"/>
      <c r="T2280" s="235"/>
      <c r="U2280" s="235"/>
      <c r="V2280" s="235"/>
      <c r="W2280" s="235"/>
      <c r="X2280" s="235"/>
      <c r="Y2280" s="471" t="s">
        <v>2080</v>
      </c>
      <c r="Z2280" s="235"/>
      <c r="AA2280" s="235"/>
      <c r="AB2280" s="235"/>
      <c r="AC2280" s="235"/>
      <c r="AD2280" s="235"/>
      <c r="AE2280" s="235"/>
      <c r="AF2280" s="235"/>
      <c r="AG2280" s="471" t="s">
        <v>723</v>
      </c>
      <c r="AH2280" s="235"/>
      <c r="AI2280" s="235"/>
      <c r="AJ2280" s="235"/>
      <c r="AK2280" s="235"/>
      <c r="AL2280" s="235"/>
      <c r="AM2280" s="235"/>
      <c r="AN2280" s="235"/>
      <c r="AO2280" s="235"/>
      <c r="AP2280" s="235"/>
      <c r="AQ2280" s="235"/>
      <c r="AR2280" s="235"/>
      <c r="AS2280" s="471" t="s">
        <v>2081</v>
      </c>
      <c r="AT2280" s="235"/>
      <c r="AU2280" s="235"/>
      <c r="AV2280" s="235"/>
      <c r="AW2280" s="235"/>
      <c r="AX2280" s="235"/>
      <c r="AY2280" s="235"/>
      <c r="AZ2280" s="235"/>
      <c r="BA2280" s="235"/>
      <c r="BB2280" s="235"/>
      <c r="BC2280" s="235"/>
      <c r="BD2280" s="471" t="s">
        <v>2082</v>
      </c>
      <c r="BE2280" s="235"/>
      <c r="BF2280" s="235"/>
      <c r="BG2280" s="235"/>
      <c r="BH2280" s="235"/>
      <c r="BI2280" s="235"/>
      <c r="BJ2280" s="235"/>
      <c r="BK2280" s="235"/>
      <c r="BL2280" s="235"/>
      <c r="BM2280" s="235"/>
      <c r="BN2280" s="235"/>
      <c r="BO2280" s="235"/>
      <c r="BP2280" s="235"/>
      <c r="BQ2280" s="471" t="s">
        <v>2071</v>
      </c>
      <c r="BR2280" s="235"/>
    </row>
    <row r="2281" spans="1:70" ht="34.5" customHeight="1" x14ac:dyDescent="0.2">
      <c r="A2281" s="402" t="s">
        <v>2083</v>
      </c>
      <c r="B2281" s="403"/>
      <c r="C2281" s="403"/>
      <c r="D2281" s="403"/>
      <c r="E2281" s="404">
        <v>43646</v>
      </c>
      <c r="F2281" s="235"/>
      <c r="G2281" s="235"/>
      <c r="H2281" s="235"/>
      <c r="I2281" s="235"/>
      <c r="J2281" s="235"/>
      <c r="K2281" s="405">
        <v>23800</v>
      </c>
      <c r="L2281" s="235"/>
      <c r="M2281" s="235"/>
      <c r="N2281" s="235"/>
      <c r="O2281" s="235"/>
      <c r="P2281" s="235"/>
      <c r="Q2281" s="404">
        <v>44193</v>
      </c>
      <c r="R2281" s="235"/>
      <c r="S2281" s="235"/>
      <c r="T2281" s="235"/>
      <c r="U2281" s="235"/>
      <c r="V2281" s="235"/>
      <c r="W2281" s="235"/>
      <c r="X2281" s="235"/>
      <c r="Y2281" s="405">
        <v>7700.07</v>
      </c>
      <c r="Z2281" s="235"/>
      <c r="AA2281" s="235"/>
      <c r="AB2281" s="235"/>
      <c r="AC2281" s="235"/>
      <c r="AD2281" s="235"/>
      <c r="AE2281" s="235"/>
      <c r="AF2281" s="235"/>
      <c r="AG2281" s="384" t="s">
        <v>2057</v>
      </c>
      <c r="AH2281" s="235"/>
      <c r="AI2281" s="235"/>
      <c r="AJ2281" s="235"/>
      <c r="AK2281" s="235"/>
      <c r="AL2281" s="235"/>
      <c r="AM2281" s="235"/>
      <c r="AN2281" s="235"/>
      <c r="AO2281" s="235"/>
      <c r="AP2281" s="235"/>
      <c r="AQ2281" s="235"/>
      <c r="AR2281" s="235"/>
      <c r="AS2281" s="384"/>
      <c r="AT2281" s="235"/>
      <c r="AU2281" s="235"/>
      <c r="AV2281" s="235"/>
      <c r="AW2281" s="235"/>
      <c r="AX2281" s="235"/>
      <c r="AY2281" s="235"/>
      <c r="AZ2281" s="235"/>
      <c r="BA2281" s="235"/>
      <c r="BB2281" s="235"/>
      <c r="BC2281" s="235"/>
      <c r="BD2281" s="402" t="s">
        <v>2058</v>
      </c>
      <c r="BE2281" s="403"/>
      <c r="BF2281" s="403"/>
      <c r="BG2281" s="403"/>
      <c r="BH2281" s="403"/>
      <c r="BI2281" s="403"/>
      <c r="BJ2281" s="403"/>
      <c r="BK2281" s="403"/>
      <c r="BL2281" s="403"/>
      <c r="BM2281" s="403"/>
      <c r="BN2281" s="403"/>
      <c r="BO2281" s="403"/>
      <c r="BP2281" s="403"/>
      <c r="BQ2281" s="406">
        <f>K2281-Y2281</f>
        <v>16099.93</v>
      </c>
      <c r="BR2281" s="407"/>
    </row>
    <row r="2282" spans="1:70" ht="34.5" customHeight="1" x14ac:dyDescent="0.2">
      <c r="A2282" s="402" t="s">
        <v>2084</v>
      </c>
      <c r="B2282" s="403"/>
      <c r="C2282" s="403"/>
      <c r="D2282" s="403"/>
      <c r="E2282" s="384" t="s">
        <v>2072</v>
      </c>
      <c r="F2282" s="235"/>
      <c r="G2282" s="235"/>
      <c r="H2282" s="235"/>
      <c r="I2282" s="235"/>
      <c r="J2282" s="235"/>
      <c r="K2282" s="405">
        <v>366</v>
      </c>
      <c r="L2282" s="235"/>
      <c r="M2282" s="235"/>
      <c r="N2282" s="235"/>
      <c r="O2282" s="235"/>
      <c r="P2282" s="235"/>
      <c r="Q2282" s="404">
        <v>43880</v>
      </c>
      <c r="R2282" s="235"/>
      <c r="S2282" s="235"/>
      <c r="T2282" s="235"/>
      <c r="U2282" s="235"/>
      <c r="V2282" s="235"/>
      <c r="W2282" s="235"/>
      <c r="X2282" s="235"/>
      <c r="Y2282" s="405">
        <v>366</v>
      </c>
      <c r="Z2282" s="235"/>
      <c r="AA2282" s="235"/>
      <c r="AB2282" s="235"/>
      <c r="AC2282" s="235"/>
      <c r="AD2282" s="235"/>
      <c r="AE2282" s="235"/>
      <c r="AF2282" s="235"/>
      <c r="AG2282" s="384" t="s">
        <v>947</v>
      </c>
      <c r="AH2282" s="235"/>
      <c r="AI2282" s="235"/>
      <c r="AJ2282" s="235"/>
      <c r="AK2282" s="235"/>
      <c r="AL2282" s="235"/>
      <c r="AM2282" s="235"/>
      <c r="AN2282" s="235"/>
      <c r="AO2282" s="235"/>
      <c r="AP2282" s="235"/>
      <c r="AQ2282" s="235"/>
      <c r="AR2282" s="235"/>
      <c r="AS2282" s="384" t="s">
        <v>948</v>
      </c>
      <c r="AT2282" s="235"/>
      <c r="AU2282" s="235"/>
      <c r="AV2282" s="235"/>
      <c r="AW2282" s="235"/>
      <c r="AX2282" s="235"/>
      <c r="AY2282" s="235"/>
      <c r="AZ2282" s="235"/>
      <c r="BA2282" s="235"/>
      <c r="BB2282" s="235"/>
      <c r="BC2282" s="235"/>
      <c r="BD2282" s="402" t="s">
        <v>949</v>
      </c>
      <c r="BE2282" s="403"/>
      <c r="BF2282" s="403"/>
      <c r="BG2282" s="403"/>
      <c r="BH2282" s="403"/>
      <c r="BI2282" s="403"/>
      <c r="BJ2282" s="403"/>
      <c r="BK2282" s="403"/>
      <c r="BL2282" s="403"/>
      <c r="BM2282" s="403"/>
      <c r="BN2282" s="403"/>
      <c r="BO2282" s="403"/>
      <c r="BP2282" s="403"/>
      <c r="BQ2282" s="406">
        <v>0</v>
      </c>
      <c r="BR2282" s="407"/>
    </row>
    <row r="2283" spans="1:70" ht="34.5" customHeight="1" x14ac:dyDescent="0.2">
      <c r="A2283" s="402" t="s">
        <v>2085</v>
      </c>
      <c r="B2283" s="403"/>
      <c r="C2283" s="403"/>
      <c r="D2283" s="403"/>
      <c r="E2283" s="384" t="s">
        <v>2072</v>
      </c>
      <c r="F2283" s="235"/>
      <c r="G2283" s="235"/>
      <c r="H2283" s="235"/>
      <c r="I2283" s="235"/>
      <c r="J2283" s="235"/>
      <c r="K2283" s="405">
        <v>151932.48000000001</v>
      </c>
      <c r="L2283" s="235"/>
      <c r="M2283" s="235"/>
      <c r="N2283" s="235"/>
      <c r="O2283" s="235"/>
      <c r="P2283" s="235"/>
      <c r="Q2283" s="404">
        <v>43886</v>
      </c>
      <c r="R2283" s="235"/>
      <c r="S2283" s="235"/>
      <c r="T2283" s="235"/>
      <c r="U2283" s="235"/>
      <c r="V2283" s="235"/>
      <c r="W2283" s="235"/>
      <c r="X2283" s="235"/>
      <c r="Y2283" s="405">
        <v>151932.48000000001</v>
      </c>
      <c r="Z2283" s="235"/>
      <c r="AA2283" s="235"/>
      <c r="AB2283" s="235"/>
      <c r="AC2283" s="235"/>
      <c r="AD2283" s="235"/>
      <c r="AE2283" s="235"/>
      <c r="AF2283" s="235"/>
      <c r="AG2283" s="384" t="s">
        <v>1789</v>
      </c>
      <c r="AH2283" s="235"/>
      <c r="AI2283" s="235"/>
      <c r="AJ2283" s="235"/>
      <c r="AK2283" s="235"/>
      <c r="AL2283" s="235"/>
      <c r="AM2283" s="235"/>
      <c r="AN2283" s="235"/>
      <c r="AO2283" s="235"/>
      <c r="AP2283" s="235"/>
      <c r="AQ2283" s="235"/>
      <c r="AR2283" s="235"/>
      <c r="AS2283" s="384" t="s">
        <v>2086</v>
      </c>
      <c r="AT2283" s="235"/>
      <c r="AU2283" s="235"/>
      <c r="AV2283" s="235"/>
      <c r="AW2283" s="235"/>
      <c r="AX2283" s="235"/>
      <c r="AY2283" s="235"/>
      <c r="AZ2283" s="235"/>
      <c r="BA2283" s="235"/>
      <c r="BB2283" s="235"/>
      <c r="BC2283" s="235"/>
      <c r="BD2283" s="402" t="s">
        <v>1790</v>
      </c>
      <c r="BE2283" s="403"/>
      <c r="BF2283" s="403"/>
      <c r="BG2283" s="403"/>
      <c r="BH2283" s="403"/>
      <c r="BI2283" s="403"/>
      <c r="BJ2283" s="403"/>
      <c r="BK2283" s="403"/>
      <c r="BL2283" s="403"/>
      <c r="BM2283" s="403"/>
      <c r="BN2283" s="403"/>
      <c r="BO2283" s="403"/>
      <c r="BP2283" s="403"/>
      <c r="BQ2283" s="406">
        <v>0</v>
      </c>
      <c r="BR2283" s="407"/>
    </row>
    <row r="2284" spans="1:70" s="48" customFormat="1" ht="34.5" customHeight="1" x14ac:dyDescent="0.2">
      <c r="A2284" s="402" t="s">
        <v>2085</v>
      </c>
      <c r="B2284" s="403"/>
      <c r="C2284" s="403"/>
      <c r="D2284" s="403"/>
      <c r="E2284" s="404">
        <v>44196</v>
      </c>
      <c r="F2284" s="235"/>
      <c r="G2284" s="235"/>
      <c r="H2284" s="235"/>
      <c r="I2284" s="235"/>
      <c r="J2284" s="235"/>
      <c r="K2284" s="405">
        <v>75966.12</v>
      </c>
      <c r="L2284" s="235"/>
      <c r="M2284" s="235"/>
      <c r="N2284" s="235"/>
      <c r="O2284" s="235"/>
      <c r="P2284" s="235"/>
      <c r="Q2284" s="404" t="s">
        <v>48</v>
      </c>
      <c r="R2284" s="235"/>
      <c r="S2284" s="235"/>
      <c r="T2284" s="235"/>
      <c r="U2284" s="235"/>
      <c r="V2284" s="235"/>
      <c r="W2284" s="235"/>
      <c r="X2284" s="235"/>
      <c r="Y2284" s="405" t="s">
        <v>48</v>
      </c>
      <c r="Z2284" s="235"/>
      <c r="AA2284" s="235"/>
      <c r="AB2284" s="235"/>
      <c r="AC2284" s="235"/>
      <c r="AD2284" s="235"/>
      <c r="AE2284" s="235"/>
      <c r="AF2284" s="235"/>
      <c r="AG2284" s="384" t="s">
        <v>1789</v>
      </c>
      <c r="AH2284" s="235"/>
      <c r="AI2284" s="235"/>
      <c r="AJ2284" s="235"/>
      <c r="AK2284" s="235"/>
      <c r="AL2284" s="235"/>
      <c r="AM2284" s="235"/>
      <c r="AN2284" s="235"/>
      <c r="AO2284" s="235"/>
      <c r="AP2284" s="235"/>
      <c r="AQ2284" s="235"/>
      <c r="AR2284" s="235"/>
      <c r="AS2284" s="384" t="s">
        <v>2086</v>
      </c>
      <c r="AT2284" s="235"/>
      <c r="AU2284" s="235"/>
      <c r="AV2284" s="235"/>
      <c r="AW2284" s="235"/>
      <c r="AX2284" s="235"/>
      <c r="AY2284" s="235"/>
      <c r="AZ2284" s="235"/>
      <c r="BA2284" s="235"/>
      <c r="BB2284" s="235"/>
      <c r="BC2284" s="235"/>
      <c r="BD2284" s="402" t="s">
        <v>1790</v>
      </c>
      <c r="BE2284" s="403"/>
      <c r="BF2284" s="403"/>
      <c r="BG2284" s="403"/>
      <c r="BH2284" s="403"/>
      <c r="BI2284" s="403"/>
      <c r="BJ2284" s="403"/>
      <c r="BK2284" s="403"/>
      <c r="BL2284" s="403"/>
      <c r="BM2284" s="403"/>
      <c r="BN2284" s="403"/>
      <c r="BO2284" s="403"/>
      <c r="BP2284" s="403"/>
      <c r="BQ2284" s="406">
        <v>75966.12</v>
      </c>
      <c r="BR2284" s="407"/>
    </row>
    <row r="2285" spans="1:70" ht="34.5" customHeight="1" x14ac:dyDescent="0.2">
      <c r="A2285" s="402" t="s">
        <v>2087</v>
      </c>
      <c r="B2285" s="403"/>
      <c r="C2285" s="403"/>
      <c r="D2285" s="403"/>
      <c r="E2285" s="384" t="s">
        <v>2072</v>
      </c>
      <c r="F2285" s="235"/>
      <c r="G2285" s="235"/>
      <c r="H2285" s="235"/>
      <c r="I2285" s="235"/>
      <c r="J2285" s="235"/>
      <c r="K2285" s="405">
        <v>36000</v>
      </c>
      <c r="L2285" s="235"/>
      <c r="M2285" s="235"/>
      <c r="N2285" s="235"/>
      <c r="O2285" s="235"/>
      <c r="P2285" s="235"/>
      <c r="Q2285" s="404">
        <v>43886</v>
      </c>
      <c r="R2285" s="235"/>
      <c r="S2285" s="235"/>
      <c r="T2285" s="235"/>
      <c r="U2285" s="235"/>
      <c r="V2285" s="235"/>
      <c r="W2285" s="235"/>
      <c r="X2285" s="235"/>
      <c r="Y2285" s="405">
        <v>36000</v>
      </c>
      <c r="Z2285" s="235"/>
      <c r="AA2285" s="235"/>
      <c r="AB2285" s="235"/>
      <c r="AC2285" s="235"/>
      <c r="AD2285" s="235"/>
      <c r="AE2285" s="235"/>
      <c r="AF2285" s="235"/>
      <c r="AG2285" s="384" t="s">
        <v>1792</v>
      </c>
      <c r="AH2285" s="235"/>
      <c r="AI2285" s="235"/>
      <c r="AJ2285" s="235"/>
      <c r="AK2285" s="235"/>
      <c r="AL2285" s="235"/>
      <c r="AM2285" s="235"/>
      <c r="AN2285" s="235"/>
      <c r="AO2285" s="235"/>
      <c r="AP2285" s="235"/>
      <c r="AQ2285" s="235"/>
      <c r="AR2285" s="235"/>
      <c r="AS2285" s="384"/>
      <c r="AT2285" s="235"/>
      <c r="AU2285" s="235"/>
      <c r="AV2285" s="235"/>
      <c r="AW2285" s="235"/>
      <c r="AX2285" s="235"/>
      <c r="AY2285" s="235"/>
      <c r="AZ2285" s="235"/>
      <c r="BA2285" s="235"/>
      <c r="BB2285" s="235"/>
      <c r="BC2285" s="235"/>
      <c r="BD2285" s="402" t="s">
        <v>1793</v>
      </c>
      <c r="BE2285" s="403"/>
      <c r="BF2285" s="403"/>
      <c r="BG2285" s="403"/>
      <c r="BH2285" s="403"/>
      <c r="BI2285" s="403"/>
      <c r="BJ2285" s="403"/>
      <c r="BK2285" s="403"/>
      <c r="BL2285" s="403"/>
      <c r="BM2285" s="403"/>
      <c r="BN2285" s="403"/>
      <c r="BO2285" s="403"/>
      <c r="BP2285" s="403"/>
      <c r="BQ2285" s="406">
        <v>0</v>
      </c>
      <c r="BR2285" s="407"/>
    </row>
    <row r="2286" spans="1:70" ht="34.5" customHeight="1" x14ac:dyDescent="0.2">
      <c r="A2286" s="402" t="s">
        <v>2088</v>
      </c>
      <c r="B2286" s="403"/>
      <c r="C2286" s="403"/>
      <c r="D2286" s="403"/>
      <c r="E2286" s="384" t="s">
        <v>2072</v>
      </c>
      <c r="F2286" s="235"/>
      <c r="G2286" s="235"/>
      <c r="H2286" s="235"/>
      <c r="I2286" s="235"/>
      <c r="J2286" s="235"/>
      <c r="K2286" s="405">
        <v>718253.4</v>
      </c>
      <c r="L2286" s="235"/>
      <c r="M2286" s="235"/>
      <c r="N2286" s="235"/>
      <c r="O2286" s="235"/>
      <c r="P2286" s="235"/>
      <c r="Q2286" s="384" t="s">
        <v>48</v>
      </c>
      <c r="R2286" s="235"/>
      <c r="S2286" s="235"/>
      <c r="T2286" s="235"/>
      <c r="U2286" s="235"/>
      <c r="V2286" s="235"/>
      <c r="W2286" s="235"/>
      <c r="X2286" s="235"/>
      <c r="Y2286" s="405" t="s">
        <v>48</v>
      </c>
      <c r="Z2286" s="235"/>
      <c r="AA2286" s="235"/>
      <c r="AB2286" s="235"/>
      <c r="AC2286" s="235"/>
      <c r="AD2286" s="235"/>
      <c r="AE2286" s="235"/>
      <c r="AF2286" s="235"/>
      <c r="AG2286" s="384" t="s">
        <v>2089</v>
      </c>
      <c r="AH2286" s="235"/>
      <c r="AI2286" s="235"/>
      <c r="AJ2286" s="235"/>
      <c r="AK2286" s="235"/>
      <c r="AL2286" s="235"/>
      <c r="AM2286" s="235"/>
      <c r="AN2286" s="235"/>
      <c r="AO2286" s="235"/>
      <c r="AP2286" s="235"/>
      <c r="AQ2286" s="235"/>
      <c r="AR2286" s="235"/>
      <c r="AS2286" s="384" t="s">
        <v>2090</v>
      </c>
      <c r="AT2286" s="235"/>
      <c r="AU2286" s="235"/>
      <c r="AV2286" s="235"/>
      <c r="AW2286" s="235"/>
      <c r="AX2286" s="235"/>
      <c r="AY2286" s="235"/>
      <c r="AZ2286" s="235"/>
      <c r="BA2286" s="235"/>
      <c r="BB2286" s="235"/>
      <c r="BC2286" s="235"/>
      <c r="BD2286" s="402" t="s">
        <v>2091</v>
      </c>
      <c r="BE2286" s="403"/>
      <c r="BF2286" s="403"/>
      <c r="BG2286" s="403"/>
      <c r="BH2286" s="403"/>
      <c r="BI2286" s="403"/>
      <c r="BJ2286" s="403"/>
      <c r="BK2286" s="403"/>
      <c r="BL2286" s="403"/>
      <c r="BM2286" s="403"/>
      <c r="BN2286" s="403"/>
      <c r="BO2286" s="403"/>
      <c r="BP2286" s="403"/>
      <c r="BQ2286" s="406">
        <f>K2286</f>
        <v>718253.4</v>
      </c>
      <c r="BR2286" s="407"/>
    </row>
    <row r="2287" spans="1:70" ht="34.5" customHeight="1" x14ac:dyDescent="0.2">
      <c r="A2287" s="402" t="s">
        <v>2092</v>
      </c>
      <c r="B2287" s="403"/>
      <c r="C2287" s="403"/>
      <c r="D2287" s="403"/>
      <c r="E2287" s="384" t="s">
        <v>2072</v>
      </c>
      <c r="F2287" s="235"/>
      <c r="G2287" s="235"/>
      <c r="H2287" s="235"/>
      <c r="I2287" s="235"/>
      <c r="J2287" s="235"/>
      <c r="K2287" s="405">
        <v>31017.38</v>
      </c>
      <c r="L2287" s="235"/>
      <c r="M2287" s="235"/>
      <c r="N2287" s="235"/>
      <c r="O2287" s="235"/>
      <c r="P2287" s="235"/>
      <c r="Q2287" s="384" t="s">
        <v>48</v>
      </c>
      <c r="R2287" s="235"/>
      <c r="S2287" s="235"/>
      <c r="T2287" s="235"/>
      <c r="U2287" s="235"/>
      <c r="V2287" s="235"/>
      <c r="W2287" s="235"/>
      <c r="X2287" s="235"/>
      <c r="Y2287" s="405" t="s">
        <v>48</v>
      </c>
      <c r="Z2287" s="235"/>
      <c r="AA2287" s="235"/>
      <c r="AB2287" s="235"/>
      <c r="AC2287" s="235"/>
      <c r="AD2287" s="235"/>
      <c r="AE2287" s="235"/>
      <c r="AF2287" s="235"/>
      <c r="AG2287" s="384" t="s">
        <v>2089</v>
      </c>
      <c r="AH2287" s="235"/>
      <c r="AI2287" s="235"/>
      <c r="AJ2287" s="235"/>
      <c r="AK2287" s="235"/>
      <c r="AL2287" s="235"/>
      <c r="AM2287" s="235"/>
      <c r="AN2287" s="235"/>
      <c r="AO2287" s="235"/>
      <c r="AP2287" s="235"/>
      <c r="AQ2287" s="235"/>
      <c r="AR2287" s="235"/>
      <c r="AS2287" s="384" t="s">
        <v>2090</v>
      </c>
      <c r="AT2287" s="235"/>
      <c r="AU2287" s="235"/>
      <c r="AV2287" s="235"/>
      <c r="AW2287" s="235"/>
      <c r="AX2287" s="235"/>
      <c r="AY2287" s="235"/>
      <c r="AZ2287" s="235"/>
      <c r="BA2287" s="235"/>
      <c r="BB2287" s="235"/>
      <c r="BC2287" s="235"/>
      <c r="BD2287" s="402" t="s">
        <v>2091</v>
      </c>
      <c r="BE2287" s="403"/>
      <c r="BF2287" s="403"/>
      <c r="BG2287" s="403"/>
      <c r="BH2287" s="403"/>
      <c r="BI2287" s="403"/>
      <c r="BJ2287" s="403"/>
      <c r="BK2287" s="403"/>
      <c r="BL2287" s="403"/>
      <c r="BM2287" s="403"/>
      <c r="BN2287" s="403"/>
      <c r="BO2287" s="403"/>
      <c r="BP2287" s="403"/>
      <c r="BQ2287" s="406">
        <f>K2287</f>
        <v>31017.38</v>
      </c>
      <c r="BR2287" s="407"/>
    </row>
    <row r="2288" spans="1:70" ht="34.5" customHeight="1" x14ac:dyDescent="0.2">
      <c r="A2288" s="402" t="s">
        <v>2093</v>
      </c>
      <c r="B2288" s="403"/>
      <c r="C2288" s="403"/>
      <c r="D2288" s="403"/>
      <c r="E2288" s="404">
        <v>43830</v>
      </c>
      <c r="F2288" s="235"/>
      <c r="G2288" s="235"/>
      <c r="H2288" s="235"/>
      <c r="I2288" s="235"/>
      <c r="J2288" s="235"/>
      <c r="K2288" s="405">
        <v>122967</v>
      </c>
      <c r="L2288" s="235"/>
      <c r="M2288" s="235"/>
      <c r="N2288" s="235"/>
      <c r="O2288" s="235"/>
      <c r="P2288" s="235"/>
      <c r="Q2288" s="384" t="s">
        <v>48</v>
      </c>
      <c r="R2288" s="235"/>
      <c r="S2288" s="235"/>
      <c r="T2288" s="235"/>
      <c r="U2288" s="235"/>
      <c r="V2288" s="235"/>
      <c r="W2288" s="235"/>
      <c r="X2288" s="235"/>
      <c r="Y2288" s="405" t="s">
        <v>48</v>
      </c>
      <c r="Z2288" s="235"/>
      <c r="AA2288" s="235"/>
      <c r="AB2288" s="235"/>
      <c r="AC2288" s="235"/>
      <c r="AD2288" s="235"/>
      <c r="AE2288" s="235"/>
      <c r="AF2288" s="235"/>
      <c r="AG2288" s="384" t="s">
        <v>2089</v>
      </c>
      <c r="AH2288" s="235"/>
      <c r="AI2288" s="235"/>
      <c r="AJ2288" s="235"/>
      <c r="AK2288" s="235"/>
      <c r="AL2288" s="235"/>
      <c r="AM2288" s="235"/>
      <c r="AN2288" s="235"/>
      <c r="AO2288" s="235"/>
      <c r="AP2288" s="235"/>
      <c r="AQ2288" s="235"/>
      <c r="AR2288" s="235"/>
      <c r="AS2288" s="384" t="s">
        <v>2094</v>
      </c>
      <c r="AT2288" s="235"/>
      <c r="AU2288" s="235"/>
      <c r="AV2288" s="235"/>
      <c r="AW2288" s="235"/>
      <c r="AX2288" s="235"/>
      <c r="AY2288" s="235"/>
      <c r="AZ2288" s="235"/>
      <c r="BA2288" s="235"/>
      <c r="BB2288" s="235"/>
      <c r="BC2288" s="235"/>
      <c r="BD2288" s="402" t="s">
        <v>2091</v>
      </c>
      <c r="BE2288" s="403"/>
      <c r="BF2288" s="403"/>
      <c r="BG2288" s="403"/>
      <c r="BH2288" s="403"/>
      <c r="BI2288" s="403"/>
      <c r="BJ2288" s="403"/>
      <c r="BK2288" s="403"/>
      <c r="BL2288" s="403"/>
      <c r="BM2288" s="403"/>
      <c r="BN2288" s="403"/>
      <c r="BO2288" s="403"/>
      <c r="BP2288" s="403"/>
      <c r="BQ2288" s="406">
        <f>K2288</f>
        <v>122967</v>
      </c>
      <c r="BR2288" s="407"/>
    </row>
    <row r="2289" spans="1:70" ht="34.5" customHeight="1" x14ac:dyDescent="0.2">
      <c r="A2289" s="402" t="s">
        <v>2095</v>
      </c>
      <c r="B2289" s="403"/>
      <c r="C2289" s="403"/>
      <c r="D2289" s="403"/>
      <c r="E2289" s="384" t="s">
        <v>2072</v>
      </c>
      <c r="F2289" s="235"/>
      <c r="G2289" s="235"/>
      <c r="H2289" s="235"/>
      <c r="I2289" s="235"/>
      <c r="J2289" s="235"/>
      <c r="K2289" s="405">
        <v>146322.6</v>
      </c>
      <c r="L2289" s="235"/>
      <c r="M2289" s="235"/>
      <c r="N2289" s="235"/>
      <c r="O2289" s="235"/>
      <c r="P2289" s="235"/>
      <c r="Q2289" s="384" t="s">
        <v>48</v>
      </c>
      <c r="R2289" s="235"/>
      <c r="S2289" s="235"/>
      <c r="T2289" s="235"/>
      <c r="U2289" s="235"/>
      <c r="V2289" s="235"/>
      <c r="W2289" s="235"/>
      <c r="X2289" s="235"/>
      <c r="Y2289" s="405" t="s">
        <v>48</v>
      </c>
      <c r="Z2289" s="235"/>
      <c r="AA2289" s="235"/>
      <c r="AB2289" s="235"/>
      <c r="AC2289" s="235"/>
      <c r="AD2289" s="235"/>
      <c r="AE2289" s="235"/>
      <c r="AF2289" s="235"/>
      <c r="AG2289" s="384" t="s">
        <v>2089</v>
      </c>
      <c r="AH2289" s="235"/>
      <c r="AI2289" s="235"/>
      <c r="AJ2289" s="235"/>
      <c r="AK2289" s="235"/>
      <c r="AL2289" s="235"/>
      <c r="AM2289" s="235"/>
      <c r="AN2289" s="235"/>
      <c r="AO2289" s="235"/>
      <c r="AP2289" s="235"/>
      <c r="AQ2289" s="235"/>
      <c r="AR2289" s="235"/>
      <c r="AS2289" s="384" t="s">
        <v>2090</v>
      </c>
      <c r="AT2289" s="235"/>
      <c r="AU2289" s="235"/>
      <c r="AV2289" s="235"/>
      <c r="AW2289" s="235"/>
      <c r="AX2289" s="235"/>
      <c r="AY2289" s="235"/>
      <c r="AZ2289" s="235"/>
      <c r="BA2289" s="235"/>
      <c r="BB2289" s="235"/>
      <c r="BC2289" s="235"/>
      <c r="BD2289" s="402" t="s">
        <v>2091</v>
      </c>
      <c r="BE2289" s="403"/>
      <c r="BF2289" s="403"/>
      <c r="BG2289" s="403"/>
      <c r="BH2289" s="403"/>
      <c r="BI2289" s="403"/>
      <c r="BJ2289" s="403"/>
      <c r="BK2289" s="403"/>
      <c r="BL2289" s="403"/>
      <c r="BM2289" s="403"/>
      <c r="BN2289" s="403"/>
      <c r="BO2289" s="403"/>
      <c r="BP2289" s="403"/>
      <c r="BQ2289" s="406">
        <f>K2289</f>
        <v>146322.6</v>
      </c>
      <c r="BR2289" s="407"/>
    </row>
    <row r="2290" spans="1:70" ht="34.5" customHeight="1" x14ac:dyDescent="0.2">
      <c r="A2290" s="402" t="s">
        <v>2088</v>
      </c>
      <c r="B2290" s="403"/>
      <c r="C2290" s="403"/>
      <c r="D2290" s="403"/>
      <c r="E2290" s="404">
        <v>44196</v>
      </c>
      <c r="F2290" s="235"/>
      <c r="G2290" s="235"/>
      <c r="H2290" s="235"/>
      <c r="I2290" s="235"/>
      <c r="J2290" s="235"/>
      <c r="K2290" s="405">
        <v>449376</v>
      </c>
      <c r="L2290" s="235"/>
      <c r="M2290" s="235"/>
      <c r="N2290" s="235"/>
      <c r="O2290" s="235"/>
      <c r="P2290" s="235"/>
      <c r="Q2290" s="384" t="s">
        <v>48</v>
      </c>
      <c r="R2290" s="235"/>
      <c r="S2290" s="235"/>
      <c r="T2290" s="235"/>
      <c r="U2290" s="235"/>
      <c r="V2290" s="235"/>
      <c r="W2290" s="235"/>
      <c r="X2290" s="235"/>
      <c r="Y2290" s="405" t="s">
        <v>48</v>
      </c>
      <c r="Z2290" s="235"/>
      <c r="AA2290" s="235"/>
      <c r="AB2290" s="235"/>
      <c r="AC2290" s="235"/>
      <c r="AD2290" s="235"/>
      <c r="AE2290" s="235"/>
      <c r="AF2290" s="235"/>
      <c r="AG2290" s="384" t="s">
        <v>1806</v>
      </c>
      <c r="AH2290" s="235"/>
      <c r="AI2290" s="235"/>
      <c r="AJ2290" s="235"/>
      <c r="AK2290" s="235"/>
      <c r="AL2290" s="235"/>
      <c r="AM2290" s="235"/>
      <c r="AN2290" s="235"/>
      <c r="AO2290" s="235"/>
      <c r="AP2290" s="235"/>
      <c r="AQ2290" s="235"/>
      <c r="AR2290" s="235"/>
      <c r="AS2290" s="384" t="s">
        <v>375</v>
      </c>
      <c r="AT2290" s="235"/>
      <c r="AU2290" s="235"/>
      <c r="AV2290" s="235"/>
      <c r="AW2290" s="235"/>
      <c r="AX2290" s="235"/>
      <c r="AY2290" s="235"/>
      <c r="AZ2290" s="235"/>
      <c r="BA2290" s="235"/>
      <c r="BB2290" s="235"/>
      <c r="BC2290" s="235"/>
      <c r="BD2290" s="402" t="s">
        <v>1807</v>
      </c>
      <c r="BE2290" s="403"/>
      <c r="BF2290" s="403"/>
      <c r="BG2290" s="403"/>
      <c r="BH2290" s="403"/>
      <c r="BI2290" s="403"/>
      <c r="BJ2290" s="403"/>
      <c r="BK2290" s="403"/>
      <c r="BL2290" s="403"/>
      <c r="BM2290" s="403"/>
      <c r="BN2290" s="403"/>
      <c r="BO2290" s="403"/>
      <c r="BP2290" s="403"/>
      <c r="BQ2290" s="406">
        <v>449376</v>
      </c>
      <c r="BR2290" s="407"/>
    </row>
    <row r="2291" spans="1:70" ht="34.5" customHeight="1" x14ac:dyDescent="0.2">
      <c r="A2291" s="402" t="s">
        <v>2092</v>
      </c>
      <c r="B2291" s="403"/>
      <c r="C2291" s="403"/>
      <c r="D2291" s="403"/>
      <c r="E2291" s="384" t="s">
        <v>2072</v>
      </c>
      <c r="F2291" s="235"/>
      <c r="G2291" s="235"/>
      <c r="H2291" s="235"/>
      <c r="I2291" s="235"/>
      <c r="J2291" s="235"/>
      <c r="K2291" s="405">
        <v>139345.81</v>
      </c>
      <c r="L2291" s="235"/>
      <c r="M2291" s="235"/>
      <c r="N2291" s="235"/>
      <c r="O2291" s="235"/>
      <c r="P2291" s="235"/>
      <c r="Q2291" s="404">
        <v>43894</v>
      </c>
      <c r="R2291" s="235"/>
      <c r="S2291" s="235"/>
      <c r="T2291" s="235"/>
      <c r="U2291" s="235"/>
      <c r="V2291" s="235"/>
      <c r="W2291" s="235"/>
      <c r="X2291" s="235"/>
      <c r="Y2291" s="405">
        <v>139345.81</v>
      </c>
      <c r="Z2291" s="235"/>
      <c r="AA2291" s="235"/>
      <c r="AB2291" s="235"/>
      <c r="AC2291" s="235"/>
      <c r="AD2291" s="235"/>
      <c r="AE2291" s="235"/>
      <c r="AF2291" s="235"/>
      <c r="AG2291" s="384" t="s">
        <v>1806</v>
      </c>
      <c r="AH2291" s="235"/>
      <c r="AI2291" s="235"/>
      <c r="AJ2291" s="235"/>
      <c r="AK2291" s="235"/>
      <c r="AL2291" s="235"/>
      <c r="AM2291" s="235"/>
      <c r="AN2291" s="235"/>
      <c r="AO2291" s="235"/>
      <c r="AP2291" s="235"/>
      <c r="AQ2291" s="235"/>
      <c r="AR2291" s="235"/>
      <c r="AS2291" s="384" t="s">
        <v>375</v>
      </c>
      <c r="AT2291" s="235"/>
      <c r="AU2291" s="235"/>
      <c r="AV2291" s="235"/>
      <c r="AW2291" s="235"/>
      <c r="AX2291" s="235"/>
      <c r="AY2291" s="235"/>
      <c r="AZ2291" s="235"/>
      <c r="BA2291" s="235"/>
      <c r="BB2291" s="235"/>
      <c r="BC2291" s="235"/>
      <c r="BD2291" s="402" t="s">
        <v>1807</v>
      </c>
      <c r="BE2291" s="403"/>
      <c r="BF2291" s="403"/>
      <c r="BG2291" s="403"/>
      <c r="BH2291" s="403"/>
      <c r="BI2291" s="403"/>
      <c r="BJ2291" s="403"/>
      <c r="BK2291" s="403"/>
      <c r="BL2291" s="403"/>
      <c r="BM2291" s="403"/>
      <c r="BN2291" s="403"/>
      <c r="BO2291" s="403"/>
      <c r="BP2291" s="403"/>
      <c r="BQ2291" s="406">
        <v>0</v>
      </c>
      <c r="BR2291" s="407"/>
    </row>
    <row r="2292" spans="1:70" ht="34.5" customHeight="1" x14ac:dyDescent="0.2">
      <c r="A2292" s="402" t="s">
        <v>2093</v>
      </c>
      <c r="B2292" s="403"/>
      <c r="C2292" s="403"/>
      <c r="D2292" s="403"/>
      <c r="E2292" s="384" t="s">
        <v>2072</v>
      </c>
      <c r="F2292" s="235"/>
      <c r="G2292" s="235"/>
      <c r="H2292" s="235"/>
      <c r="I2292" s="235"/>
      <c r="J2292" s="235"/>
      <c r="K2292" s="405">
        <v>1170</v>
      </c>
      <c r="L2292" s="235"/>
      <c r="M2292" s="235"/>
      <c r="N2292" s="235"/>
      <c r="O2292" s="235"/>
      <c r="P2292" s="235"/>
      <c r="Q2292" s="404">
        <v>43894</v>
      </c>
      <c r="R2292" s="235"/>
      <c r="S2292" s="235"/>
      <c r="T2292" s="235"/>
      <c r="U2292" s="235"/>
      <c r="V2292" s="235"/>
      <c r="W2292" s="235"/>
      <c r="X2292" s="235"/>
      <c r="Y2292" s="405">
        <v>1170</v>
      </c>
      <c r="Z2292" s="235"/>
      <c r="AA2292" s="235"/>
      <c r="AB2292" s="235"/>
      <c r="AC2292" s="235"/>
      <c r="AD2292" s="235"/>
      <c r="AE2292" s="235"/>
      <c r="AF2292" s="235"/>
      <c r="AG2292" s="384" t="s">
        <v>1806</v>
      </c>
      <c r="AH2292" s="235"/>
      <c r="AI2292" s="235"/>
      <c r="AJ2292" s="235"/>
      <c r="AK2292" s="235"/>
      <c r="AL2292" s="235"/>
      <c r="AM2292" s="235"/>
      <c r="AN2292" s="235"/>
      <c r="AO2292" s="235"/>
      <c r="AP2292" s="235"/>
      <c r="AQ2292" s="235"/>
      <c r="AR2292" s="235"/>
      <c r="AS2292" s="384" t="s">
        <v>375</v>
      </c>
      <c r="AT2292" s="235"/>
      <c r="AU2292" s="235"/>
      <c r="AV2292" s="235"/>
      <c r="AW2292" s="235"/>
      <c r="AX2292" s="235"/>
      <c r="AY2292" s="235"/>
      <c r="AZ2292" s="235"/>
      <c r="BA2292" s="235"/>
      <c r="BB2292" s="235"/>
      <c r="BC2292" s="235"/>
      <c r="BD2292" s="402" t="s">
        <v>1807</v>
      </c>
      <c r="BE2292" s="403"/>
      <c r="BF2292" s="403"/>
      <c r="BG2292" s="403"/>
      <c r="BH2292" s="403"/>
      <c r="BI2292" s="403"/>
      <c r="BJ2292" s="403"/>
      <c r="BK2292" s="403"/>
      <c r="BL2292" s="403"/>
      <c r="BM2292" s="403"/>
      <c r="BN2292" s="403"/>
      <c r="BO2292" s="403"/>
      <c r="BP2292" s="403"/>
      <c r="BQ2292" s="406">
        <v>0</v>
      </c>
      <c r="BR2292" s="407"/>
    </row>
    <row r="2293" spans="1:70" ht="34.5" customHeight="1" x14ac:dyDescent="0.2">
      <c r="A2293" s="402" t="s">
        <v>2088</v>
      </c>
      <c r="B2293" s="403"/>
      <c r="C2293" s="403"/>
      <c r="D2293" s="403"/>
      <c r="E2293" s="384" t="s">
        <v>2072</v>
      </c>
      <c r="F2293" s="235"/>
      <c r="G2293" s="235"/>
      <c r="H2293" s="235"/>
      <c r="I2293" s="235"/>
      <c r="J2293" s="235"/>
      <c r="K2293" s="405">
        <v>1339416</v>
      </c>
      <c r="L2293" s="235"/>
      <c r="M2293" s="235"/>
      <c r="N2293" s="235"/>
      <c r="O2293" s="235"/>
      <c r="P2293" s="235"/>
      <c r="Q2293" s="384" t="s">
        <v>48</v>
      </c>
      <c r="R2293" s="235"/>
      <c r="S2293" s="235"/>
      <c r="T2293" s="235"/>
      <c r="U2293" s="235"/>
      <c r="V2293" s="235"/>
      <c r="W2293" s="235"/>
      <c r="X2293" s="235"/>
      <c r="Y2293" s="405" t="s">
        <v>48</v>
      </c>
      <c r="Z2293" s="235"/>
      <c r="AA2293" s="235"/>
      <c r="AB2293" s="235"/>
      <c r="AC2293" s="235"/>
      <c r="AD2293" s="235"/>
      <c r="AE2293" s="235"/>
      <c r="AF2293" s="235"/>
      <c r="AG2293" s="384" t="s">
        <v>1806</v>
      </c>
      <c r="AH2293" s="235"/>
      <c r="AI2293" s="235"/>
      <c r="AJ2293" s="235"/>
      <c r="AK2293" s="235"/>
      <c r="AL2293" s="235"/>
      <c r="AM2293" s="235"/>
      <c r="AN2293" s="235"/>
      <c r="AO2293" s="235"/>
      <c r="AP2293" s="235"/>
      <c r="AQ2293" s="235"/>
      <c r="AR2293" s="235"/>
      <c r="AS2293" s="384" t="s">
        <v>375</v>
      </c>
      <c r="AT2293" s="235"/>
      <c r="AU2293" s="235"/>
      <c r="AV2293" s="235"/>
      <c r="AW2293" s="235"/>
      <c r="AX2293" s="235"/>
      <c r="AY2293" s="235"/>
      <c r="AZ2293" s="235"/>
      <c r="BA2293" s="235"/>
      <c r="BB2293" s="235"/>
      <c r="BC2293" s="235"/>
      <c r="BD2293" s="402" t="s">
        <v>1807</v>
      </c>
      <c r="BE2293" s="403"/>
      <c r="BF2293" s="403"/>
      <c r="BG2293" s="403"/>
      <c r="BH2293" s="403"/>
      <c r="BI2293" s="403"/>
      <c r="BJ2293" s="403"/>
      <c r="BK2293" s="403"/>
      <c r="BL2293" s="403"/>
      <c r="BM2293" s="403"/>
      <c r="BN2293" s="403"/>
      <c r="BO2293" s="403"/>
      <c r="BP2293" s="403"/>
      <c r="BQ2293" s="406">
        <f>K2293</f>
        <v>1339416</v>
      </c>
      <c r="BR2293" s="407"/>
    </row>
    <row r="2294" spans="1:70" ht="34.5" customHeight="1" x14ac:dyDescent="0.2">
      <c r="A2294" s="402" t="s">
        <v>2088</v>
      </c>
      <c r="B2294" s="403"/>
      <c r="C2294" s="403"/>
      <c r="D2294" s="403"/>
      <c r="E2294" s="384" t="s">
        <v>2072</v>
      </c>
      <c r="F2294" s="235"/>
      <c r="G2294" s="235"/>
      <c r="H2294" s="235"/>
      <c r="I2294" s="235"/>
      <c r="J2294" s="235"/>
      <c r="K2294" s="405">
        <v>32000</v>
      </c>
      <c r="L2294" s="235"/>
      <c r="M2294" s="235"/>
      <c r="N2294" s="235"/>
      <c r="O2294" s="235"/>
      <c r="P2294" s="235"/>
      <c r="Q2294" s="384" t="s">
        <v>48</v>
      </c>
      <c r="R2294" s="235"/>
      <c r="S2294" s="235"/>
      <c r="T2294" s="235"/>
      <c r="U2294" s="235"/>
      <c r="V2294" s="235"/>
      <c r="W2294" s="235"/>
      <c r="X2294" s="235"/>
      <c r="Y2294" s="405" t="s">
        <v>48</v>
      </c>
      <c r="Z2294" s="235"/>
      <c r="AA2294" s="235"/>
      <c r="AB2294" s="235"/>
      <c r="AC2294" s="235"/>
      <c r="AD2294" s="235"/>
      <c r="AE2294" s="235"/>
      <c r="AF2294" s="235"/>
      <c r="AG2294" s="384" t="s">
        <v>1806</v>
      </c>
      <c r="AH2294" s="235"/>
      <c r="AI2294" s="235"/>
      <c r="AJ2294" s="235"/>
      <c r="AK2294" s="235"/>
      <c r="AL2294" s="235"/>
      <c r="AM2294" s="235"/>
      <c r="AN2294" s="235"/>
      <c r="AO2294" s="235"/>
      <c r="AP2294" s="235"/>
      <c r="AQ2294" s="235"/>
      <c r="AR2294" s="235"/>
      <c r="AS2294" s="384" t="s">
        <v>375</v>
      </c>
      <c r="AT2294" s="235"/>
      <c r="AU2294" s="235"/>
      <c r="AV2294" s="235"/>
      <c r="AW2294" s="235"/>
      <c r="AX2294" s="235"/>
      <c r="AY2294" s="235"/>
      <c r="AZ2294" s="235"/>
      <c r="BA2294" s="235"/>
      <c r="BB2294" s="235"/>
      <c r="BC2294" s="235"/>
      <c r="BD2294" s="402" t="s">
        <v>1807</v>
      </c>
      <c r="BE2294" s="403"/>
      <c r="BF2294" s="403"/>
      <c r="BG2294" s="403"/>
      <c r="BH2294" s="403"/>
      <c r="BI2294" s="403"/>
      <c r="BJ2294" s="403"/>
      <c r="BK2294" s="403"/>
      <c r="BL2294" s="403"/>
      <c r="BM2294" s="403"/>
      <c r="BN2294" s="403"/>
      <c r="BO2294" s="403"/>
      <c r="BP2294" s="403"/>
      <c r="BQ2294" s="406">
        <f>K2294</f>
        <v>32000</v>
      </c>
      <c r="BR2294" s="407"/>
    </row>
    <row r="2295" spans="1:70" ht="34.5" customHeight="1" x14ac:dyDescent="0.2">
      <c r="A2295" s="402" t="s">
        <v>2095</v>
      </c>
      <c r="B2295" s="403"/>
      <c r="C2295" s="403"/>
      <c r="D2295" s="403"/>
      <c r="E2295" s="404">
        <v>43830</v>
      </c>
      <c r="F2295" s="235"/>
      <c r="G2295" s="235"/>
      <c r="H2295" s="235"/>
      <c r="I2295" s="235"/>
      <c r="J2295" s="235"/>
      <c r="K2295" s="405">
        <v>193040</v>
      </c>
      <c r="L2295" s="235"/>
      <c r="M2295" s="235"/>
      <c r="N2295" s="235"/>
      <c r="O2295" s="235"/>
      <c r="P2295" s="235"/>
      <c r="Q2295" s="404">
        <v>44042</v>
      </c>
      <c r="R2295" s="235"/>
      <c r="S2295" s="235"/>
      <c r="T2295" s="235"/>
      <c r="U2295" s="235"/>
      <c r="V2295" s="235"/>
      <c r="W2295" s="235"/>
      <c r="X2295" s="235"/>
      <c r="Y2295" s="405">
        <v>193040</v>
      </c>
      <c r="Z2295" s="235"/>
      <c r="AA2295" s="235"/>
      <c r="AB2295" s="235"/>
      <c r="AC2295" s="235"/>
      <c r="AD2295" s="235"/>
      <c r="AE2295" s="235"/>
      <c r="AF2295" s="235"/>
      <c r="AG2295" s="384" t="s">
        <v>1819</v>
      </c>
      <c r="AH2295" s="235"/>
      <c r="AI2295" s="235"/>
      <c r="AJ2295" s="235"/>
      <c r="AK2295" s="235"/>
      <c r="AL2295" s="235"/>
      <c r="AM2295" s="235"/>
      <c r="AN2295" s="235"/>
      <c r="AO2295" s="235"/>
      <c r="AP2295" s="235"/>
      <c r="AQ2295" s="235"/>
      <c r="AR2295" s="235"/>
      <c r="AS2295" s="384" t="s">
        <v>2096</v>
      </c>
      <c r="AT2295" s="235"/>
      <c r="AU2295" s="235"/>
      <c r="AV2295" s="235"/>
      <c r="AW2295" s="235"/>
      <c r="AX2295" s="235"/>
      <c r="AY2295" s="235"/>
      <c r="AZ2295" s="235"/>
      <c r="BA2295" s="235"/>
      <c r="BB2295" s="235"/>
      <c r="BC2295" s="235"/>
      <c r="BD2295" s="402" t="s">
        <v>1820</v>
      </c>
      <c r="BE2295" s="403"/>
      <c r="BF2295" s="403"/>
      <c r="BG2295" s="403"/>
      <c r="BH2295" s="403"/>
      <c r="BI2295" s="403"/>
      <c r="BJ2295" s="403"/>
      <c r="BK2295" s="403"/>
      <c r="BL2295" s="403"/>
      <c r="BM2295" s="403"/>
      <c r="BN2295" s="403"/>
      <c r="BO2295" s="403"/>
      <c r="BP2295" s="403"/>
      <c r="BQ2295" s="406">
        <v>0</v>
      </c>
      <c r="BR2295" s="407"/>
    </row>
    <row r="2296" spans="1:70" ht="34.5" customHeight="1" x14ac:dyDescent="0.2">
      <c r="A2296" s="402" t="s">
        <v>2097</v>
      </c>
      <c r="B2296" s="403"/>
      <c r="C2296" s="403"/>
      <c r="D2296" s="403"/>
      <c r="E2296" s="404">
        <v>43830</v>
      </c>
      <c r="F2296" s="235"/>
      <c r="G2296" s="235"/>
      <c r="H2296" s="235"/>
      <c r="I2296" s="235"/>
      <c r="J2296" s="235"/>
      <c r="K2296" s="405">
        <v>160080</v>
      </c>
      <c r="L2296" s="235"/>
      <c r="M2296" s="235"/>
      <c r="N2296" s="235"/>
      <c r="O2296" s="235"/>
      <c r="P2296" s="235"/>
      <c r="Q2296" s="404">
        <v>44042</v>
      </c>
      <c r="R2296" s="235"/>
      <c r="S2296" s="235"/>
      <c r="T2296" s="235"/>
      <c r="U2296" s="235"/>
      <c r="V2296" s="235"/>
      <c r="W2296" s="235"/>
      <c r="X2296" s="235"/>
      <c r="Y2296" s="405">
        <v>160080</v>
      </c>
      <c r="Z2296" s="235"/>
      <c r="AA2296" s="235"/>
      <c r="AB2296" s="235"/>
      <c r="AC2296" s="235"/>
      <c r="AD2296" s="235"/>
      <c r="AE2296" s="235"/>
      <c r="AF2296" s="235"/>
      <c r="AG2296" s="384" t="s">
        <v>1819</v>
      </c>
      <c r="AH2296" s="235"/>
      <c r="AI2296" s="235"/>
      <c r="AJ2296" s="235"/>
      <c r="AK2296" s="235"/>
      <c r="AL2296" s="235"/>
      <c r="AM2296" s="235"/>
      <c r="AN2296" s="235"/>
      <c r="AO2296" s="235"/>
      <c r="AP2296" s="235"/>
      <c r="AQ2296" s="235"/>
      <c r="AR2296" s="235"/>
      <c r="AS2296" s="384" t="s">
        <v>2098</v>
      </c>
      <c r="AT2296" s="235"/>
      <c r="AU2296" s="235"/>
      <c r="AV2296" s="235"/>
      <c r="AW2296" s="235"/>
      <c r="AX2296" s="235"/>
      <c r="AY2296" s="235"/>
      <c r="AZ2296" s="235"/>
      <c r="BA2296" s="235"/>
      <c r="BB2296" s="235"/>
      <c r="BC2296" s="235"/>
      <c r="BD2296" s="402" t="s">
        <v>1820</v>
      </c>
      <c r="BE2296" s="403"/>
      <c r="BF2296" s="403"/>
      <c r="BG2296" s="403"/>
      <c r="BH2296" s="403"/>
      <c r="BI2296" s="403"/>
      <c r="BJ2296" s="403"/>
      <c r="BK2296" s="403"/>
      <c r="BL2296" s="403"/>
      <c r="BM2296" s="403"/>
      <c r="BN2296" s="403"/>
      <c r="BO2296" s="403"/>
      <c r="BP2296" s="403"/>
      <c r="BQ2296" s="406">
        <v>0</v>
      </c>
      <c r="BR2296" s="407"/>
    </row>
    <row r="2297" spans="1:70" ht="34.5" customHeight="1" x14ac:dyDescent="0.2">
      <c r="A2297" s="402" t="s">
        <v>2099</v>
      </c>
      <c r="B2297" s="403"/>
      <c r="C2297" s="403"/>
      <c r="D2297" s="403"/>
      <c r="E2297" s="404">
        <v>43830</v>
      </c>
      <c r="F2297" s="235"/>
      <c r="G2297" s="235"/>
      <c r="H2297" s="235"/>
      <c r="I2297" s="235"/>
      <c r="J2297" s="235"/>
      <c r="K2297" s="405">
        <v>56120.71</v>
      </c>
      <c r="L2297" s="235"/>
      <c r="M2297" s="235"/>
      <c r="N2297" s="235"/>
      <c r="O2297" s="235"/>
      <c r="P2297" s="235"/>
      <c r="Q2297" s="404">
        <v>43902</v>
      </c>
      <c r="R2297" s="235"/>
      <c r="S2297" s="235"/>
      <c r="T2297" s="235"/>
      <c r="U2297" s="235"/>
      <c r="V2297" s="235"/>
      <c r="W2297" s="235"/>
      <c r="X2297" s="235"/>
      <c r="Y2297" s="405">
        <v>56120.71</v>
      </c>
      <c r="Z2297" s="235"/>
      <c r="AA2297" s="235"/>
      <c r="AB2297" s="235"/>
      <c r="AC2297" s="235"/>
      <c r="AD2297" s="235"/>
      <c r="AE2297" s="235"/>
      <c r="AF2297" s="235"/>
      <c r="AG2297" s="384" t="s">
        <v>1819</v>
      </c>
      <c r="AH2297" s="235"/>
      <c r="AI2297" s="235"/>
      <c r="AJ2297" s="235"/>
      <c r="AK2297" s="235"/>
      <c r="AL2297" s="235"/>
      <c r="AM2297" s="235"/>
      <c r="AN2297" s="235"/>
      <c r="AO2297" s="235"/>
      <c r="AP2297" s="235"/>
      <c r="AQ2297" s="235"/>
      <c r="AR2297" s="235"/>
      <c r="AS2297" s="384" t="s">
        <v>2100</v>
      </c>
      <c r="AT2297" s="235"/>
      <c r="AU2297" s="235"/>
      <c r="AV2297" s="235"/>
      <c r="AW2297" s="235"/>
      <c r="AX2297" s="235"/>
      <c r="AY2297" s="235"/>
      <c r="AZ2297" s="235"/>
      <c r="BA2297" s="235"/>
      <c r="BB2297" s="235"/>
      <c r="BC2297" s="235"/>
      <c r="BD2297" s="402" t="s">
        <v>1820</v>
      </c>
      <c r="BE2297" s="403"/>
      <c r="BF2297" s="403"/>
      <c r="BG2297" s="403"/>
      <c r="BH2297" s="403"/>
      <c r="BI2297" s="403"/>
      <c r="BJ2297" s="403"/>
      <c r="BK2297" s="403"/>
      <c r="BL2297" s="403"/>
      <c r="BM2297" s="403"/>
      <c r="BN2297" s="403"/>
      <c r="BO2297" s="403"/>
      <c r="BP2297" s="403"/>
      <c r="BQ2297" s="406">
        <v>0</v>
      </c>
      <c r="BR2297" s="407"/>
    </row>
    <row r="2298" spans="1:70" ht="40.5" customHeight="1" x14ac:dyDescent="0.2">
      <c r="A2298" s="402" t="s">
        <v>2101</v>
      </c>
      <c r="B2298" s="403"/>
      <c r="C2298" s="403"/>
      <c r="D2298" s="403"/>
      <c r="E2298" s="384" t="s">
        <v>2072</v>
      </c>
      <c r="F2298" s="235"/>
      <c r="G2298" s="235"/>
      <c r="H2298" s="235"/>
      <c r="I2298" s="235"/>
      <c r="J2298" s="235"/>
      <c r="K2298" s="405">
        <v>630000</v>
      </c>
      <c r="L2298" s="235"/>
      <c r="M2298" s="235"/>
      <c r="N2298" s="235"/>
      <c r="O2298" s="235"/>
      <c r="P2298" s="235"/>
      <c r="Q2298" s="404">
        <v>43900</v>
      </c>
      <c r="R2298" s="235"/>
      <c r="S2298" s="235"/>
      <c r="T2298" s="235"/>
      <c r="U2298" s="235"/>
      <c r="V2298" s="235"/>
      <c r="W2298" s="235"/>
      <c r="X2298" s="235"/>
      <c r="Y2298" s="405">
        <v>630000</v>
      </c>
      <c r="Z2298" s="235"/>
      <c r="AA2298" s="235"/>
      <c r="AB2298" s="235"/>
      <c r="AC2298" s="235"/>
      <c r="AD2298" s="235"/>
      <c r="AE2298" s="235"/>
      <c r="AF2298" s="235"/>
      <c r="AG2298" s="384" t="s">
        <v>1814</v>
      </c>
      <c r="AH2298" s="235"/>
      <c r="AI2298" s="235"/>
      <c r="AJ2298" s="235"/>
      <c r="AK2298" s="235"/>
      <c r="AL2298" s="235"/>
      <c r="AM2298" s="235"/>
      <c r="AN2298" s="235"/>
      <c r="AO2298" s="235"/>
      <c r="AP2298" s="235"/>
      <c r="AQ2298" s="235"/>
      <c r="AR2298" s="235"/>
      <c r="AS2298" s="384" t="s">
        <v>2102</v>
      </c>
      <c r="AT2298" s="235"/>
      <c r="AU2298" s="235"/>
      <c r="AV2298" s="235"/>
      <c r="AW2298" s="235"/>
      <c r="AX2298" s="235"/>
      <c r="AY2298" s="235"/>
      <c r="AZ2298" s="235"/>
      <c r="BA2298" s="235"/>
      <c r="BB2298" s="235"/>
      <c r="BC2298" s="235"/>
      <c r="BD2298" s="402" t="s">
        <v>1815</v>
      </c>
      <c r="BE2298" s="403"/>
      <c r="BF2298" s="403"/>
      <c r="BG2298" s="403"/>
      <c r="BH2298" s="403"/>
      <c r="BI2298" s="403"/>
      <c r="BJ2298" s="403"/>
      <c r="BK2298" s="403"/>
      <c r="BL2298" s="403"/>
      <c r="BM2298" s="403"/>
      <c r="BN2298" s="403"/>
      <c r="BO2298" s="403"/>
      <c r="BP2298" s="403"/>
      <c r="BQ2298" s="406">
        <v>0</v>
      </c>
      <c r="BR2298" s="407"/>
    </row>
    <row r="2299" spans="1:70" ht="36" customHeight="1" x14ac:dyDescent="0.2">
      <c r="A2299" s="402" t="s">
        <v>2103</v>
      </c>
      <c r="B2299" s="403"/>
      <c r="C2299" s="403"/>
      <c r="D2299" s="403"/>
      <c r="E2299" s="384" t="s">
        <v>2072</v>
      </c>
      <c r="F2299" s="235"/>
      <c r="G2299" s="235"/>
      <c r="H2299" s="235"/>
      <c r="I2299" s="235"/>
      <c r="J2299" s="235"/>
      <c r="K2299" s="405">
        <v>1528</v>
      </c>
      <c r="L2299" s="235"/>
      <c r="M2299" s="235"/>
      <c r="N2299" s="235"/>
      <c r="O2299" s="235"/>
      <c r="P2299" s="235"/>
      <c r="Q2299" s="404">
        <v>43889</v>
      </c>
      <c r="R2299" s="235"/>
      <c r="S2299" s="235"/>
      <c r="T2299" s="235"/>
      <c r="U2299" s="235"/>
      <c r="V2299" s="235"/>
      <c r="W2299" s="235"/>
      <c r="X2299" s="235"/>
      <c r="Y2299" s="405">
        <v>1528</v>
      </c>
      <c r="Z2299" s="235"/>
      <c r="AA2299" s="235"/>
      <c r="AB2299" s="235"/>
      <c r="AC2299" s="235"/>
      <c r="AD2299" s="235"/>
      <c r="AE2299" s="235"/>
      <c r="AF2299" s="235"/>
      <c r="AG2299" s="384" t="s">
        <v>1796</v>
      </c>
      <c r="AH2299" s="235"/>
      <c r="AI2299" s="235"/>
      <c r="AJ2299" s="235"/>
      <c r="AK2299" s="235"/>
      <c r="AL2299" s="235"/>
      <c r="AM2299" s="235"/>
      <c r="AN2299" s="235"/>
      <c r="AO2299" s="235"/>
      <c r="AP2299" s="235"/>
      <c r="AQ2299" s="235"/>
      <c r="AR2299" s="235"/>
      <c r="AS2299" s="384" t="s">
        <v>2104</v>
      </c>
      <c r="AT2299" s="235"/>
      <c r="AU2299" s="235"/>
      <c r="AV2299" s="235"/>
      <c r="AW2299" s="235"/>
      <c r="AX2299" s="235"/>
      <c r="AY2299" s="235"/>
      <c r="AZ2299" s="235"/>
      <c r="BA2299" s="235"/>
      <c r="BB2299" s="235"/>
      <c r="BC2299" s="235"/>
      <c r="BD2299" s="402" t="s">
        <v>1797</v>
      </c>
      <c r="BE2299" s="403"/>
      <c r="BF2299" s="403"/>
      <c r="BG2299" s="403"/>
      <c r="BH2299" s="403"/>
      <c r="BI2299" s="403"/>
      <c r="BJ2299" s="403"/>
      <c r="BK2299" s="403"/>
      <c r="BL2299" s="403"/>
      <c r="BM2299" s="403"/>
      <c r="BN2299" s="403"/>
      <c r="BO2299" s="403"/>
      <c r="BP2299" s="403"/>
      <c r="BQ2299" s="406">
        <v>0</v>
      </c>
      <c r="BR2299" s="407"/>
    </row>
    <row r="2300" spans="1:70" ht="34.5" customHeight="1" x14ac:dyDescent="0.2">
      <c r="A2300" s="402" t="s">
        <v>2105</v>
      </c>
      <c r="B2300" s="403"/>
      <c r="C2300" s="403"/>
      <c r="D2300" s="403"/>
      <c r="E2300" s="384" t="s">
        <v>2072</v>
      </c>
      <c r="F2300" s="235"/>
      <c r="G2300" s="235"/>
      <c r="H2300" s="235"/>
      <c r="I2300" s="235"/>
      <c r="J2300" s="235"/>
      <c r="K2300" s="405">
        <v>780000</v>
      </c>
      <c r="L2300" s="235"/>
      <c r="M2300" s="235"/>
      <c r="N2300" s="235"/>
      <c r="O2300" s="235"/>
      <c r="P2300" s="235"/>
      <c r="Q2300" s="404" t="s">
        <v>2106</v>
      </c>
      <c r="R2300" s="235"/>
      <c r="S2300" s="235"/>
      <c r="T2300" s="235"/>
      <c r="U2300" s="235"/>
      <c r="V2300" s="235"/>
      <c r="W2300" s="235"/>
      <c r="X2300" s="235"/>
      <c r="Y2300" s="405" t="s">
        <v>2107</v>
      </c>
      <c r="Z2300" s="235"/>
      <c r="AA2300" s="235"/>
      <c r="AB2300" s="235"/>
      <c r="AC2300" s="235"/>
      <c r="AD2300" s="235"/>
      <c r="AE2300" s="235"/>
      <c r="AF2300" s="235"/>
      <c r="AG2300" s="384" t="s">
        <v>957</v>
      </c>
      <c r="AH2300" s="235"/>
      <c r="AI2300" s="235"/>
      <c r="AJ2300" s="235"/>
      <c r="AK2300" s="235"/>
      <c r="AL2300" s="235"/>
      <c r="AM2300" s="235"/>
      <c r="AN2300" s="235"/>
      <c r="AO2300" s="235"/>
      <c r="AP2300" s="235"/>
      <c r="AQ2300" s="235"/>
      <c r="AR2300" s="235"/>
      <c r="AS2300" s="384" t="s">
        <v>958</v>
      </c>
      <c r="AT2300" s="235"/>
      <c r="AU2300" s="235"/>
      <c r="AV2300" s="235"/>
      <c r="AW2300" s="235"/>
      <c r="AX2300" s="235"/>
      <c r="AY2300" s="235"/>
      <c r="AZ2300" s="235"/>
      <c r="BA2300" s="235"/>
      <c r="BB2300" s="235"/>
      <c r="BC2300" s="235"/>
      <c r="BD2300" s="402" t="s">
        <v>959</v>
      </c>
      <c r="BE2300" s="403"/>
      <c r="BF2300" s="403"/>
      <c r="BG2300" s="403"/>
      <c r="BH2300" s="403"/>
      <c r="BI2300" s="403"/>
      <c r="BJ2300" s="403"/>
      <c r="BK2300" s="403"/>
      <c r="BL2300" s="403"/>
      <c r="BM2300" s="403"/>
      <c r="BN2300" s="403"/>
      <c r="BO2300" s="403"/>
      <c r="BP2300" s="403"/>
      <c r="BQ2300" s="406">
        <v>0</v>
      </c>
      <c r="BR2300" s="407"/>
    </row>
    <row r="2301" spans="1:70" ht="34.5" customHeight="1" x14ac:dyDescent="0.2">
      <c r="A2301" s="402" t="s">
        <v>2105</v>
      </c>
      <c r="B2301" s="403"/>
      <c r="C2301" s="403"/>
      <c r="D2301" s="403"/>
      <c r="E2301" s="404">
        <v>44012</v>
      </c>
      <c r="F2301" s="235"/>
      <c r="G2301" s="235"/>
      <c r="H2301" s="235"/>
      <c r="I2301" s="235"/>
      <c r="J2301" s="235"/>
      <c r="K2301" s="405">
        <v>780000</v>
      </c>
      <c r="L2301" s="235"/>
      <c r="M2301" s="235"/>
      <c r="N2301" s="235"/>
      <c r="O2301" s="235"/>
      <c r="P2301" s="235"/>
      <c r="Q2301" s="384" t="s">
        <v>48</v>
      </c>
      <c r="R2301" s="235"/>
      <c r="S2301" s="235"/>
      <c r="T2301" s="235"/>
      <c r="U2301" s="235"/>
      <c r="V2301" s="235"/>
      <c r="W2301" s="235"/>
      <c r="X2301" s="235"/>
      <c r="Y2301" s="405" t="s">
        <v>48</v>
      </c>
      <c r="Z2301" s="235"/>
      <c r="AA2301" s="235"/>
      <c r="AB2301" s="235"/>
      <c r="AC2301" s="235"/>
      <c r="AD2301" s="235"/>
      <c r="AE2301" s="235"/>
      <c r="AF2301" s="235"/>
      <c r="AG2301" s="384" t="s">
        <v>957</v>
      </c>
      <c r="AH2301" s="235"/>
      <c r="AI2301" s="235"/>
      <c r="AJ2301" s="235"/>
      <c r="AK2301" s="235"/>
      <c r="AL2301" s="235"/>
      <c r="AM2301" s="235"/>
      <c r="AN2301" s="235"/>
      <c r="AO2301" s="235"/>
      <c r="AP2301" s="235"/>
      <c r="AQ2301" s="235"/>
      <c r="AR2301" s="235"/>
      <c r="AS2301" s="384">
        <v>32597744</v>
      </c>
      <c r="AT2301" s="235"/>
      <c r="AU2301" s="235"/>
      <c r="AV2301" s="235"/>
      <c r="AW2301" s="235"/>
      <c r="AX2301" s="235"/>
      <c r="AY2301" s="235"/>
      <c r="AZ2301" s="235"/>
      <c r="BA2301" s="235"/>
      <c r="BB2301" s="235"/>
      <c r="BC2301" s="235"/>
      <c r="BD2301" s="402" t="s">
        <v>959</v>
      </c>
      <c r="BE2301" s="403"/>
      <c r="BF2301" s="403"/>
      <c r="BG2301" s="403"/>
      <c r="BH2301" s="403"/>
      <c r="BI2301" s="403"/>
      <c r="BJ2301" s="403"/>
      <c r="BK2301" s="403"/>
      <c r="BL2301" s="403"/>
      <c r="BM2301" s="403"/>
      <c r="BN2301" s="403"/>
      <c r="BO2301" s="403"/>
      <c r="BP2301" s="403"/>
      <c r="BQ2301" s="406">
        <f>K2301</f>
        <v>780000</v>
      </c>
      <c r="BR2301" s="407"/>
    </row>
    <row r="2302" spans="1:70" ht="34.5" customHeight="1" x14ac:dyDescent="0.2">
      <c r="A2302" s="402" t="s">
        <v>2108</v>
      </c>
      <c r="B2302" s="403"/>
      <c r="C2302" s="403"/>
      <c r="D2302" s="403"/>
      <c r="E2302" s="384" t="s">
        <v>2072</v>
      </c>
      <c r="F2302" s="235"/>
      <c r="G2302" s="235"/>
      <c r="H2302" s="235"/>
      <c r="I2302" s="235"/>
      <c r="J2302" s="235"/>
      <c r="K2302" s="405">
        <v>15615</v>
      </c>
      <c r="L2302" s="235"/>
      <c r="M2302" s="235"/>
      <c r="N2302" s="235"/>
      <c r="O2302" s="235"/>
      <c r="P2302" s="235"/>
      <c r="Q2302" s="404">
        <v>43880</v>
      </c>
      <c r="R2302" s="235"/>
      <c r="S2302" s="235"/>
      <c r="T2302" s="235"/>
      <c r="U2302" s="235"/>
      <c r="V2302" s="235"/>
      <c r="W2302" s="235"/>
      <c r="X2302" s="235"/>
      <c r="Y2302" s="405">
        <v>15615</v>
      </c>
      <c r="Z2302" s="235"/>
      <c r="AA2302" s="235"/>
      <c r="AB2302" s="235"/>
      <c r="AC2302" s="235"/>
      <c r="AD2302" s="235"/>
      <c r="AE2302" s="235"/>
      <c r="AF2302" s="235"/>
      <c r="AG2302" s="384" t="s">
        <v>926</v>
      </c>
      <c r="AH2302" s="235"/>
      <c r="AI2302" s="235"/>
      <c r="AJ2302" s="235"/>
      <c r="AK2302" s="235"/>
      <c r="AL2302" s="235"/>
      <c r="AM2302" s="235"/>
      <c r="AN2302" s="235"/>
      <c r="AO2302" s="235"/>
      <c r="AP2302" s="235"/>
      <c r="AQ2302" s="235"/>
      <c r="AR2302" s="235"/>
      <c r="AS2302" s="384" t="s">
        <v>927</v>
      </c>
      <c r="AT2302" s="235"/>
      <c r="AU2302" s="235"/>
      <c r="AV2302" s="235"/>
      <c r="AW2302" s="235"/>
      <c r="AX2302" s="235"/>
      <c r="AY2302" s="235"/>
      <c r="AZ2302" s="235"/>
      <c r="BA2302" s="235"/>
      <c r="BB2302" s="235"/>
      <c r="BC2302" s="235"/>
      <c r="BD2302" s="402" t="s">
        <v>928</v>
      </c>
      <c r="BE2302" s="504"/>
      <c r="BF2302" s="504"/>
      <c r="BG2302" s="504"/>
      <c r="BH2302" s="504"/>
      <c r="BI2302" s="504"/>
      <c r="BJ2302" s="504"/>
      <c r="BK2302" s="504"/>
      <c r="BL2302" s="504"/>
      <c r="BM2302" s="504"/>
      <c r="BN2302" s="504"/>
      <c r="BO2302" s="504"/>
      <c r="BP2302" s="403"/>
      <c r="BQ2302" s="406">
        <v>0</v>
      </c>
      <c r="BR2302" s="407"/>
    </row>
    <row r="2303" spans="1:70" ht="34.5" customHeight="1" x14ac:dyDescent="0.2">
      <c r="A2303" s="402" t="s">
        <v>2109</v>
      </c>
      <c r="B2303" s="403"/>
      <c r="C2303" s="403"/>
      <c r="D2303" s="403"/>
      <c r="E2303" s="384" t="s">
        <v>2072</v>
      </c>
      <c r="F2303" s="235"/>
      <c r="G2303" s="235"/>
      <c r="H2303" s="235"/>
      <c r="I2303" s="235"/>
      <c r="J2303" s="235"/>
      <c r="K2303" s="405">
        <v>6250</v>
      </c>
      <c r="L2303" s="235"/>
      <c r="M2303" s="235"/>
      <c r="N2303" s="235"/>
      <c r="O2303" s="235"/>
      <c r="P2303" s="235"/>
      <c r="Q2303" s="404">
        <v>44182</v>
      </c>
      <c r="R2303" s="235"/>
      <c r="S2303" s="235"/>
      <c r="T2303" s="235"/>
      <c r="U2303" s="235"/>
      <c r="V2303" s="235"/>
      <c r="W2303" s="235"/>
      <c r="X2303" s="235"/>
      <c r="Y2303" s="405">
        <v>6250</v>
      </c>
      <c r="Z2303" s="235"/>
      <c r="AA2303" s="235"/>
      <c r="AB2303" s="235"/>
      <c r="AC2303" s="235"/>
      <c r="AD2303" s="235"/>
      <c r="AE2303" s="235"/>
      <c r="AF2303" s="235"/>
      <c r="AG2303" s="384" t="s">
        <v>1988</v>
      </c>
      <c r="AH2303" s="235"/>
      <c r="AI2303" s="235"/>
      <c r="AJ2303" s="235"/>
      <c r="AK2303" s="235"/>
      <c r="AL2303" s="235"/>
      <c r="AM2303" s="235"/>
      <c r="AN2303" s="235"/>
      <c r="AO2303" s="235"/>
      <c r="AP2303" s="235"/>
      <c r="AQ2303" s="235"/>
      <c r="AR2303" s="235"/>
      <c r="AS2303" s="384" t="s">
        <v>2110</v>
      </c>
      <c r="AT2303" s="235"/>
      <c r="AU2303" s="235"/>
      <c r="AV2303" s="235"/>
      <c r="AW2303" s="235"/>
      <c r="AX2303" s="235"/>
      <c r="AY2303" s="235"/>
      <c r="AZ2303" s="235"/>
      <c r="BA2303" s="235"/>
      <c r="BB2303" s="235"/>
      <c r="BC2303" s="235"/>
      <c r="BD2303" s="402" t="s">
        <v>1989</v>
      </c>
      <c r="BE2303" s="403"/>
      <c r="BF2303" s="403"/>
      <c r="BG2303" s="403"/>
      <c r="BH2303" s="403"/>
      <c r="BI2303" s="403"/>
      <c r="BJ2303" s="403"/>
      <c r="BK2303" s="403"/>
      <c r="BL2303" s="403"/>
      <c r="BM2303" s="403"/>
      <c r="BN2303" s="403"/>
      <c r="BO2303" s="403"/>
      <c r="BP2303" s="403"/>
      <c r="BQ2303" s="406">
        <v>0</v>
      </c>
      <c r="BR2303" s="407"/>
    </row>
    <row r="2304" spans="1:70" ht="34.5" customHeight="1" x14ac:dyDescent="0.2">
      <c r="A2304" s="402" t="s">
        <v>2111</v>
      </c>
      <c r="B2304" s="403"/>
      <c r="C2304" s="403"/>
      <c r="D2304" s="403"/>
      <c r="E2304" s="404">
        <v>43830</v>
      </c>
      <c r="F2304" s="235"/>
      <c r="G2304" s="235"/>
      <c r="H2304" s="235"/>
      <c r="I2304" s="235"/>
      <c r="J2304" s="235"/>
      <c r="K2304" s="405">
        <v>7600</v>
      </c>
      <c r="L2304" s="235"/>
      <c r="M2304" s="235"/>
      <c r="N2304" s="235"/>
      <c r="O2304" s="235"/>
      <c r="P2304" s="235"/>
      <c r="Q2304" s="404">
        <v>43959</v>
      </c>
      <c r="R2304" s="235"/>
      <c r="S2304" s="235"/>
      <c r="T2304" s="235"/>
      <c r="U2304" s="235"/>
      <c r="V2304" s="235"/>
      <c r="W2304" s="235"/>
      <c r="X2304" s="235"/>
      <c r="Y2304" s="405">
        <v>7600</v>
      </c>
      <c r="Z2304" s="235"/>
      <c r="AA2304" s="235"/>
      <c r="AB2304" s="235"/>
      <c r="AC2304" s="235"/>
      <c r="AD2304" s="235"/>
      <c r="AE2304" s="235"/>
      <c r="AF2304" s="235"/>
      <c r="AG2304" s="384" t="s">
        <v>1856</v>
      </c>
      <c r="AH2304" s="235"/>
      <c r="AI2304" s="235"/>
      <c r="AJ2304" s="235"/>
      <c r="AK2304" s="235"/>
      <c r="AL2304" s="235"/>
      <c r="AM2304" s="235"/>
      <c r="AN2304" s="235"/>
      <c r="AO2304" s="235"/>
      <c r="AP2304" s="235"/>
      <c r="AQ2304" s="235"/>
      <c r="AR2304" s="235"/>
      <c r="AS2304" s="384" t="s">
        <v>2112</v>
      </c>
      <c r="AT2304" s="235"/>
      <c r="AU2304" s="235"/>
      <c r="AV2304" s="235"/>
      <c r="AW2304" s="235"/>
      <c r="AX2304" s="235"/>
      <c r="AY2304" s="235"/>
      <c r="AZ2304" s="235"/>
      <c r="BA2304" s="235"/>
      <c r="BB2304" s="235"/>
      <c r="BC2304" s="235"/>
      <c r="BD2304" s="402" t="s">
        <v>1857</v>
      </c>
      <c r="BE2304" s="403"/>
      <c r="BF2304" s="403"/>
      <c r="BG2304" s="403"/>
      <c r="BH2304" s="403"/>
      <c r="BI2304" s="403"/>
      <c r="BJ2304" s="403"/>
      <c r="BK2304" s="403"/>
      <c r="BL2304" s="403"/>
      <c r="BM2304" s="403"/>
      <c r="BN2304" s="403"/>
      <c r="BO2304" s="403"/>
      <c r="BP2304" s="403"/>
      <c r="BQ2304" s="406">
        <v>0</v>
      </c>
      <c r="BR2304" s="407"/>
    </row>
    <row r="2305" spans="1:70" ht="28.5" customHeight="1" x14ac:dyDescent="0.2">
      <c r="A2305" s="402" t="s">
        <v>2113</v>
      </c>
      <c r="B2305" s="403"/>
      <c r="C2305" s="403"/>
      <c r="D2305" s="403"/>
      <c r="E2305" s="404">
        <v>43830</v>
      </c>
      <c r="F2305" s="235"/>
      <c r="G2305" s="235"/>
      <c r="H2305" s="235"/>
      <c r="I2305" s="235"/>
      <c r="J2305" s="235"/>
      <c r="K2305" s="405">
        <v>56652.57</v>
      </c>
      <c r="L2305" s="235"/>
      <c r="M2305" s="235"/>
      <c r="N2305" s="235"/>
      <c r="O2305" s="235"/>
      <c r="P2305" s="235"/>
      <c r="Q2305" s="404">
        <v>43858</v>
      </c>
      <c r="R2305" s="235"/>
      <c r="S2305" s="235"/>
      <c r="T2305" s="235"/>
      <c r="U2305" s="235"/>
      <c r="V2305" s="235"/>
      <c r="W2305" s="235"/>
      <c r="X2305" s="235"/>
      <c r="Y2305" s="405">
        <v>56652.57</v>
      </c>
      <c r="Z2305" s="235"/>
      <c r="AA2305" s="235"/>
      <c r="AB2305" s="235"/>
      <c r="AC2305" s="235"/>
      <c r="AD2305" s="235"/>
      <c r="AE2305" s="235"/>
      <c r="AF2305" s="235"/>
      <c r="AG2305" s="384" t="s">
        <v>1845</v>
      </c>
      <c r="AH2305" s="235"/>
      <c r="AI2305" s="235"/>
      <c r="AJ2305" s="235"/>
      <c r="AK2305" s="235"/>
      <c r="AL2305" s="235"/>
      <c r="AM2305" s="235"/>
      <c r="AN2305" s="235"/>
      <c r="AO2305" s="235"/>
      <c r="AP2305" s="235"/>
      <c r="AQ2305" s="235"/>
      <c r="AR2305" s="235"/>
      <c r="AS2305" s="384">
        <v>37975298</v>
      </c>
      <c r="AT2305" s="235"/>
      <c r="AU2305" s="235"/>
      <c r="AV2305" s="235"/>
      <c r="AW2305" s="235"/>
      <c r="AX2305" s="235"/>
      <c r="AY2305" s="235"/>
      <c r="AZ2305" s="235"/>
      <c r="BA2305" s="235"/>
      <c r="BB2305" s="235"/>
      <c r="BC2305" s="235"/>
      <c r="BD2305" s="402" t="s">
        <v>799</v>
      </c>
      <c r="BE2305" s="403"/>
      <c r="BF2305" s="403"/>
      <c r="BG2305" s="403"/>
      <c r="BH2305" s="403"/>
      <c r="BI2305" s="403"/>
      <c r="BJ2305" s="403"/>
      <c r="BK2305" s="403"/>
      <c r="BL2305" s="403"/>
      <c r="BM2305" s="403"/>
      <c r="BN2305" s="403"/>
      <c r="BO2305" s="403"/>
      <c r="BP2305" s="403"/>
      <c r="BQ2305" s="406">
        <v>0</v>
      </c>
      <c r="BR2305" s="407"/>
    </row>
    <row r="2306" spans="1:70" ht="27.75" customHeight="1" x14ac:dyDescent="0.2">
      <c r="A2306" s="402" t="s">
        <v>2114</v>
      </c>
      <c r="B2306" s="403"/>
      <c r="C2306" s="403"/>
      <c r="D2306" s="403"/>
      <c r="E2306" s="404">
        <v>43830</v>
      </c>
      <c r="F2306" s="235"/>
      <c r="G2306" s="235"/>
      <c r="H2306" s="235"/>
      <c r="I2306" s="235"/>
      <c r="J2306" s="235"/>
      <c r="K2306" s="405">
        <v>5181.2700000000004</v>
      </c>
      <c r="L2306" s="235"/>
      <c r="M2306" s="235"/>
      <c r="N2306" s="235"/>
      <c r="O2306" s="235"/>
      <c r="P2306" s="235"/>
      <c r="Q2306" s="404">
        <v>43858</v>
      </c>
      <c r="R2306" s="235"/>
      <c r="S2306" s="235"/>
      <c r="T2306" s="235"/>
      <c r="U2306" s="235"/>
      <c r="V2306" s="235"/>
      <c r="W2306" s="235"/>
      <c r="X2306" s="235"/>
      <c r="Y2306" s="405">
        <v>5181.2700000000004</v>
      </c>
      <c r="Z2306" s="235"/>
      <c r="AA2306" s="235"/>
      <c r="AB2306" s="235"/>
      <c r="AC2306" s="235"/>
      <c r="AD2306" s="235"/>
      <c r="AE2306" s="235"/>
      <c r="AF2306" s="235"/>
      <c r="AG2306" s="384" t="s">
        <v>1845</v>
      </c>
      <c r="AH2306" s="505"/>
      <c r="AI2306" s="505"/>
      <c r="AJ2306" s="505"/>
      <c r="AK2306" s="505"/>
      <c r="AL2306" s="505"/>
      <c r="AM2306" s="505"/>
      <c r="AN2306" s="505"/>
      <c r="AO2306" s="505"/>
      <c r="AP2306" s="505"/>
      <c r="AQ2306" s="505"/>
      <c r="AR2306" s="235"/>
      <c r="AS2306" s="384">
        <v>37975298</v>
      </c>
      <c r="AT2306" s="505"/>
      <c r="AU2306" s="505"/>
      <c r="AV2306" s="505"/>
      <c r="AW2306" s="505"/>
      <c r="AX2306" s="505"/>
      <c r="AY2306" s="505"/>
      <c r="AZ2306" s="505"/>
      <c r="BA2306" s="505"/>
      <c r="BB2306" s="505"/>
      <c r="BC2306" s="235"/>
      <c r="BD2306" s="402" t="s">
        <v>799</v>
      </c>
      <c r="BE2306" s="403"/>
      <c r="BF2306" s="403"/>
      <c r="BG2306" s="403"/>
      <c r="BH2306" s="403"/>
      <c r="BI2306" s="403"/>
      <c r="BJ2306" s="403"/>
      <c r="BK2306" s="403"/>
      <c r="BL2306" s="403"/>
      <c r="BM2306" s="403"/>
      <c r="BN2306" s="403"/>
      <c r="BO2306" s="403"/>
      <c r="BP2306" s="403"/>
      <c r="BQ2306" s="406">
        <v>0</v>
      </c>
      <c r="BR2306" s="407"/>
    </row>
    <row r="2307" spans="1:70" ht="29.25" customHeight="1" x14ac:dyDescent="0.2">
      <c r="A2307" s="402" t="s">
        <v>2115</v>
      </c>
      <c r="B2307" s="403"/>
      <c r="C2307" s="403"/>
      <c r="D2307" s="403"/>
      <c r="E2307" s="404">
        <v>43830</v>
      </c>
      <c r="F2307" s="235"/>
      <c r="G2307" s="235"/>
      <c r="H2307" s="235"/>
      <c r="I2307" s="235"/>
      <c r="J2307" s="235"/>
      <c r="K2307" s="405">
        <v>66278.649999999994</v>
      </c>
      <c r="L2307" s="235"/>
      <c r="M2307" s="235"/>
      <c r="N2307" s="235"/>
      <c r="O2307" s="235"/>
      <c r="P2307" s="235"/>
      <c r="Q2307" s="404">
        <v>43858</v>
      </c>
      <c r="R2307" s="235"/>
      <c r="S2307" s="235"/>
      <c r="T2307" s="235"/>
      <c r="U2307" s="235"/>
      <c r="V2307" s="235"/>
      <c r="W2307" s="235"/>
      <c r="X2307" s="235"/>
      <c r="Y2307" s="405">
        <v>66278.649999999994</v>
      </c>
      <c r="Z2307" s="235"/>
      <c r="AA2307" s="235"/>
      <c r="AB2307" s="235"/>
      <c r="AC2307" s="235"/>
      <c r="AD2307" s="235"/>
      <c r="AE2307" s="235"/>
      <c r="AF2307" s="235"/>
      <c r="AG2307" s="384" t="s">
        <v>932</v>
      </c>
      <c r="AH2307" s="235"/>
      <c r="AI2307" s="235"/>
      <c r="AJ2307" s="235"/>
      <c r="AK2307" s="235"/>
      <c r="AL2307" s="235"/>
      <c r="AM2307" s="235"/>
      <c r="AN2307" s="235"/>
      <c r="AO2307" s="235"/>
      <c r="AP2307" s="235"/>
      <c r="AQ2307" s="235"/>
      <c r="AR2307" s="235"/>
      <c r="AS2307" s="384">
        <v>43141267</v>
      </c>
      <c r="AT2307" s="235"/>
      <c r="AU2307" s="235"/>
      <c r="AV2307" s="235"/>
      <c r="AW2307" s="235"/>
      <c r="AX2307" s="235"/>
      <c r="AY2307" s="235"/>
      <c r="AZ2307" s="235"/>
      <c r="BA2307" s="235"/>
      <c r="BB2307" s="235"/>
      <c r="BC2307" s="235"/>
      <c r="BD2307" s="402" t="s">
        <v>807</v>
      </c>
      <c r="BE2307" s="403"/>
      <c r="BF2307" s="403"/>
      <c r="BG2307" s="403"/>
      <c r="BH2307" s="403"/>
      <c r="BI2307" s="403"/>
      <c r="BJ2307" s="403"/>
      <c r="BK2307" s="403"/>
      <c r="BL2307" s="403"/>
      <c r="BM2307" s="403"/>
      <c r="BN2307" s="403"/>
      <c r="BO2307" s="403"/>
      <c r="BP2307" s="403"/>
      <c r="BQ2307" s="406">
        <v>0</v>
      </c>
      <c r="BR2307" s="407"/>
    </row>
    <row r="2308" spans="1:70" ht="32.25" customHeight="1" x14ac:dyDescent="0.2">
      <c r="A2308" s="402" t="s">
        <v>2113</v>
      </c>
      <c r="B2308" s="403"/>
      <c r="C2308" s="403"/>
      <c r="D2308" s="403"/>
      <c r="E2308" s="404">
        <v>44196</v>
      </c>
      <c r="F2308" s="235"/>
      <c r="G2308" s="235"/>
      <c r="H2308" s="235"/>
      <c r="I2308" s="235"/>
      <c r="J2308" s="235"/>
      <c r="K2308" s="405">
        <v>152498.19</v>
      </c>
      <c r="L2308" s="235"/>
      <c r="M2308" s="235"/>
      <c r="N2308" s="235"/>
      <c r="O2308" s="235"/>
      <c r="P2308" s="235"/>
      <c r="Q2308" s="404" t="s">
        <v>48</v>
      </c>
      <c r="R2308" s="235"/>
      <c r="S2308" s="235"/>
      <c r="T2308" s="235"/>
      <c r="U2308" s="235"/>
      <c r="V2308" s="235"/>
      <c r="W2308" s="235"/>
      <c r="X2308" s="235"/>
      <c r="Y2308" s="405" t="s">
        <v>48</v>
      </c>
      <c r="Z2308" s="235"/>
      <c r="AA2308" s="235"/>
      <c r="AB2308" s="235"/>
      <c r="AC2308" s="235"/>
      <c r="AD2308" s="235"/>
      <c r="AE2308" s="235"/>
      <c r="AF2308" s="235"/>
      <c r="AG2308" s="384" t="s">
        <v>1845</v>
      </c>
      <c r="AH2308" s="235"/>
      <c r="AI2308" s="235"/>
      <c r="AJ2308" s="235"/>
      <c r="AK2308" s="235"/>
      <c r="AL2308" s="235"/>
      <c r="AM2308" s="235"/>
      <c r="AN2308" s="235"/>
      <c r="AO2308" s="235"/>
      <c r="AP2308" s="235"/>
      <c r="AQ2308" s="235"/>
      <c r="AR2308" s="235"/>
      <c r="AS2308" s="384">
        <v>37975298</v>
      </c>
      <c r="AT2308" s="235"/>
      <c r="AU2308" s="235"/>
      <c r="AV2308" s="235"/>
      <c r="AW2308" s="235"/>
      <c r="AX2308" s="235"/>
      <c r="AY2308" s="235"/>
      <c r="AZ2308" s="235"/>
      <c r="BA2308" s="235"/>
      <c r="BB2308" s="235"/>
      <c r="BC2308" s="235"/>
      <c r="BD2308" s="402" t="s">
        <v>799</v>
      </c>
      <c r="BE2308" s="403"/>
      <c r="BF2308" s="403"/>
      <c r="BG2308" s="403"/>
      <c r="BH2308" s="403"/>
      <c r="BI2308" s="403"/>
      <c r="BJ2308" s="403"/>
      <c r="BK2308" s="403"/>
      <c r="BL2308" s="403"/>
      <c r="BM2308" s="403"/>
      <c r="BN2308" s="403"/>
      <c r="BO2308" s="403"/>
      <c r="BP2308" s="403"/>
      <c r="BQ2308" s="406">
        <f>K2308</f>
        <v>152498.19</v>
      </c>
      <c r="BR2308" s="407"/>
    </row>
    <row r="2309" spans="1:70" ht="24" customHeight="1" x14ac:dyDescent="0.2">
      <c r="A2309" s="402" t="s">
        <v>2114</v>
      </c>
      <c r="B2309" s="403"/>
      <c r="C2309" s="403"/>
      <c r="D2309" s="403"/>
      <c r="E2309" s="404">
        <v>44196</v>
      </c>
      <c r="F2309" s="235"/>
      <c r="G2309" s="235"/>
      <c r="H2309" s="235"/>
      <c r="I2309" s="235"/>
      <c r="J2309" s="235"/>
      <c r="K2309" s="405">
        <v>13160.09</v>
      </c>
      <c r="L2309" s="235"/>
      <c r="M2309" s="235"/>
      <c r="N2309" s="235"/>
      <c r="O2309" s="235"/>
      <c r="P2309" s="235"/>
      <c r="Q2309" s="404" t="s">
        <v>48</v>
      </c>
      <c r="R2309" s="235"/>
      <c r="S2309" s="235"/>
      <c r="T2309" s="235"/>
      <c r="U2309" s="235"/>
      <c r="V2309" s="235"/>
      <c r="W2309" s="235"/>
      <c r="X2309" s="235"/>
      <c r="Y2309" s="405" t="s">
        <v>48</v>
      </c>
      <c r="Z2309" s="235"/>
      <c r="AA2309" s="235"/>
      <c r="AB2309" s="235"/>
      <c r="AC2309" s="235"/>
      <c r="AD2309" s="235"/>
      <c r="AE2309" s="235"/>
      <c r="AF2309" s="235"/>
      <c r="AG2309" s="384" t="s">
        <v>1845</v>
      </c>
      <c r="AH2309" s="235"/>
      <c r="AI2309" s="235"/>
      <c r="AJ2309" s="235"/>
      <c r="AK2309" s="235"/>
      <c r="AL2309" s="235"/>
      <c r="AM2309" s="235"/>
      <c r="AN2309" s="235"/>
      <c r="AO2309" s="235"/>
      <c r="AP2309" s="235"/>
      <c r="AQ2309" s="235"/>
      <c r="AR2309" s="235"/>
      <c r="AS2309" s="384">
        <v>37975298</v>
      </c>
      <c r="AT2309" s="235"/>
      <c r="AU2309" s="235"/>
      <c r="AV2309" s="235"/>
      <c r="AW2309" s="235"/>
      <c r="AX2309" s="235"/>
      <c r="AY2309" s="235"/>
      <c r="AZ2309" s="235"/>
      <c r="BA2309" s="235"/>
      <c r="BB2309" s="235"/>
      <c r="BC2309" s="235"/>
      <c r="BD2309" s="402" t="s">
        <v>799</v>
      </c>
      <c r="BE2309" s="403"/>
      <c r="BF2309" s="403"/>
      <c r="BG2309" s="403"/>
      <c r="BH2309" s="403"/>
      <c r="BI2309" s="403"/>
      <c r="BJ2309" s="403"/>
      <c r="BK2309" s="403"/>
      <c r="BL2309" s="403"/>
      <c r="BM2309" s="403"/>
      <c r="BN2309" s="403"/>
      <c r="BO2309" s="403"/>
      <c r="BP2309" s="403"/>
      <c r="BQ2309" s="406">
        <f>K2309</f>
        <v>13160.09</v>
      </c>
      <c r="BR2309" s="407"/>
    </row>
    <row r="2310" spans="1:70" ht="20.25" customHeight="1" x14ac:dyDescent="0.2">
      <c r="A2310" s="402" t="s">
        <v>2095</v>
      </c>
      <c r="B2310" s="403"/>
      <c r="C2310" s="403"/>
      <c r="D2310" s="403"/>
      <c r="E2310" s="404">
        <v>44196</v>
      </c>
      <c r="F2310" s="235"/>
      <c r="G2310" s="235"/>
      <c r="H2310" s="235"/>
      <c r="I2310" s="235"/>
      <c r="J2310" s="235"/>
      <c r="K2310" s="405">
        <v>401400</v>
      </c>
      <c r="L2310" s="235"/>
      <c r="M2310" s="235"/>
      <c r="N2310" s="235"/>
      <c r="O2310" s="235"/>
      <c r="P2310" s="235"/>
      <c r="Q2310" s="404" t="s">
        <v>48</v>
      </c>
      <c r="R2310" s="235"/>
      <c r="S2310" s="235"/>
      <c r="T2310" s="235"/>
      <c r="U2310" s="235"/>
      <c r="V2310" s="235"/>
      <c r="W2310" s="235"/>
      <c r="X2310" s="235"/>
      <c r="Y2310" s="405" t="s">
        <v>48</v>
      </c>
      <c r="Z2310" s="235"/>
      <c r="AA2310" s="235"/>
      <c r="AB2310" s="235"/>
      <c r="AC2310" s="235"/>
      <c r="AD2310" s="235"/>
      <c r="AE2310" s="235"/>
      <c r="AF2310" s="235"/>
      <c r="AG2310" s="384" t="s">
        <v>1819</v>
      </c>
      <c r="AH2310" s="235"/>
      <c r="AI2310" s="235"/>
      <c r="AJ2310" s="235"/>
      <c r="AK2310" s="235"/>
      <c r="AL2310" s="235"/>
      <c r="AM2310" s="235"/>
      <c r="AN2310" s="235"/>
      <c r="AO2310" s="235"/>
      <c r="AP2310" s="235"/>
      <c r="AQ2310" s="235"/>
      <c r="AR2310" s="235"/>
      <c r="AS2310" s="384" t="s">
        <v>2096</v>
      </c>
      <c r="AT2310" s="235"/>
      <c r="AU2310" s="235"/>
      <c r="AV2310" s="235"/>
      <c r="AW2310" s="235"/>
      <c r="AX2310" s="235"/>
      <c r="AY2310" s="235"/>
      <c r="AZ2310" s="235"/>
      <c r="BA2310" s="235"/>
      <c r="BB2310" s="235"/>
      <c r="BC2310" s="235"/>
      <c r="BD2310" s="402" t="s">
        <v>1820</v>
      </c>
      <c r="BE2310" s="403"/>
      <c r="BF2310" s="403"/>
      <c r="BG2310" s="403"/>
      <c r="BH2310" s="403"/>
      <c r="BI2310" s="403"/>
      <c r="BJ2310" s="403"/>
      <c r="BK2310" s="403"/>
      <c r="BL2310" s="403"/>
      <c r="BM2310" s="403"/>
      <c r="BN2310" s="403"/>
      <c r="BO2310" s="403"/>
      <c r="BP2310" s="403"/>
      <c r="BQ2310" s="406">
        <v>401400</v>
      </c>
      <c r="BR2310" s="407"/>
    </row>
    <row r="2311" spans="1:70" ht="26.25" customHeight="1" x14ac:dyDescent="0.2">
      <c r="A2311" s="402" t="s">
        <v>2097</v>
      </c>
      <c r="B2311" s="403"/>
      <c r="C2311" s="403"/>
      <c r="D2311" s="403"/>
      <c r="E2311" s="404">
        <v>44196</v>
      </c>
      <c r="F2311" s="235"/>
      <c r="G2311" s="235"/>
      <c r="H2311" s="235"/>
      <c r="I2311" s="235"/>
      <c r="J2311" s="235"/>
      <c r="K2311" s="405">
        <v>80040</v>
      </c>
      <c r="L2311" s="235"/>
      <c r="M2311" s="235"/>
      <c r="N2311" s="235"/>
      <c r="O2311" s="235"/>
      <c r="P2311" s="235"/>
      <c r="Q2311" s="404" t="s">
        <v>48</v>
      </c>
      <c r="R2311" s="235"/>
      <c r="S2311" s="235"/>
      <c r="T2311" s="235"/>
      <c r="U2311" s="235"/>
      <c r="V2311" s="235"/>
      <c r="W2311" s="235"/>
      <c r="X2311" s="235"/>
      <c r="Y2311" s="405" t="s">
        <v>48</v>
      </c>
      <c r="Z2311" s="235"/>
      <c r="AA2311" s="235"/>
      <c r="AB2311" s="235"/>
      <c r="AC2311" s="235"/>
      <c r="AD2311" s="235"/>
      <c r="AE2311" s="235"/>
      <c r="AF2311" s="235"/>
      <c r="AG2311" s="384" t="s">
        <v>1819</v>
      </c>
      <c r="AH2311" s="235"/>
      <c r="AI2311" s="235"/>
      <c r="AJ2311" s="235"/>
      <c r="AK2311" s="235"/>
      <c r="AL2311" s="235"/>
      <c r="AM2311" s="235"/>
      <c r="AN2311" s="235"/>
      <c r="AO2311" s="235"/>
      <c r="AP2311" s="235"/>
      <c r="AQ2311" s="235"/>
      <c r="AR2311" s="235"/>
      <c r="AS2311" s="384" t="s">
        <v>2098</v>
      </c>
      <c r="AT2311" s="235"/>
      <c r="AU2311" s="235"/>
      <c r="AV2311" s="235"/>
      <c r="AW2311" s="235"/>
      <c r="AX2311" s="235"/>
      <c r="AY2311" s="235"/>
      <c r="AZ2311" s="235"/>
      <c r="BA2311" s="235"/>
      <c r="BB2311" s="235"/>
      <c r="BC2311" s="235"/>
      <c r="BD2311" s="402" t="s">
        <v>1820</v>
      </c>
      <c r="BE2311" s="403"/>
      <c r="BF2311" s="403"/>
      <c r="BG2311" s="403"/>
      <c r="BH2311" s="403"/>
      <c r="BI2311" s="403"/>
      <c r="BJ2311" s="403"/>
      <c r="BK2311" s="403"/>
      <c r="BL2311" s="403"/>
      <c r="BM2311" s="403"/>
      <c r="BN2311" s="403"/>
      <c r="BO2311" s="403"/>
      <c r="BP2311" s="403"/>
      <c r="BQ2311" s="406">
        <v>80040</v>
      </c>
      <c r="BR2311" s="407"/>
    </row>
    <row r="2312" spans="1:70" ht="24.75" customHeight="1" x14ac:dyDescent="0.2">
      <c r="A2312" s="402" t="s">
        <v>2099</v>
      </c>
      <c r="B2312" s="403"/>
      <c r="C2312" s="403"/>
      <c r="D2312" s="403"/>
      <c r="E2312" s="404">
        <v>44196</v>
      </c>
      <c r="F2312" s="235"/>
      <c r="G2312" s="235"/>
      <c r="H2312" s="235"/>
      <c r="I2312" s="235"/>
      <c r="J2312" s="235"/>
      <c r="K2312" s="405">
        <v>43894.52</v>
      </c>
      <c r="L2312" s="235"/>
      <c r="M2312" s="235"/>
      <c r="N2312" s="235"/>
      <c r="O2312" s="235"/>
      <c r="P2312" s="235"/>
      <c r="Q2312" s="404" t="s">
        <v>48</v>
      </c>
      <c r="R2312" s="505"/>
      <c r="S2312" s="505"/>
      <c r="T2312" s="505"/>
      <c r="U2312" s="505"/>
      <c r="V2312" s="505"/>
      <c r="W2312" s="505"/>
      <c r="X2312" s="235"/>
      <c r="Y2312" s="405" t="s">
        <v>48</v>
      </c>
      <c r="Z2312" s="505"/>
      <c r="AA2312" s="505"/>
      <c r="AB2312" s="505"/>
      <c r="AC2312" s="505"/>
      <c r="AD2312" s="505"/>
      <c r="AE2312" s="505"/>
      <c r="AF2312" s="235"/>
      <c r="AG2312" s="384" t="s">
        <v>1819</v>
      </c>
      <c r="AH2312" s="235"/>
      <c r="AI2312" s="235"/>
      <c r="AJ2312" s="235"/>
      <c r="AK2312" s="235"/>
      <c r="AL2312" s="235"/>
      <c r="AM2312" s="235"/>
      <c r="AN2312" s="235"/>
      <c r="AO2312" s="235"/>
      <c r="AP2312" s="235"/>
      <c r="AQ2312" s="235"/>
      <c r="AR2312" s="235"/>
      <c r="AS2312" s="384" t="s">
        <v>2100</v>
      </c>
      <c r="AT2312" s="235"/>
      <c r="AU2312" s="235"/>
      <c r="AV2312" s="235"/>
      <c r="AW2312" s="235"/>
      <c r="AX2312" s="235"/>
      <c r="AY2312" s="235"/>
      <c r="AZ2312" s="235"/>
      <c r="BA2312" s="235"/>
      <c r="BB2312" s="235"/>
      <c r="BC2312" s="235"/>
      <c r="BD2312" s="402" t="s">
        <v>1820</v>
      </c>
      <c r="BE2312" s="403"/>
      <c r="BF2312" s="403"/>
      <c r="BG2312" s="403"/>
      <c r="BH2312" s="403"/>
      <c r="BI2312" s="403"/>
      <c r="BJ2312" s="403"/>
      <c r="BK2312" s="403"/>
      <c r="BL2312" s="403"/>
      <c r="BM2312" s="403"/>
      <c r="BN2312" s="403"/>
      <c r="BO2312" s="403"/>
      <c r="BP2312" s="403"/>
      <c r="BQ2312" s="406">
        <v>43894.52</v>
      </c>
      <c r="BR2312" s="407"/>
    </row>
    <row r="2313" spans="1:70" ht="29.25" customHeight="1" x14ac:dyDescent="0.2">
      <c r="A2313" s="402" t="s">
        <v>2092</v>
      </c>
      <c r="B2313" s="403"/>
      <c r="C2313" s="403"/>
      <c r="D2313" s="403"/>
      <c r="E2313" s="404">
        <v>44196</v>
      </c>
      <c r="F2313" s="235"/>
      <c r="G2313" s="235"/>
      <c r="H2313" s="235"/>
      <c r="I2313" s="235"/>
      <c r="J2313" s="235"/>
      <c r="K2313" s="405">
        <v>95047.13</v>
      </c>
      <c r="L2313" s="235"/>
      <c r="M2313" s="235"/>
      <c r="N2313" s="235"/>
      <c r="O2313" s="235"/>
      <c r="P2313" s="235"/>
      <c r="Q2313" s="404" t="s">
        <v>48</v>
      </c>
      <c r="R2313" s="235"/>
      <c r="S2313" s="235"/>
      <c r="T2313" s="235"/>
      <c r="U2313" s="235"/>
      <c r="V2313" s="235"/>
      <c r="W2313" s="235"/>
      <c r="X2313" s="235"/>
      <c r="Y2313" s="405" t="s">
        <v>48</v>
      </c>
      <c r="Z2313" s="235"/>
      <c r="AA2313" s="235"/>
      <c r="AB2313" s="235"/>
      <c r="AC2313" s="235"/>
      <c r="AD2313" s="235"/>
      <c r="AE2313" s="235"/>
      <c r="AF2313" s="235"/>
      <c r="AG2313" s="384" t="s">
        <v>1806</v>
      </c>
      <c r="AH2313" s="235"/>
      <c r="AI2313" s="235"/>
      <c r="AJ2313" s="235"/>
      <c r="AK2313" s="235"/>
      <c r="AL2313" s="235"/>
      <c r="AM2313" s="235"/>
      <c r="AN2313" s="235"/>
      <c r="AO2313" s="235"/>
      <c r="AP2313" s="235"/>
      <c r="AQ2313" s="235"/>
      <c r="AR2313" s="235"/>
      <c r="AS2313" s="384" t="s">
        <v>375</v>
      </c>
      <c r="AT2313" s="235"/>
      <c r="AU2313" s="235"/>
      <c r="AV2313" s="235"/>
      <c r="AW2313" s="235"/>
      <c r="AX2313" s="235"/>
      <c r="AY2313" s="235"/>
      <c r="AZ2313" s="235"/>
      <c r="BA2313" s="235"/>
      <c r="BB2313" s="235"/>
      <c r="BC2313" s="235"/>
      <c r="BD2313" s="402" t="s">
        <v>1807</v>
      </c>
      <c r="BE2313" s="403"/>
      <c r="BF2313" s="403"/>
      <c r="BG2313" s="403"/>
      <c r="BH2313" s="403"/>
      <c r="BI2313" s="403"/>
      <c r="BJ2313" s="403"/>
      <c r="BK2313" s="403"/>
      <c r="BL2313" s="403"/>
      <c r="BM2313" s="403"/>
      <c r="BN2313" s="403"/>
      <c r="BO2313" s="403"/>
      <c r="BP2313" s="403"/>
      <c r="BQ2313" s="406">
        <v>95047.73</v>
      </c>
      <c r="BR2313" s="407"/>
    </row>
    <row r="2314" spans="1:70" ht="27" customHeight="1" x14ac:dyDescent="0.2">
      <c r="A2314" s="402" t="s">
        <v>2088</v>
      </c>
      <c r="B2314" s="403"/>
      <c r="C2314" s="403"/>
      <c r="D2314" s="403"/>
      <c r="E2314" s="404">
        <v>44196</v>
      </c>
      <c r="F2314" s="235"/>
      <c r="G2314" s="235"/>
      <c r="H2314" s="235"/>
      <c r="I2314" s="235"/>
      <c r="J2314" s="235"/>
      <c r="K2314" s="405">
        <v>5022810</v>
      </c>
      <c r="L2314" s="235"/>
      <c r="M2314" s="235"/>
      <c r="N2314" s="235"/>
      <c r="O2314" s="235"/>
      <c r="P2314" s="235"/>
      <c r="Q2314" s="384" t="s">
        <v>48</v>
      </c>
      <c r="R2314" s="235"/>
      <c r="S2314" s="235"/>
      <c r="T2314" s="235"/>
      <c r="U2314" s="235"/>
      <c r="V2314" s="235"/>
      <c r="W2314" s="235"/>
      <c r="X2314" s="235"/>
      <c r="Y2314" s="405" t="s">
        <v>48</v>
      </c>
      <c r="Z2314" s="235"/>
      <c r="AA2314" s="235"/>
      <c r="AB2314" s="235"/>
      <c r="AC2314" s="235"/>
      <c r="AD2314" s="235"/>
      <c r="AE2314" s="235"/>
      <c r="AF2314" s="235"/>
      <c r="AG2314" s="384" t="s">
        <v>1806</v>
      </c>
      <c r="AH2314" s="235"/>
      <c r="AI2314" s="235"/>
      <c r="AJ2314" s="235"/>
      <c r="AK2314" s="235"/>
      <c r="AL2314" s="235"/>
      <c r="AM2314" s="235"/>
      <c r="AN2314" s="235"/>
      <c r="AO2314" s="235"/>
      <c r="AP2314" s="235"/>
      <c r="AQ2314" s="235"/>
      <c r="AR2314" s="235"/>
      <c r="AS2314" s="384" t="s">
        <v>375</v>
      </c>
      <c r="AT2314" s="235"/>
      <c r="AU2314" s="235"/>
      <c r="AV2314" s="235"/>
      <c r="AW2314" s="235"/>
      <c r="AX2314" s="235"/>
      <c r="AY2314" s="235"/>
      <c r="AZ2314" s="235"/>
      <c r="BA2314" s="235"/>
      <c r="BB2314" s="235"/>
      <c r="BC2314" s="235"/>
      <c r="BD2314" s="402" t="s">
        <v>1807</v>
      </c>
      <c r="BE2314" s="403"/>
      <c r="BF2314" s="403"/>
      <c r="BG2314" s="403"/>
      <c r="BH2314" s="403"/>
      <c r="BI2314" s="403"/>
      <c r="BJ2314" s="403"/>
      <c r="BK2314" s="403"/>
      <c r="BL2314" s="403"/>
      <c r="BM2314" s="403"/>
      <c r="BN2314" s="403"/>
      <c r="BO2314" s="403"/>
      <c r="BP2314" s="403"/>
      <c r="BQ2314" s="406">
        <f>K2314</f>
        <v>5022810</v>
      </c>
      <c r="BR2314" s="407"/>
    </row>
    <row r="2315" spans="1:70" ht="25.5" customHeight="1" x14ac:dyDescent="0.2">
      <c r="A2315" s="402" t="s">
        <v>2088</v>
      </c>
      <c r="B2315" s="403"/>
      <c r="C2315" s="403"/>
      <c r="D2315" s="403"/>
      <c r="E2315" s="404">
        <v>44196</v>
      </c>
      <c r="F2315" s="235"/>
      <c r="G2315" s="235"/>
      <c r="H2315" s="235"/>
      <c r="I2315" s="235"/>
      <c r="J2315" s="235"/>
      <c r="K2315" s="405">
        <v>120000</v>
      </c>
      <c r="L2315" s="235"/>
      <c r="M2315" s="235"/>
      <c r="N2315" s="235"/>
      <c r="O2315" s="235"/>
      <c r="P2315" s="235"/>
      <c r="Q2315" s="384" t="s">
        <v>48</v>
      </c>
      <c r="R2315" s="235"/>
      <c r="S2315" s="235"/>
      <c r="T2315" s="235"/>
      <c r="U2315" s="235"/>
      <c r="V2315" s="235"/>
      <c r="W2315" s="235"/>
      <c r="X2315" s="235"/>
      <c r="Y2315" s="405" t="s">
        <v>48</v>
      </c>
      <c r="Z2315" s="235"/>
      <c r="AA2315" s="235"/>
      <c r="AB2315" s="235"/>
      <c r="AC2315" s="235"/>
      <c r="AD2315" s="235"/>
      <c r="AE2315" s="235"/>
      <c r="AF2315" s="235"/>
      <c r="AG2315" s="384" t="s">
        <v>1806</v>
      </c>
      <c r="AH2315" s="235"/>
      <c r="AI2315" s="235"/>
      <c r="AJ2315" s="235"/>
      <c r="AK2315" s="235"/>
      <c r="AL2315" s="235"/>
      <c r="AM2315" s="235"/>
      <c r="AN2315" s="235"/>
      <c r="AO2315" s="235"/>
      <c r="AP2315" s="235"/>
      <c r="AQ2315" s="235"/>
      <c r="AR2315" s="235"/>
      <c r="AS2315" s="384" t="s">
        <v>375</v>
      </c>
      <c r="AT2315" s="235"/>
      <c r="AU2315" s="235"/>
      <c r="AV2315" s="235"/>
      <c r="AW2315" s="235"/>
      <c r="AX2315" s="235"/>
      <c r="AY2315" s="235"/>
      <c r="AZ2315" s="235"/>
      <c r="BA2315" s="235"/>
      <c r="BB2315" s="235"/>
      <c r="BC2315" s="235"/>
      <c r="BD2315" s="402" t="s">
        <v>1807</v>
      </c>
      <c r="BE2315" s="403"/>
      <c r="BF2315" s="403"/>
      <c r="BG2315" s="403"/>
      <c r="BH2315" s="403"/>
      <c r="BI2315" s="403"/>
      <c r="BJ2315" s="403"/>
      <c r="BK2315" s="403"/>
      <c r="BL2315" s="403"/>
      <c r="BM2315" s="403"/>
      <c r="BN2315" s="403"/>
      <c r="BO2315" s="403"/>
      <c r="BP2315" s="403"/>
      <c r="BQ2315" s="406">
        <f>K2315</f>
        <v>120000</v>
      </c>
      <c r="BR2315" s="407"/>
    </row>
    <row r="2316" spans="1:70" ht="28.5" customHeight="1" x14ac:dyDescent="0.2">
      <c r="A2316" s="402" t="s">
        <v>2088</v>
      </c>
      <c r="B2316" s="403"/>
      <c r="C2316" s="403"/>
      <c r="D2316" s="403"/>
      <c r="E2316" s="404">
        <v>44196</v>
      </c>
      <c r="F2316" s="235"/>
      <c r="G2316" s="235"/>
      <c r="H2316" s="235"/>
      <c r="I2316" s="235"/>
      <c r="J2316" s="235"/>
      <c r="K2316" s="405">
        <v>1350000</v>
      </c>
      <c r="L2316" s="235"/>
      <c r="M2316" s="235"/>
      <c r="N2316" s="235"/>
      <c r="O2316" s="235"/>
      <c r="P2316" s="235"/>
      <c r="Q2316" s="384" t="s">
        <v>48</v>
      </c>
      <c r="R2316" s="235"/>
      <c r="S2316" s="235"/>
      <c r="T2316" s="235"/>
      <c r="U2316" s="235"/>
      <c r="V2316" s="235"/>
      <c r="W2316" s="235"/>
      <c r="X2316" s="235"/>
      <c r="Y2316" s="405" t="s">
        <v>48</v>
      </c>
      <c r="Z2316" s="235"/>
      <c r="AA2316" s="235"/>
      <c r="AB2316" s="235"/>
      <c r="AC2316" s="235"/>
      <c r="AD2316" s="235"/>
      <c r="AE2316" s="235"/>
      <c r="AF2316" s="235"/>
      <c r="AG2316" s="384" t="s">
        <v>1806</v>
      </c>
      <c r="AH2316" s="235"/>
      <c r="AI2316" s="235"/>
      <c r="AJ2316" s="235"/>
      <c r="AK2316" s="235"/>
      <c r="AL2316" s="235"/>
      <c r="AM2316" s="235"/>
      <c r="AN2316" s="235"/>
      <c r="AO2316" s="235"/>
      <c r="AP2316" s="235"/>
      <c r="AQ2316" s="235"/>
      <c r="AR2316" s="235"/>
      <c r="AS2316" s="384" t="s">
        <v>375</v>
      </c>
      <c r="AT2316" s="235"/>
      <c r="AU2316" s="235"/>
      <c r="AV2316" s="235"/>
      <c r="AW2316" s="235"/>
      <c r="AX2316" s="235"/>
      <c r="AY2316" s="235"/>
      <c r="AZ2316" s="235"/>
      <c r="BA2316" s="235"/>
      <c r="BB2316" s="235"/>
      <c r="BC2316" s="235"/>
      <c r="BD2316" s="402" t="s">
        <v>1807</v>
      </c>
      <c r="BE2316" s="403"/>
      <c r="BF2316" s="403"/>
      <c r="BG2316" s="403"/>
      <c r="BH2316" s="403"/>
      <c r="BI2316" s="403"/>
      <c r="BJ2316" s="403"/>
      <c r="BK2316" s="403"/>
      <c r="BL2316" s="403"/>
      <c r="BM2316" s="403"/>
      <c r="BN2316" s="403"/>
      <c r="BO2316" s="403"/>
      <c r="BP2316" s="403"/>
      <c r="BQ2316" s="406">
        <v>1350000</v>
      </c>
      <c r="BR2316" s="407"/>
    </row>
    <row r="2317" spans="1:70" ht="28.5" customHeight="1" x14ac:dyDescent="0.2">
      <c r="A2317" s="402" t="s">
        <v>2108</v>
      </c>
      <c r="B2317" s="403"/>
      <c r="C2317" s="403"/>
      <c r="D2317" s="403"/>
      <c r="E2317" s="384" t="s">
        <v>2077</v>
      </c>
      <c r="F2317" s="235"/>
      <c r="G2317" s="235"/>
      <c r="H2317" s="235"/>
      <c r="I2317" s="235"/>
      <c r="J2317" s="235"/>
      <c r="K2317" s="405">
        <v>12062</v>
      </c>
      <c r="L2317" s="235"/>
      <c r="M2317" s="235"/>
      <c r="N2317" s="235"/>
      <c r="O2317" s="235"/>
      <c r="P2317" s="235"/>
      <c r="Q2317" s="384" t="s">
        <v>48</v>
      </c>
      <c r="R2317" s="235"/>
      <c r="S2317" s="235"/>
      <c r="T2317" s="235"/>
      <c r="U2317" s="235"/>
      <c r="V2317" s="235"/>
      <c r="W2317" s="235"/>
      <c r="X2317" s="235"/>
      <c r="Y2317" s="384" t="s">
        <v>48</v>
      </c>
      <c r="Z2317" s="235"/>
      <c r="AA2317" s="235"/>
      <c r="AB2317" s="235"/>
      <c r="AC2317" s="235"/>
      <c r="AD2317" s="235"/>
      <c r="AE2317" s="235"/>
      <c r="AF2317" s="235"/>
      <c r="AG2317" s="384" t="s">
        <v>926</v>
      </c>
      <c r="AH2317" s="235"/>
      <c r="AI2317" s="235"/>
      <c r="AJ2317" s="235"/>
      <c r="AK2317" s="235"/>
      <c r="AL2317" s="235"/>
      <c r="AM2317" s="235"/>
      <c r="AN2317" s="235"/>
      <c r="AO2317" s="235"/>
      <c r="AP2317" s="235"/>
      <c r="AQ2317" s="235"/>
      <c r="AR2317" s="235"/>
      <c r="AS2317" s="384" t="s">
        <v>927</v>
      </c>
      <c r="AT2317" s="235"/>
      <c r="AU2317" s="235"/>
      <c r="AV2317" s="235"/>
      <c r="AW2317" s="235"/>
      <c r="AX2317" s="235"/>
      <c r="AY2317" s="235"/>
      <c r="AZ2317" s="235"/>
      <c r="BA2317" s="235"/>
      <c r="BB2317" s="235"/>
      <c r="BC2317" s="235"/>
      <c r="BD2317" s="402" t="s">
        <v>928</v>
      </c>
      <c r="BE2317" s="403"/>
      <c r="BF2317" s="403"/>
      <c r="BG2317" s="403"/>
      <c r="BH2317" s="403"/>
      <c r="BI2317" s="403"/>
      <c r="BJ2317" s="403"/>
      <c r="BK2317" s="403"/>
      <c r="BL2317" s="403"/>
      <c r="BM2317" s="403"/>
      <c r="BN2317" s="403"/>
      <c r="BO2317" s="403"/>
      <c r="BP2317" s="403"/>
      <c r="BQ2317" s="406">
        <v>12062</v>
      </c>
      <c r="BR2317" s="407"/>
    </row>
    <row r="2318" spans="1:70" ht="26.25" customHeight="1" x14ac:dyDescent="0.2">
      <c r="A2318" s="402" t="s">
        <v>2111</v>
      </c>
      <c r="B2318" s="403"/>
      <c r="C2318" s="403"/>
      <c r="D2318" s="403"/>
      <c r="E2318" s="384" t="s">
        <v>2077</v>
      </c>
      <c r="F2318" s="235"/>
      <c r="G2318" s="235"/>
      <c r="H2318" s="235"/>
      <c r="I2318" s="235"/>
      <c r="J2318" s="235"/>
      <c r="K2318" s="405">
        <v>3800</v>
      </c>
      <c r="L2318" s="235"/>
      <c r="M2318" s="235"/>
      <c r="N2318" s="235"/>
      <c r="O2318" s="235"/>
      <c r="P2318" s="235"/>
      <c r="Q2318" s="384" t="s">
        <v>48</v>
      </c>
      <c r="R2318" s="235"/>
      <c r="S2318" s="235"/>
      <c r="T2318" s="235"/>
      <c r="U2318" s="235"/>
      <c r="V2318" s="235"/>
      <c r="W2318" s="235"/>
      <c r="X2318" s="235"/>
      <c r="Y2318" s="384" t="s">
        <v>48</v>
      </c>
      <c r="Z2318" s="235"/>
      <c r="AA2318" s="235"/>
      <c r="AB2318" s="235"/>
      <c r="AC2318" s="235"/>
      <c r="AD2318" s="235"/>
      <c r="AE2318" s="235"/>
      <c r="AF2318" s="235"/>
      <c r="AG2318" s="508" t="s">
        <v>1856</v>
      </c>
      <c r="AH2318" s="235"/>
      <c r="AI2318" s="235"/>
      <c r="AJ2318" s="235"/>
      <c r="AK2318" s="235"/>
      <c r="AL2318" s="235"/>
      <c r="AM2318" s="235"/>
      <c r="AN2318" s="235"/>
      <c r="AO2318" s="235"/>
      <c r="AP2318" s="235"/>
      <c r="AQ2318" s="235"/>
      <c r="AR2318" s="235"/>
      <c r="AS2318" s="384" t="s">
        <v>2112</v>
      </c>
      <c r="AT2318" s="235"/>
      <c r="AU2318" s="235"/>
      <c r="AV2318" s="235"/>
      <c r="AW2318" s="235"/>
      <c r="AX2318" s="235"/>
      <c r="AY2318" s="235"/>
      <c r="AZ2318" s="235"/>
      <c r="BA2318" s="235"/>
      <c r="BB2318" s="235"/>
      <c r="BC2318" s="235"/>
      <c r="BD2318" s="402" t="s">
        <v>2947</v>
      </c>
      <c r="BE2318" s="403"/>
      <c r="BF2318" s="403"/>
      <c r="BG2318" s="403"/>
      <c r="BH2318" s="403"/>
      <c r="BI2318" s="403"/>
      <c r="BJ2318" s="403"/>
      <c r="BK2318" s="403"/>
      <c r="BL2318" s="403"/>
      <c r="BM2318" s="403"/>
      <c r="BN2318" s="403"/>
      <c r="BO2318" s="403"/>
      <c r="BP2318" s="403"/>
      <c r="BQ2318" s="406">
        <v>3800</v>
      </c>
      <c r="BR2318" s="407"/>
    </row>
    <row r="2319" spans="1:70" ht="30" customHeight="1" x14ac:dyDescent="0.2">
      <c r="A2319" s="402" t="s">
        <v>2099</v>
      </c>
      <c r="B2319" s="403"/>
      <c r="C2319" s="403"/>
      <c r="D2319" s="403"/>
      <c r="E2319" s="384" t="s">
        <v>2077</v>
      </c>
      <c r="F2319" s="235"/>
      <c r="G2319" s="235"/>
      <c r="H2319" s="235"/>
      <c r="I2319" s="235"/>
      <c r="J2319" s="235"/>
      <c r="K2319" s="405">
        <v>2292.52</v>
      </c>
      <c r="L2319" s="235"/>
      <c r="M2319" s="235"/>
      <c r="N2319" s="235"/>
      <c r="O2319" s="235"/>
      <c r="P2319" s="235"/>
      <c r="Q2319" s="384" t="s">
        <v>48</v>
      </c>
      <c r="R2319" s="235"/>
      <c r="S2319" s="235"/>
      <c r="T2319" s="235"/>
      <c r="U2319" s="235"/>
      <c r="V2319" s="235"/>
      <c r="W2319" s="235"/>
      <c r="X2319" s="235"/>
      <c r="Y2319" s="384" t="s">
        <v>48</v>
      </c>
      <c r="Z2319" s="235"/>
      <c r="AA2319" s="235"/>
      <c r="AB2319" s="235"/>
      <c r="AC2319" s="235"/>
      <c r="AD2319" s="235"/>
      <c r="AE2319" s="235"/>
      <c r="AF2319" s="235"/>
      <c r="AG2319" s="384" t="s">
        <v>2939</v>
      </c>
      <c r="AH2319" s="235"/>
      <c r="AI2319" s="235"/>
      <c r="AJ2319" s="235"/>
      <c r="AK2319" s="235"/>
      <c r="AL2319" s="235"/>
      <c r="AM2319" s="235"/>
      <c r="AN2319" s="235"/>
      <c r="AO2319" s="235"/>
      <c r="AP2319" s="235"/>
      <c r="AQ2319" s="235"/>
      <c r="AR2319" s="235"/>
      <c r="AS2319" s="384" t="s">
        <v>1327</v>
      </c>
      <c r="AT2319" s="235"/>
      <c r="AU2319" s="235"/>
      <c r="AV2319" s="235"/>
      <c r="AW2319" s="235"/>
      <c r="AX2319" s="235"/>
      <c r="AY2319" s="235"/>
      <c r="AZ2319" s="235"/>
      <c r="BA2319" s="235"/>
      <c r="BB2319" s="235"/>
      <c r="BC2319" s="235"/>
      <c r="BD2319" s="402" t="s">
        <v>1221</v>
      </c>
      <c r="BE2319" s="403"/>
      <c r="BF2319" s="403"/>
      <c r="BG2319" s="403"/>
      <c r="BH2319" s="403"/>
      <c r="BI2319" s="403"/>
      <c r="BJ2319" s="403"/>
      <c r="BK2319" s="403"/>
      <c r="BL2319" s="403"/>
      <c r="BM2319" s="403"/>
      <c r="BN2319" s="403"/>
      <c r="BO2319" s="403"/>
      <c r="BP2319" s="403"/>
      <c r="BQ2319" s="406">
        <v>2292.52</v>
      </c>
      <c r="BR2319" s="407"/>
    </row>
    <row r="2320" spans="1:70" ht="30" customHeight="1" x14ac:dyDescent="0.2">
      <c r="A2320" s="402" t="s">
        <v>2153</v>
      </c>
      <c r="B2320" s="403"/>
      <c r="C2320" s="403"/>
      <c r="D2320" s="403"/>
      <c r="E2320" s="404">
        <v>44196</v>
      </c>
      <c r="F2320" s="235"/>
      <c r="G2320" s="235"/>
      <c r="H2320" s="235"/>
      <c r="I2320" s="235"/>
      <c r="J2320" s="235"/>
      <c r="K2320" s="405">
        <v>100000</v>
      </c>
      <c r="L2320" s="235"/>
      <c r="M2320" s="235"/>
      <c r="N2320" s="235"/>
      <c r="O2320" s="235"/>
      <c r="P2320" s="235"/>
      <c r="Q2320" s="508" t="s">
        <v>48</v>
      </c>
      <c r="R2320" s="235"/>
      <c r="S2320" s="235"/>
      <c r="T2320" s="235"/>
      <c r="U2320" s="235"/>
      <c r="V2320" s="235"/>
      <c r="W2320" s="235"/>
      <c r="X2320" s="235"/>
      <c r="Y2320" s="508" t="s">
        <v>48</v>
      </c>
      <c r="Z2320" s="235"/>
      <c r="AA2320" s="235"/>
      <c r="AB2320" s="235"/>
      <c r="AC2320" s="235"/>
      <c r="AD2320" s="235"/>
      <c r="AE2320" s="235"/>
      <c r="AF2320" s="235"/>
      <c r="AG2320" s="508" t="s">
        <v>2155</v>
      </c>
      <c r="AH2320" s="235"/>
      <c r="AI2320" s="235"/>
      <c r="AJ2320" s="235"/>
      <c r="AK2320" s="235"/>
      <c r="AL2320" s="235"/>
      <c r="AM2320" s="235"/>
      <c r="AN2320" s="235"/>
      <c r="AO2320" s="235"/>
      <c r="AP2320" s="235"/>
      <c r="AQ2320" s="235"/>
      <c r="AR2320" s="235"/>
      <c r="AS2320" s="384">
        <v>41980010</v>
      </c>
      <c r="AT2320" s="235"/>
      <c r="AU2320" s="235"/>
      <c r="AV2320" s="235"/>
      <c r="AW2320" s="235"/>
      <c r="AX2320" s="235"/>
      <c r="AY2320" s="235"/>
      <c r="AZ2320" s="235"/>
      <c r="BA2320" s="235"/>
      <c r="BB2320" s="235"/>
      <c r="BC2320" s="235"/>
      <c r="BD2320" s="402" t="s">
        <v>2154</v>
      </c>
      <c r="BE2320" s="403"/>
      <c r="BF2320" s="403"/>
      <c r="BG2320" s="403"/>
      <c r="BH2320" s="403"/>
      <c r="BI2320" s="403"/>
      <c r="BJ2320" s="403"/>
      <c r="BK2320" s="403"/>
      <c r="BL2320" s="403"/>
      <c r="BM2320" s="403"/>
      <c r="BN2320" s="403"/>
      <c r="BO2320" s="403"/>
      <c r="BP2320" s="403"/>
      <c r="BQ2320" s="406">
        <v>100000</v>
      </c>
      <c r="BR2320" s="407"/>
    </row>
    <row r="2321" spans="1:70" s="60" customFormat="1" ht="30" customHeight="1" x14ac:dyDescent="0.2">
      <c r="A2321" s="402" t="s">
        <v>2101</v>
      </c>
      <c r="B2321" s="403"/>
      <c r="C2321" s="403"/>
      <c r="D2321" s="403"/>
      <c r="E2321" s="404">
        <v>44196</v>
      </c>
      <c r="F2321" s="235"/>
      <c r="G2321" s="235"/>
      <c r="H2321" s="235"/>
      <c r="I2321" s="235"/>
      <c r="J2321" s="235"/>
      <c r="K2321" s="405">
        <v>147800</v>
      </c>
      <c r="L2321" s="235"/>
      <c r="M2321" s="235"/>
      <c r="N2321" s="235"/>
      <c r="O2321" s="235"/>
      <c r="P2321" s="235"/>
      <c r="Q2321" s="404" t="s">
        <v>48</v>
      </c>
      <c r="R2321" s="235"/>
      <c r="S2321" s="235"/>
      <c r="T2321" s="235"/>
      <c r="U2321" s="235"/>
      <c r="V2321" s="235"/>
      <c r="W2321" s="235"/>
      <c r="X2321" s="235"/>
      <c r="Y2321" s="405" t="s">
        <v>48</v>
      </c>
      <c r="Z2321" s="235"/>
      <c r="AA2321" s="235"/>
      <c r="AB2321" s="235"/>
      <c r="AC2321" s="235"/>
      <c r="AD2321" s="235"/>
      <c r="AE2321" s="235"/>
      <c r="AF2321" s="235"/>
      <c r="AG2321" s="384" t="s">
        <v>1814</v>
      </c>
      <c r="AH2321" s="235"/>
      <c r="AI2321" s="235"/>
      <c r="AJ2321" s="235"/>
      <c r="AK2321" s="235"/>
      <c r="AL2321" s="235"/>
      <c r="AM2321" s="235"/>
      <c r="AN2321" s="235"/>
      <c r="AO2321" s="235"/>
      <c r="AP2321" s="235"/>
      <c r="AQ2321" s="235"/>
      <c r="AR2321" s="235"/>
      <c r="AS2321" s="384" t="s">
        <v>2102</v>
      </c>
      <c r="AT2321" s="235"/>
      <c r="AU2321" s="235"/>
      <c r="AV2321" s="235"/>
      <c r="AW2321" s="235"/>
      <c r="AX2321" s="235"/>
      <c r="AY2321" s="235"/>
      <c r="AZ2321" s="235"/>
      <c r="BA2321" s="235"/>
      <c r="BB2321" s="235"/>
      <c r="BC2321" s="235"/>
      <c r="BD2321" s="402" t="s">
        <v>1815</v>
      </c>
      <c r="BE2321" s="403"/>
      <c r="BF2321" s="403"/>
      <c r="BG2321" s="403"/>
      <c r="BH2321" s="403"/>
      <c r="BI2321" s="403"/>
      <c r="BJ2321" s="403"/>
      <c r="BK2321" s="403"/>
      <c r="BL2321" s="403"/>
      <c r="BM2321" s="403"/>
      <c r="BN2321" s="403"/>
      <c r="BO2321" s="403"/>
      <c r="BP2321" s="403"/>
      <c r="BQ2321" s="406">
        <v>147800</v>
      </c>
      <c r="BR2321" s="407"/>
    </row>
    <row r="2322" spans="1:70" s="72" customFormat="1" ht="30" customHeight="1" x14ac:dyDescent="0.2">
      <c r="A2322" s="402" t="s">
        <v>2101</v>
      </c>
      <c r="B2322" s="403"/>
      <c r="C2322" s="403"/>
      <c r="D2322" s="403"/>
      <c r="E2322" s="404">
        <v>44196</v>
      </c>
      <c r="F2322" s="235"/>
      <c r="G2322" s="235"/>
      <c r="H2322" s="235"/>
      <c r="I2322" s="235"/>
      <c r="J2322" s="235"/>
      <c r="K2322" s="405">
        <v>90000</v>
      </c>
      <c r="L2322" s="235"/>
      <c r="M2322" s="235"/>
      <c r="N2322" s="235"/>
      <c r="O2322" s="235"/>
      <c r="P2322" s="235"/>
      <c r="Q2322" s="404" t="s">
        <v>48</v>
      </c>
      <c r="R2322" s="235"/>
      <c r="S2322" s="235"/>
      <c r="T2322" s="235"/>
      <c r="U2322" s="235"/>
      <c r="V2322" s="235"/>
      <c r="W2322" s="235"/>
      <c r="X2322" s="235"/>
      <c r="Y2322" s="405" t="s">
        <v>48</v>
      </c>
      <c r="Z2322" s="405"/>
      <c r="AA2322" s="405"/>
      <c r="AB2322" s="405"/>
      <c r="AC2322" s="405"/>
      <c r="AD2322" s="405"/>
      <c r="AE2322" s="405"/>
      <c r="AF2322" s="73"/>
      <c r="AG2322" s="384" t="s">
        <v>2948</v>
      </c>
      <c r="AH2322" s="384"/>
      <c r="AI2322" s="384"/>
      <c r="AJ2322" s="384"/>
      <c r="AK2322" s="384"/>
      <c r="AL2322" s="384"/>
      <c r="AM2322" s="384"/>
      <c r="AN2322" s="384"/>
      <c r="AO2322" s="384"/>
      <c r="AP2322" s="384"/>
      <c r="AQ2322" s="384"/>
      <c r="AR2322" s="73"/>
      <c r="AS2322" s="384"/>
      <c r="AT2322" s="235"/>
      <c r="AU2322" s="235"/>
      <c r="AV2322" s="235"/>
      <c r="AW2322" s="235"/>
      <c r="AX2322" s="235"/>
      <c r="AY2322" s="235"/>
      <c r="AZ2322" s="235"/>
      <c r="BA2322" s="235"/>
      <c r="BB2322" s="235"/>
      <c r="BC2322" s="235"/>
      <c r="BD2322" s="402" t="s">
        <v>1882</v>
      </c>
      <c r="BE2322" s="403"/>
      <c r="BF2322" s="403"/>
      <c r="BG2322" s="403"/>
      <c r="BH2322" s="403"/>
      <c r="BI2322" s="403"/>
      <c r="BJ2322" s="403"/>
      <c r="BK2322" s="403"/>
      <c r="BL2322" s="403"/>
      <c r="BM2322" s="403"/>
      <c r="BN2322" s="403"/>
      <c r="BO2322" s="403"/>
      <c r="BP2322" s="403"/>
      <c r="BQ2322" s="406">
        <v>90000</v>
      </c>
      <c r="BR2322" s="407"/>
    </row>
    <row r="2323" spans="1:70" s="72" customFormat="1" ht="30" customHeight="1" x14ac:dyDescent="0.2">
      <c r="A2323" s="402" t="s">
        <v>2101</v>
      </c>
      <c r="B2323" s="403"/>
      <c r="C2323" s="403"/>
      <c r="D2323" s="403"/>
      <c r="E2323" s="404">
        <v>44196</v>
      </c>
      <c r="F2323" s="235"/>
      <c r="G2323" s="235"/>
      <c r="H2323" s="235"/>
      <c r="I2323" s="235"/>
      <c r="J2323" s="235"/>
      <c r="K2323" s="405">
        <v>208000</v>
      </c>
      <c r="L2323" s="235"/>
      <c r="M2323" s="235"/>
      <c r="N2323" s="235"/>
      <c r="O2323" s="235"/>
      <c r="P2323" s="235"/>
      <c r="Q2323" s="404" t="s">
        <v>48</v>
      </c>
      <c r="R2323" s="235"/>
      <c r="S2323" s="235"/>
      <c r="T2323" s="235"/>
      <c r="U2323" s="235"/>
      <c r="V2323" s="235"/>
      <c r="W2323" s="235"/>
      <c r="X2323" s="235"/>
      <c r="Y2323" s="405" t="s">
        <v>48</v>
      </c>
      <c r="Z2323" s="405"/>
      <c r="AA2323" s="405"/>
      <c r="AB2323" s="405"/>
      <c r="AC2323" s="405"/>
      <c r="AD2323" s="405"/>
      <c r="AE2323" s="405"/>
      <c r="AF2323" s="73"/>
      <c r="AG2323" s="384" t="s">
        <v>2949</v>
      </c>
      <c r="AH2323" s="384"/>
      <c r="AI2323" s="384"/>
      <c r="AJ2323" s="384"/>
      <c r="AK2323" s="384"/>
      <c r="AL2323" s="384"/>
      <c r="AM2323" s="384"/>
      <c r="AN2323" s="384"/>
      <c r="AO2323" s="384"/>
      <c r="AP2323" s="384"/>
      <c r="AQ2323" s="384"/>
      <c r="AR2323" s="73"/>
      <c r="AS2323" s="384"/>
      <c r="AT2323" s="235"/>
      <c r="AU2323" s="235"/>
      <c r="AV2323" s="235"/>
      <c r="AW2323" s="235"/>
      <c r="AX2323" s="235"/>
      <c r="AY2323" s="235"/>
      <c r="AZ2323" s="235"/>
      <c r="BA2323" s="235"/>
      <c r="BB2323" s="235"/>
      <c r="BC2323" s="235"/>
      <c r="BD2323" s="402" t="s">
        <v>1833</v>
      </c>
      <c r="BE2323" s="403"/>
      <c r="BF2323" s="403"/>
      <c r="BG2323" s="403"/>
      <c r="BH2323" s="403"/>
      <c r="BI2323" s="403"/>
      <c r="BJ2323" s="403"/>
      <c r="BK2323" s="403"/>
      <c r="BL2323" s="403"/>
      <c r="BM2323" s="403"/>
      <c r="BN2323" s="403"/>
      <c r="BO2323" s="403"/>
      <c r="BP2323" s="403"/>
      <c r="BQ2323" s="406">
        <v>208000</v>
      </c>
      <c r="BR2323" s="407"/>
    </row>
    <row r="2324" spans="1:70" ht="22.5" customHeight="1" x14ac:dyDescent="0.2">
      <c r="A2324" s="402" t="s">
        <v>2116</v>
      </c>
      <c r="B2324" s="403"/>
      <c r="C2324" s="403"/>
      <c r="D2324" s="403"/>
      <c r="E2324" s="384" t="s">
        <v>2077</v>
      </c>
      <c r="F2324" s="235"/>
      <c r="G2324" s="235"/>
      <c r="H2324" s="235"/>
      <c r="I2324" s="235"/>
      <c r="J2324" s="235"/>
      <c r="K2324" s="405">
        <v>4028</v>
      </c>
      <c r="L2324" s="235"/>
      <c r="M2324" s="235"/>
      <c r="N2324" s="235"/>
      <c r="O2324" s="235"/>
      <c r="P2324" s="235"/>
      <c r="Q2324" s="384" t="s">
        <v>48</v>
      </c>
      <c r="R2324" s="235"/>
      <c r="S2324" s="235"/>
      <c r="T2324" s="235"/>
      <c r="U2324" s="235"/>
      <c r="V2324" s="235"/>
      <c r="W2324" s="235"/>
      <c r="X2324" s="235"/>
      <c r="Y2324" s="384" t="s">
        <v>48</v>
      </c>
      <c r="Z2324" s="235"/>
      <c r="AA2324" s="235"/>
      <c r="AB2324" s="235"/>
      <c r="AC2324" s="235"/>
      <c r="AD2324" s="235"/>
      <c r="AE2324" s="235"/>
      <c r="AF2324" s="235"/>
      <c r="AG2324" s="384" t="s">
        <v>1988</v>
      </c>
      <c r="AH2324" s="235"/>
      <c r="AI2324" s="235"/>
      <c r="AJ2324" s="235"/>
      <c r="AK2324" s="235"/>
      <c r="AL2324" s="235"/>
      <c r="AM2324" s="235"/>
      <c r="AN2324" s="235"/>
      <c r="AO2324" s="235"/>
      <c r="AP2324" s="235"/>
      <c r="AQ2324" s="235"/>
      <c r="AR2324" s="235"/>
      <c r="AS2324" s="384" t="s">
        <v>2110</v>
      </c>
      <c r="AT2324" s="235"/>
      <c r="AU2324" s="235"/>
      <c r="AV2324" s="235"/>
      <c r="AW2324" s="235"/>
      <c r="AX2324" s="235"/>
      <c r="AY2324" s="235"/>
      <c r="AZ2324" s="235"/>
      <c r="BA2324" s="235"/>
      <c r="BB2324" s="235"/>
      <c r="BC2324" s="235"/>
      <c r="BD2324" s="402" t="s">
        <v>1989</v>
      </c>
      <c r="BE2324" s="403"/>
      <c r="BF2324" s="403"/>
      <c r="BG2324" s="403"/>
      <c r="BH2324" s="403"/>
      <c r="BI2324" s="403"/>
      <c r="BJ2324" s="403"/>
      <c r="BK2324" s="403"/>
      <c r="BL2324" s="403"/>
      <c r="BM2324" s="403"/>
      <c r="BN2324" s="403"/>
      <c r="BO2324" s="403"/>
      <c r="BP2324" s="403"/>
      <c r="BQ2324" s="406">
        <v>4028</v>
      </c>
      <c r="BR2324" s="407"/>
    </row>
    <row r="2325" spans="1:70" ht="26.25" customHeight="1" x14ac:dyDescent="0.2">
      <c r="A2325" s="507" t="s">
        <v>2078</v>
      </c>
      <c r="B2325" s="235"/>
      <c r="C2325" s="235"/>
      <c r="D2325" s="235"/>
      <c r="E2325" s="235"/>
      <c r="F2325" s="235"/>
      <c r="G2325" s="235"/>
      <c r="H2325" s="235"/>
      <c r="I2325" s="235"/>
      <c r="J2325" s="235"/>
      <c r="K2325" s="235"/>
      <c r="L2325" s="235"/>
      <c r="M2325" s="235"/>
      <c r="N2325" s="235"/>
      <c r="O2325" s="235"/>
      <c r="P2325" s="235"/>
      <c r="Q2325" s="235"/>
      <c r="R2325" s="235"/>
      <c r="S2325" s="235"/>
      <c r="T2325" s="235"/>
      <c r="U2325" s="235"/>
      <c r="V2325" s="235"/>
      <c r="W2325" s="235"/>
      <c r="X2325" s="235"/>
      <c r="Y2325" s="235"/>
      <c r="Z2325" s="235"/>
      <c r="AA2325" s="235"/>
      <c r="AB2325" s="235"/>
      <c r="AC2325" s="235"/>
      <c r="AD2325" s="235"/>
      <c r="AE2325" s="235"/>
      <c r="AF2325" s="235"/>
      <c r="AG2325" s="235"/>
      <c r="AH2325" s="235"/>
      <c r="AI2325" s="235"/>
      <c r="AJ2325" s="235"/>
      <c r="AK2325" s="235"/>
      <c r="AL2325" s="235"/>
      <c r="AM2325" s="235"/>
      <c r="AN2325" s="235"/>
      <c r="AO2325" s="235"/>
      <c r="AP2325" s="235"/>
      <c r="AQ2325" s="235"/>
      <c r="AR2325" s="235"/>
      <c r="AS2325" s="235"/>
      <c r="AT2325" s="235"/>
      <c r="AU2325" s="235"/>
      <c r="AV2325" s="235"/>
      <c r="AW2325" s="235"/>
      <c r="AX2325" s="235"/>
      <c r="AY2325" s="235"/>
      <c r="AZ2325" s="235"/>
      <c r="BA2325" s="235"/>
      <c r="BB2325" s="235"/>
      <c r="BC2325" s="235"/>
      <c r="BD2325" s="235"/>
      <c r="BE2325" s="235"/>
      <c r="BF2325" s="235"/>
      <c r="BG2325" s="235"/>
      <c r="BH2325" s="235"/>
      <c r="BI2325" s="235"/>
      <c r="BJ2325" s="235"/>
      <c r="BK2325" s="235"/>
      <c r="BL2325" s="235"/>
      <c r="BM2325" s="235"/>
      <c r="BN2325" s="235"/>
      <c r="BO2325" s="235"/>
      <c r="BP2325" s="235"/>
      <c r="BQ2325" s="436">
        <f>SUM(BQ2281:BQ2324)</f>
        <v>11558251.479999999</v>
      </c>
      <c r="BR2325" s="235"/>
    </row>
    <row r="2326" spans="1:70" ht="11.25" customHeight="1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</row>
    <row r="2327" spans="1:70" ht="11.25" customHeight="1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</row>
    <row r="2328" spans="1:70" ht="11.25" customHeight="1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</row>
    <row r="2329" spans="1:70" ht="11.25" customHeight="1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</row>
    <row r="2330" spans="1:70" ht="11.25" customHeight="1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</row>
    <row r="2331" spans="1:70" ht="11.25" customHeight="1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</row>
    <row r="2332" spans="1:70" ht="11.25" customHeight="1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</row>
    <row r="2333" spans="1:70" ht="11.25" customHeight="1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</row>
    <row r="2334" spans="1:70" ht="11.25" customHeight="1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</row>
    <row r="2335" spans="1:70" ht="11.25" customHeight="1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</row>
    <row r="2336" spans="1:70" ht="11.25" customHeight="1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</row>
    <row r="2337" spans="1:70" ht="11.25" customHeight="1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</row>
    <row r="2338" spans="1:70" ht="11.25" customHeight="1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</row>
    <row r="2339" spans="1:70" ht="11.25" customHeight="1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</row>
    <row r="2340" spans="1:70" ht="11.25" customHeight="1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</row>
    <row r="2341" spans="1:70" ht="11.25" customHeight="1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</row>
    <row r="2342" spans="1:70" ht="11.25" customHeight="1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</row>
    <row r="2343" spans="1:70" ht="11.25" customHeight="1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</row>
    <row r="2344" spans="1:70" ht="11.25" customHeight="1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</row>
    <row r="2345" spans="1:70" ht="11.25" customHeight="1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</row>
    <row r="2346" spans="1:70" ht="11.25" customHeight="1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</row>
    <row r="2347" spans="1:70" ht="11.25" customHeight="1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</row>
    <row r="2348" spans="1:70" ht="11.25" customHeight="1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</row>
    <row r="2349" spans="1:70" ht="11.25" customHeight="1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</row>
    <row r="2350" spans="1:70" ht="11.25" customHeight="1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</row>
    <row r="2351" spans="1:70" ht="11.25" customHeight="1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</row>
    <row r="2352" spans="1:70" ht="11.25" customHeight="1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</row>
    <row r="2353" spans="1:70" ht="11.25" customHeight="1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</row>
    <row r="2354" spans="1:70" ht="11.25" customHeight="1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</row>
    <row r="2355" spans="1:70" ht="11.25" customHeight="1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</row>
    <row r="2356" spans="1:70" ht="11.25" customHeight="1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</row>
    <row r="2357" spans="1:70" ht="11.25" customHeight="1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</row>
    <row r="2358" spans="1:70" ht="11.25" customHeight="1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</row>
    <row r="2359" spans="1:70" ht="11.25" customHeight="1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</row>
    <row r="2360" spans="1:70" ht="11.25" customHeight="1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</row>
    <row r="2361" spans="1:70" ht="11.25" customHeight="1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</row>
    <row r="2362" spans="1:70" ht="11.25" customHeight="1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</row>
    <row r="2363" spans="1:70" ht="11.25" customHeight="1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</row>
    <row r="2364" spans="1:70" ht="11.25" customHeight="1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</row>
    <row r="2365" spans="1:70" ht="11.25" customHeight="1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</row>
    <row r="2366" spans="1:70" ht="11.25" customHeight="1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</row>
    <row r="2367" spans="1:70" ht="11.25" customHeight="1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</row>
    <row r="2368" spans="1:70" ht="11.25" customHeight="1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</row>
    <row r="2369" spans="1:70" ht="11.25" customHeight="1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</row>
    <row r="2370" spans="1:70" ht="11.25" customHeight="1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</row>
    <row r="2371" spans="1:70" ht="11.25" customHeight="1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</row>
    <row r="2372" spans="1:70" ht="11.25" customHeight="1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</row>
    <row r="2373" spans="1:70" ht="11.25" customHeight="1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</row>
    <row r="2374" spans="1:70" ht="11.25" customHeight="1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</row>
    <row r="2375" spans="1:70" ht="11.25" customHeight="1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</row>
    <row r="2376" spans="1:70" ht="11.25" customHeight="1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</row>
    <row r="2377" spans="1:70" ht="11.25" customHeight="1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</row>
    <row r="2378" spans="1:70" ht="11.25" customHeight="1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</row>
    <row r="2379" spans="1:70" ht="11.25" customHeight="1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</row>
    <row r="2380" spans="1:70" ht="11.25" customHeight="1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</row>
    <row r="2381" spans="1:70" ht="11.25" customHeight="1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</row>
    <row r="2382" spans="1:70" ht="11.25" customHeight="1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</row>
    <row r="2383" spans="1:70" ht="11.25" customHeight="1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</row>
    <row r="2384" spans="1:70" ht="11.25" customHeight="1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</row>
    <row r="2385" spans="1:70" ht="11.25" customHeight="1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</row>
  </sheetData>
  <mergeCells count="18567">
    <mergeCell ref="BD2290:BP2290"/>
    <mergeCell ref="BQ2290:BR2290"/>
    <mergeCell ref="A2290:D2290"/>
    <mergeCell ref="E2290:J2290"/>
    <mergeCell ref="K2290:P2290"/>
    <mergeCell ref="Q2290:X2290"/>
    <mergeCell ref="Y2290:AF2290"/>
    <mergeCell ref="AG2290:AR2290"/>
    <mergeCell ref="AS2290:BC2290"/>
    <mergeCell ref="BD1443:BP1443"/>
    <mergeCell ref="BD1444:BP1444"/>
    <mergeCell ref="BD2263:BP2263"/>
    <mergeCell ref="BQ2263:BR2263"/>
    <mergeCell ref="A2263:D2263"/>
    <mergeCell ref="E2263:J2263"/>
    <mergeCell ref="K2263:P2263"/>
    <mergeCell ref="Q2263:X2263"/>
    <mergeCell ref="Y2263:AF2263"/>
    <mergeCell ref="AG2263:AR2263"/>
    <mergeCell ref="AS2263:BC2263"/>
    <mergeCell ref="BD2264:BP2264"/>
    <mergeCell ref="BQ2264:BR2264"/>
    <mergeCell ref="A2264:D2264"/>
    <mergeCell ref="A2321:D2321"/>
    <mergeCell ref="E2321:J2321"/>
    <mergeCell ref="K2321:P2321"/>
    <mergeCell ref="Q2321:X2321"/>
    <mergeCell ref="Y2321:AF2321"/>
    <mergeCell ref="AG2321:AR2321"/>
    <mergeCell ref="AS2321:BC2321"/>
    <mergeCell ref="BD2321:BP2321"/>
    <mergeCell ref="BQ2321:BR2321"/>
    <mergeCell ref="BQ2284:BR2284"/>
    <mergeCell ref="A2320:D2320"/>
    <mergeCell ref="E2320:J2320"/>
    <mergeCell ref="K2320:P2320"/>
    <mergeCell ref="Q2320:X2320"/>
    <mergeCell ref="Y2320:AF2320"/>
    <mergeCell ref="AG2320:AR2320"/>
    <mergeCell ref="AS2320:BC2320"/>
    <mergeCell ref="BD2320:BP2320"/>
    <mergeCell ref="BQ2320:BR2320"/>
    <mergeCell ref="BD2233:BP2233"/>
    <mergeCell ref="BQ2233:BR2233"/>
    <mergeCell ref="A2233:D2233"/>
    <mergeCell ref="E2233:J2233"/>
    <mergeCell ref="K2233:P2233"/>
    <mergeCell ref="Q2233:X2233"/>
    <mergeCell ref="Y2233:AF2233"/>
    <mergeCell ref="AG2233:AR2233"/>
    <mergeCell ref="AS2233:BC2233"/>
    <mergeCell ref="BD2234:BP2234"/>
    <mergeCell ref="BQ2234:BR2234"/>
    <mergeCell ref="A2234:D2234"/>
    <mergeCell ref="E2234:J2234"/>
    <mergeCell ref="K2234:P2234"/>
    <mergeCell ref="Q2234:X2234"/>
    <mergeCell ref="Y2234:AF2234"/>
    <mergeCell ref="AG2234:AR2234"/>
    <mergeCell ref="AS2234:BC2234"/>
    <mergeCell ref="BD2235:BP2235"/>
    <mergeCell ref="BQ2235:BR2235"/>
    <mergeCell ref="A2235:D2235"/>
    <mergeCell ref="E2235:J2235"/>
    <mergeCell ref="K2235:P2235"/>
    <mergeCell ref="Q2235:X2235"/>
    <mergeCell ref="Y2235:AF2235"/>
    <mergeCell ref="AG2235:AR2235"/>
    <mergeCell ref="AS2235:BC2235"/>
    <mergeCell ref="BD2236:BP2236"/>
    <mergeCell ref="BQ2236:BR2236"/>
    <mergeCell ref="A2236:D2236"/>
    <mergeCell ref="E2236:J2236"/>
    <mergeCell ref="K2236:P2236"/>
    <mergeCell ref="Q2236:X2236"/>
    <mergeCell ref="BD2229:BP2229"/>
    <mergeCell ref="BQ2229:BR2229"/>
    <mergeCell ref="A2229:D2229"/>
    <mergeCell ref="E2229:J2229"/>
    <mergeCell ref="K2229:P2229"/>
    <mergeCell ref="Q2229:X2229"/>
    <mergeCell ref="Y2229:AF2229"/>
    <mergeCell ref="AG2229:AR2229"/>
    <mergeCell ref="AS2229:BC2229"/>
    <mergeCell ref="BD2230:BP2230"/>
    <mergeCell ref="BQ2230:BR2230"/>
    <mergeCell ref="A2230:D2230"/>
    <mergeCell ref="E2230:J2230"/>
    <mergeCell ref="K2230:P2230"/>
    <mergeCell ref="Q2230:X2230"/>
    <mergeCell ref="Y2230:AF2230"/>
    <mergeCell ref="AG2230:AR2230"/>
    <mergeCell ref="AS2230:BC2230"/>
    <mergeCell ref="BD2231:BP2231"/>
    <mergeCell ref="BQ2231:BR2231"/>
    <mergeCell ref="A2231:D2231"/>
    <mergeCell ref="E2231:J2231"/>
    <mergeCell ref="K2231:P2231"/>
    <mergeCell ref="Q2231:X2231"/>
    <mergeCell ref="Y2231:AF2231"/>
    <mergeCell ref="AG2231:AR2231"/>
    <mergeCell ref="AS2231:BC2231"/>
    <mergeCell ref="BD2232:BP2232"/>
    <mergeCell ref="BQ2232:BR2232"/>
    <mergeCell ref="A2232:D2232"/>
    <mergeCell ref="E2232:J2232"/>
    <mergeCell ref="K2232:P2232"/>
    <mergeCell ref="Q2232:X2232"/>
    <mergeCell ref="Y2232:AF2232"/>
    <mergeCell ref="AG2232:AR2232"/>
    <mergeCell ref="AS2232:BC2232"/>
    <mergeCell ref="Y2236:AF2236"/>
    <mergeCell ref="AG2236:AR2236"/>
    <mergeCell ref="AS2236:BC2236"/>
    <mergeCell ref="BD2225:BP2225"/>
    <mergeCell ref="BQ2225:BR2225"/>
    <mergeCell ref="A2225:D2225"/>
    <mergeCell ref="E2225:J2225"/>
    <mergeCell ref="K2225:P2225"/>
    <mergeCell ref="Q2225:X2225"/>
    <mergeCell ref="Y2225:AF2225"/>
    <mergeCell ref="AG2225:AR2225"/>
    <mergeCell ref="AS2225:BC2225"/>
    <mergeCell ref="BD2226:BP2226"/>
    <mergeCell ref="BQ2226:BR2226"/>
    <mergeCell ref="A2226:D2226"/>
    <mergeCell ref="E2226:J2226"/>
    <mergeCell ref="K2226:P2226"/>
    <mergeCell ref="Q2226:X2226"/>
    <mergeCell ref="Y2226:AF2226"/>
    <mergeCell ref="AG2226:AR2226"/>
    <mergeCell ref="AS2226:BC2226"/>
    <mergeCell ref="BD2227:BP2227"/>
    <mergeCell ref="BQ2227:BR2227"/>
    <mergeCell ref="A2227:D2227"/>
    <mergeCell ref="E2227:J2227"/>
    <mergeCell ref="K2227:P2227"/>
    <mergeCell ref="Q2227:X2227"/>
    <mergeCell ref="Y2227:AF2227"/>
    <mergeCell ref="AG2227:AR2227"/>
    <mergeCell ref="AS2227:BC2227"/>
    <mergeCell ref="BD2228:BP2228"/>
    <mergeCell ref="BQ2228:BR2228"/>
    <mergeCell ref="A2228:D2228"/>
    <mergeCell ref="E2228:J2228"/>
    <mergeCell ref="K2228:P2228"/>
    <mergeCell ref="Q2228:X2228"/>
    <mergeCell ref="Y2228:AF2228"/>
    <mergeCell ref="AG2228:AR2228"/>
    <mergeCell ref="AS2228:BC2228"/>
    <mergeCell ref="BD2221:BP2221"/>
    <mergeCell ref="BQ2221:BR2221"/>
    <mergeCell ref="A2221:D2221"/>
    <mergeCell ref="E2221:J2221"/>
    <mergeCell ref="K2221:P2221"/>
    <mergeCell ref="Q2221:X2221"/>
    <mergeCell ref="Y2221:AF2221"/>
    <mergeCell ref="AG2221:AR2221"/>
    <mergeCell ref="AS2221:BC2221"/>
    <mergeCell ref="BD2222:BP2222"/>
    <mergeCell ref="BQ2222:BR2222"/>
    <mergeCell ref="A2222:D2222"/>
    <mergeCell ref="E2222:J2222"/>
    <mergeCell ref="K2222:P2222"/>
    <mergeCell ref="Q2222:X2222"/>
    <mergeCell ref="Y2222:AF2222"/>
    <mergeCell ref="AG2222:AR2222"/>
    <mergeCell ref="AS2222:BC2222"/>
    <mergeCell ref="BD2223:BP2223"/>
    <mergeCell ref="BQ2223:BR2223"/>
    <mergeCell ref="A2223:D2223"/>
    <mergeCell ref="E2223:J2223"/>
    <mergeCell ref="K2223:P2223"/>
    <mergeCell ref="Q2223:X2223"/>
    <mergeCell ref="Y2223:AF2223"/>
    <mergeCell ref="AG2223:AR2223"/>
    <mergeCell ref="AS2223:BC2223"/>
    <mergeCell ref="BD2224:BP2224"/>
    <mergeCell ref="BQ2224:BR2224"/>
    <mergeCell ref="A2224:D2224"/>
    <mergeCell ref="E2224:J2224"/>
    <mergeCell ref="K2224:P2224"/>
    <mergeCell ref="Q2224:X2224"/>
    <mergeCell ref="Y2224:AF2224"/>
    <mergeCell ref="AG2224:AR2224"/>
    <mergeCell ref="AS2224:BC2224"/>
    <mergeCell ref="BD2216:BP2216"/>
    <mergeCell ref="BQ2216:BR2216"/>
    <mergeCell ref="A2216:D2216"/>
    <mergeCell ref="E2216:J2216"/>
    <mergeCell ref="K2216:P2216"/>
    <mergeCell ref="Q2216:X2216"/>
    <mergeCell ref="Y2216:AF2216"/>
    <mergeCell ref="AG2216:AR2216"/>
    <mergeCell ref="AS2216:BC2216"/>
    <mergeCell ref="BD2217:BP2217"/>
    <mergeCell ref="BQ2217:BR2217"/>
    <mergeCell ref="A2217:D2217"/>
    <mergeCell ref="E2217:J2217"/>
    <mergeCell ref="K2217:P2217"/>
    <mergeCell ref="Q2217:X2217"/>
    <mergeCell ref="Y2217:AF2217"/>
    <mergeCell ref="AG2217:AR2217"/>
    <mergeCell ref="AS2217:BC2217"/>
    <mergeCell ref="BD2218:BP2218"/>
    <mergeCell ref="BQ2218:BR2218"/>
    <mergeCell ref="A2218:D2218"/>
    <mergeCell ref="E2218:J2218"/>
    <mergeCell ref="K2218:P2218"/>
    <mergeCell ref="Q2218:X2218"/>
    <mergeCell ref="Y2218:AF2218"/>
    <mergeCell ref="AG2218:AR2218"/>
    <mergeCell ref="AS2218:BC2218"/>
    <mergeCell ref="BD2219:BP2219"/>
    <mergeCell ref="BQ2219:BR2219"/>
    <mergeCell ref="A2219:D2219"/>
    <mergeCell ref="E2219:J2219"/>
    <mergeCell ref="K2219:P2219"/>
    <mergeCell ref="Q2219:X2219"/>
    <mergeCell ref="Y2219:AF2219"/>
    <mergeCell ref="AG2219:AR2219"/>
    <mergeCell ref="AS2219:BC2219"/>
    <mergeCell ref="BD2212:BP2212"/>
    <mergeCell ref="BQ2212:BR2212"/>
    <mergeCell ref="A2212:D2212"/>
    <mergeCell ref="E2212:J2212"/>
    <mergeCell ref="K2212:P2212"/>
    <mergeCell ref="Q2212:X2212"/>
    <mergeCell ref="Y2212:AF2212"/>
    <mergeCell ref="AG2212:AR2212"/>
    <mergeCell ref="AS2212:BC2212"/>
    <mergeCell ref="BD2213:BP2213"/>
    <mergeCell ref="BQ2213:BR2213"/>
    <mergeCell ref="A2213:D2213"/>
    <mergeCell ref="E2213:J2213"/>
    <mergeCell ref="K2213:P2213"/>
    <mergeCell ref="Q2213:X2213"/>
    <mergeCell ref="Y2213:AF2213"/>
    <mergeCell ref="AG2213:AR2213"/>
    <mergeCell ref="AS2213:BC2213"/>
    <mergeCell ref="BD2214:BP2214"/>
    <mergeCell ref="BQ2214:BR2214"/>
    <mergeCell ref="A2214:D2214"/>
    <mergeCell ref="E2214:J2214"/>
    <mergeCell ref="K2214:P2214"/>
    <mergeCell ref="Q2214:X2214"/>
    <mergeCell ref="Y2214:AF2214"/>
    <mergeCell ref="AG2214:AR2214"/>
    <mergeCell ref="AS2214:BC2214"/>
    <mergeCell ref="BD2215:BP2215"/>
    <mergeCell ref="BQ2215:BR2215"/>
    <mergeCell ref="A2215:D2215"/>
    <mergeCell ref="E2215:J2215"/>
    <mergeCell ref="K2215:P2215"/>
    <mergeCell ref="Q2215:X2215"/>
    <mergeCell ref="Y2215:AF2215"/>
    <mergeCell ref="AG2215:AR2215"/>
    <mergeCell ref="AS2215:BC2215"/>
    <mergeCell ref="BD2208:BP2208"/>
    <mergeCell ref="BQ2208:BR2208"/>
    <mergeCell ref="A2208:D2208"/>
    <mergeCell ref="E2208:J2208"/>
    <mergeCell ref="K2208:P2208"/>
    <mergeCell ref="Q2208:X2208"/>
    <mergeCell ref="Y2208:AF2208"/>
    <mergeCell ref="AG2208:AR2208"/>
    <mergeCell ref="AS2208:BC2208"/>
    <mergeCell ref="BD2209:BP2209"/>
    <mergeCell ref="BQ2209:BR2209"/>
    <mergeCell ref="A2209:D2209"/>
    <mergeCell ref="E2209:J2209"/>
    <mergeCell ref="K2209:P2209"/>
    <mergeCell ref="Q2209:X2209"/>
    <mergeCell ref="Y2209:AF2209"/>
    <mergeCell ref="AG2209:AR2209"/>
    <mergeCell ref="AS2209:BC2209"/>
    <mergeCell ref="BD2210:BP2210"/>
    <mergeCell ref="BQ2210:BR2210"/>
    <mergeCell ref="A2210:D2210"/>
    <mergeCell ref="E2210:J2210"/>
    <mergeCell ref="K2210:P2210"/>
    <mergeCell ref="Q2210:X2210"/>
    <mergeCell ref="Y2210:AF2210"/>
    <mergeCell ref="AG2210:AR2210"/>
    <mergeCell ref="AS2210:BC2210"/>
    <mergeCell ref="BD2211:BP2211"/>
    <mergeCell ref="BQ2211:BR2211"/>
    <mergeCell ref="A2211:D2211"/>
    <mergeCell ref="E2211:J2211"/>
    <mergeCell ref="K2211:P2211"/>
    <mergeCell ref="Q2211:X2211"/>
    <mergeCell ref="Y2211:AF2211"/>
    <mergeCell ref="AG2211:AR2211"/>
    <mergeCell ref="AS2211:BC2211"/>
    <mergeCell ref="BD2204:BP2204"/>
    <mergeCell ref="BQ2204:BR2204"/>
    <mergeCell ref="A2204:D2204"/>
    <mergeCell ref="E2204:J2204"/>
    <mergeCell ref="K2204:P2204"/>
    <mergeCell ref="Q2204:X2204"/>
    <mergeCell ref="Y2204:AF2204"/>
    <mergeCell ref="AG2204:AR2204"/>
    <mergeCell ref="AS2204:BC2204"/>
    <mergeCell ref="BD2205:BP2205"/>
    <mergeCell ref="BQ2205:BR2205"/>
    <mergeCell ref="A2205:D2205"/>
    <mergeCell ref="E2205:J2205"/>
    <mergeCell ref="K2205:P2205"/>
    <mergeCell ref="Q2205:X2205"/>
    <mergeCell ref="Y2205:AF2205"/>
    <mergeCell ref="AG2205:AR2205"/>
    <mergeCell ref="AS2205:BC2205"/>
    <mergeCell ref="BD2206:BP2206"/>
    <mergeCell ref="BQ2206:BR2206"/>
    <mergeCell ref="A2206:D2206"/>
    <mergeCell ref="E2206:J2206"/>
    <mergeCell ref="K2206:P2206"/>
    <mergeCell ref="Q2206:X2206"/>
    <mergeCell ref="Y2206:AF2206"/>
    <mergeCell ref="AG2206:AR2206"/>
    <mergeCell ref="AS2206:BC2206"/>
    <mergeCell ref="BD2207:BP2207"/>
    <mergeCell ref="BQ2207:BR2207"/>
    <mergeCell ref="A2207:D2207"/>
    <mergeCell ref="E2207:J2207"/>
    <mergeCell ref="K2207:P2207"/>
    <mergeCell ref="Q2207:X2207"/>
    <mergeCell ref="Y2207:AF2207"/>
    <mergeCell ref="AG2207:AR2207"/>
    <mergeCell ref="AS2207:BC2207"/>
    <mergeCell ref="BD2200:BP2200"/>
    <mergeCell ref="BQ2200:BR2200"/>
    <mergeCell ref="A2200:D2200"/>
    <mergeCell ref="E2200:J2200"/>
    <mergeCell ref="K2200:P2200"/>
    <mergeCell ref="Q2200:X2200"/>
    <mergeCell ref="Y2200:AF2200"/>
    <mergeCell ref="AG2200:AR2200"/>
    <mergeCell ref="AS2200:BC2200"/>
    <mergeCell ref="BD2201:BP2201"/>
    <mergeCell ref="BQ2201:BR2201"/>
    <mergeCell ref="A2201:D2201"/>
    <mergeCell ref="E2201:J2201"/>
    <mergeCell ref="K2201:P2201"/>
    <mergeCell ref="Q2201:X2201"/>
    <mergeCell ref="Y2201:AF2201"/>
    <mergeCell ref="AG2201:AR2201"/>
    <mergeCell ref="AS2201:BC2201"/>
    <mergeCell ref="BD2202:BP2202"/>
    <mergeCell ref="BQ2202:BR2202"/>
    <mergeCell ref="A2202:D2202"/>
    <mergeCell ref="E2202:J2202"/>
    <mergeCell ref="K2202:P2202"/>
    <mergeCell ref="Q2202:X2202"/>
    <mergeCell ref="Y2202:AF2202"/>
    <mergeCell ref="AG2202:AR2202"/>
    <mergeCell ref="AS2202:BC2202"/>
    <mergeCell ref="BD2203:BP2203"/>
    <mergeCell ref="BQ2203:BR2203"/>
    <mergeCell ref="A2203:D2203"/>
    <mergeCell ref="E2203:J2203"/>
    <mergeCell ref="K2203:P2203"/>
    <mergeCell ref="Q2203:X2203"/>
    <mergeCell ref="Y2203:AF2203"/>
    <mergeCell ref="AG2203:AR2203"/>
    <mergeCell ref="AS2203:BC2203"/>
    <mergeCell ref="BD2196:BP2196"/>
    <mergeCell ref="BQ2196:BR2196"/>
    <mergeCell ref="A2196:D2196"/>
    <mergeCell ref="E2196:J2196"/>
    <mergeCell ref="K2196:P2196"/>
    <mergeCell ref="Q2196:X2196"/>
    <mergeCell ref="Y2196:AF2196"/>
    <mergeCell ref="AG2196:AR2196"/>
    <mergeCell ref="AS2196:BC2196"/>
    <mergeCell ref="BD2197:BP2197"/>
    <mergeCell ref="BQ2197:BR2197"/>
    <mergeCell ref="A2197:D2197"/>
    <mergeCell ref="E2197:J2197"/>
    <mergeCell ref="K2197:P2197"/>
    <mergeCell ref="Q2197:X2197"/>
    <mergeCell ref="Y2197:AF2197"/>
    <mergeCell ref="AG2197:AR2197"/>
    <mergeCell ref="AS2197:BC2197"/>
    <mergeCell ref="BD2198:BP2198"/>
    <mergeCell ref="BQ2198:BR2198"/>
    <mergeCell ref="A2198:D2198"/>
    <mergeCell ref="E2198:J2198"/>
    <mergeCell ref="K2198:P2198"/>
    <mergeCell ref="Q2198:X2198"/>
    <mergeCell ref="Y2198:AF2198"/>
    <mergeCell ref="AG2198:AR2198"/>
    <mergeCell ref="AS2198:BC2198"/>
    <mergeCell ref="BD2199:BP2199"/>
    <mergeCell ref="BQ2199:BR2199"/>
    <mergeCell ref="A2199:D2199"/>
    <mergeCell ref="E2199:J2199"/>
    <mergeCell ref="K2199:P2199"/>
    <mergeCell ref="Q2199:X2199"/>
    <mergeCell ref="Y2199:AF2199"/>
    <mergeCell ref="AG2199:AR2199"/>
    <mergeCell ref="AS2199:BC2199"/>
    <mergeCell ref="BD2192:BP2192"/>
    <mergeCell ref="BQ2192:BR2192"/>
    <mergeCell ref="A2192:D2192"/>
    <mergeCell ref="E2192:J2192"/>
    <mergeCell ref="K2192:P2192"/>
    <mergeCell ref="Q2192:X2192"/>
    <mergeCell ref="Y2192:AF2192"/>
    <mergeCell ref="AG2192:AR2192"/>
    <mergeCell ref="AS2192:BC2192"/>
    <mergeCell ref="BD2193:BP2193"/>
    <mergeCell ref="BQ2193:BR2193"/>
    <mergeCell ref="A2193:D2193"/>
    <mergeCell ref="E2193:J2193"/>
    <mergeCell ref="K2193:P2193"/>
    <mergeCell ref="Q2193:X2193"/>
    <mergeCell ref="Y2193:AF2193"/>
    <mergeCell ref="AG2193:AR2193"/>
    <mergeCell ref="AS2193:BC2193"/>
    <mergeCell ref="BD2194:BP2194"/>
    <mergeCell ref="BQ2194:BR2194"/>
    <mergeCell ref="A2194:D2194"/>
    <mergeCell ref="E2194:J2194"/>
    <mergeCell ref="K2194:P2194"/>
    <mergeCell ref="Q2194:X2194"/>
    <mergeCell ref="Y2194:AF2194"/>
    <mergeCell ref="AG2194:AR2194"/>
    <mergeCell ref="AS2194:BC2194"/>
    <mergeCell ref="BD2195:BP2195"/>
    <mergeCell ref="BQ2195:BR2195"/>
    <mergeCell ref="A2195:D2195"/>
    <mergeCell ref="E2195:J2195"/>
    <mergeCell ref="K2195:P2195"/>
    <mergeCell ref="Q2195:X2195"/>
    <mergeCell ref="Y2195:AF2195"/>
    <mergeCell ref="AG2195:AR2195"/>
    <mergeCell ref="AS2195:BC2195"/>
    <mergeCell ref="BD2188:BP2188"/>
    <mergeCell ref="BQ2188:BR2188"/>
    <mergeCell ref="A2188:D2188"/>
    <mergeCell ref="E2188:J2188"/>
    <mergeCell ref="K2188:P2188"/>
    <mergeCell ref="Q2188:X2188"/>
    <mergeCell ref="Y2188:AF2188"/>
    <mergeCell ref="AG2188:AR2188"/>
    <mergeCell ref="AS2188:BC2188"/>
    <mergeCell ref="BD2189:BP2189"/>
    <mergeCell ref="BQ2189:BR2189"/>
    <mergeCell ref="A2189:D2189"/>
    <mergeCell ref="E2189:J2189"/>
    <mergeCell ref="K2189:P2189"/>
    <mergeCell ref="Q2189:X2189"/>
    <mergeCell ref="Y2189:AF2189"/>
    <mergeCell ref="AG2189:AR2189"/>
    <mergeCell ref="AS2189:BC2189"/>
    <mergeCell ref="BD2190:BP2190"/>
    <mergeCell ref="BQ2190:BR2190"/>
    <mergeCell ref="A2190:D2190"/>
    <mergeCell ref="E2190:J2190"/>
    <mergeCell ref="K2190:P2190"/>
    <mergeCell ref="Q2190:X2190"/>
    <mergeCell ref="Y2190:AF2190"/>
    <mergeCell ref="AG2190:AR2190"/>
    <mergeCell ref="AS2190:BC2190"/>
    <mergeCell ref="BD2191:BP2191"/>
    <mergeCell ref="BQ2191:BR2191"/>
    <mergeCell ref="A2191:D2191"/>
    <mergeCell ref="E2191:J2191"/>
    <mergeCell ref="K2191:P2191"/>
    <mergeCell ref="Q2191:X2191"/>
    <mergeCell ref="Y2191:AF2191"/>
    <mergeCell ref="AG2191:AR2191"/>
    <mergeCell ref="AS2191:BC2191"/>
    <mergeCell ref="BD2184:BP2184"/>
    <mergeCell ref="BQ2184:BR2184"/>
    <mergeCell ref="A2184:D2184"/>
    <mergeCell ref="E2184:J2184"/>
    <mergeCell ref="K2184:P2184"/>
    <mergeCell ref="Q2184:X2184"/>
    <mergeCell ref="Y2184:AF2184"/>
    <mergeCell ref="AG2184:AR2184"/>
    <mergeCell ref="AS2184:BC2184"/>
    <mergeCell ref="BD2185:BP2185"/>
    <mergeCell ref="BQ2185:BR2185"/>
    <mergeCell ref="A2185:D2185"/>
    <mergeCell ref="E2185:J2185"/>
    <mergeCell ref="K2185:P2185"/>
    <mergeCell ref="Q2185:X2185"/>
    <mergeCell ref="Y2185:AF2185"/>
    <mergeCell ref="AG2185:AR2185"/>
    <mergeCell ref="AS2185:BC2185"/>
    <mergeCell ref="BD2186:BP2186"/>
    <mergeCell ref="BQ2186:BR2186"/>
    <mergeCell ref="A2186:D2186"/>
    <mergeCell ref="E2186:J2186"/>
    <mergeCell ref="K2186:P2186"/>
    <mergeCell ref="Q2186:X2186"/>
    <mergeCell ref="Y2186:AF2186"/>
    <mergeCell ref="AG2186:AR2186"/>
    <mergeCell ref="AS2186:BC2186"/>
    <mergeCell ref="BD2187:BP2187"/>
    <mergeCell ref="BQ2187:BR2187"/>
    <mergeCell ref="A2187:D2187"/>
    <mergeCell ref="E2187:J2187"/>
    <mergeCell ref="K2187:P2187"/>
    <mergeCell ref="Q2187:X2187"/>
    <mergeCell ref="Y2187:AF2187"/>
    <mergeCell ref="AG2187:AR2187"/>
    <mergeCell ref="AS2187:BC2187"/>
    <mergeCell ref="BD2180:BP2180"/>
    <mergeCell ref="BQ2180:BR2180"/>
    <mergeCell ref="A2180:D2180"/>
    <mergeCell ref="E2180:J2180"/>
    <mergeCell ref="K2180:P2180"/>
    <mergeCell ref="Q2180:X2180"/>
    <mergeCell ref="Y2180:AF2180"/>
    <mergeCell ref="AG2180:AR2180"/>
    <mergeCell ref="AS2180:BC2180"/>
    <mergeCell ref="BD2181:BP2181"/>
    <mergeCell ref="BQ2181:BR2181"/>
    <mergeCell ref="A2181:D2181"/>
    <mergeCell ref="E2181:J2181"/>
    <mergeCell ref="K2181:P2181"/>
    <mergeCell ref="Q2181:X2181"/>
    <mergeCell ref="Y2181:AF2181"/>
    <mergeCell ref="AG2181:AR2181"/>
    <mergeCell ref="AS2181:BC2181"/>
    <mergeCell ref="BD2182:BP2182"/>
    <mergeCell ref="BQ2182:BR2182"/>
    <mergeCell ref="A2182:D2182"/>
    <mergeCell ref="E2182:J2182"/>
    <mergeCell ref="K2182:P2182"/>
    <mergeCell ref="Q2182:X2182"/>
    <mergeCell ref="Y2182:AF2182"/>
    <mergeCell ref="AG2182:AR2182"/>
    <mergeCell ref="AS2182:BC2182"/>
    <mergeCell ref="BD2183:BP2183"/>
    <mergeCell ref="BQ2183:BR2183"/>
    <mergeCell ref="A2183:D2183"/>
    <mergeCell ref="E2183:J2183"/>
    <mergeCell ref="K2183:P2183"/>
    <mergeCell ref="Q2183:X2183"/>
    <mergeCell ref="Y2183:AF2183"/>
    <mergeCell ref="AG2183:AR2183"/>
    <mergeCell ref="AS2183:BC2183"/>
    <mergeCell ref="Q2091:X2091"/>
    <mergeCell ref="Y2091:AF2091"/>
    <mergeCell ref="AG2091:AR2091"/>
    <mergeCell ref="AS2091:BC2091"/>
    <mergeCell ref="E2092:P2092"/>
    <mergeCell ref="Q2092:X2092"/>
    <mergeCell ref="Y2092:AF2092"/>
    <mergeCell ref="AG2092:AR2092"/>
    <mergeCell ref="AS2092:BC2092"/>
    <mergeCell ref="BD2092:BP2092"/>
    <mergeCell ref="BQ2092:BR2092"/>
    <mergeCell ref="A2092:D2092"/>
    <mergeCell ref="A2108:D2108"/>
    <mergeCell ref="E2108:P2108"/>
    <mergeCell ref="Q2108:X2108"/>
    <mergeCell ref="Y2108:AF2108"/>
    <mergeCell ref="AG2108:AR2108"/>
    <mergeCell ref="AS2108:BC2108"/>
    <mergeCell ref="AS2105:BC2105"/>
    <mergeCell ref="BD2105:BP2105"/>
    <mergeCell ref="BD2108:BP2108"/>
    <mergeCell ref="BQ2108:BR2108"/>
    <mergeCell ref="E2105:P2105"/>
    <mergeCell ref="Q2105:X2105"/>
    <mergeCell ref="Y2105:AF2105"/>
    <mergeCell ref="AG2105:AR2105"/>
    <mergeCell ref="BQ2105:BR2105"/>
    <mergeCell ref="BD2104:BP2104"/>
    <mergeCell ref="BQ2104:BR2104"/>
    <mergeCell ref="A2105:D2105"/>
    <mergeCell ref="A2104:D2104"/>
    <mergeCell ref="E2104:P2104"/>
    <mergeCell ref="Q2104:X2104"/>
    <mergeCell ref="Y2104:AF2104"/>
    <mergeCell ref="AG2104:AR2104"/>
    <mergeCell ref="AS2104:BC2104"/>
    <mergeCell ref="Q2158:X2158"/>
    <mergeCell ref="Y2158:AF2158"/>
    <mergeCell ref="AG2158:AR2158"/>
    <mergeCell ref="BQ2158:BR2158"/>
    <mergeCell ref="BD2096:BP2096"/>
    <mergeCell ref="BQ2096:BR2096"/>
    <mergeCell ref="A2095:D2095"/>
    <mergeCell ref="A2096:D2096"/>
    <mergeCell ref="E2096:P2096"/>
    <mergeCell ref="Q2096:X2096"/>
    <mergeCell ref="Y2096:AF2096"/>
    <mergeCell ref="AG2096:AR2096"/>
    <mergeCell ref="AS2096:BC2096"/>
    <mergeCell ref="E2100:P2100"/>
    <mergeCell ref="Q2100:X2100"/>
    <mergeCell ref="Y2100:AF2100"/>
    <mergeCell ref="AG2100:AR2100"/>
    <mergeCell ref="AS2100:BC2100"/>
    <mergeCell ref="BD2100:BP2100"/>
    <mergeCell ref="BQ2100:BR2100"/>
    <mergeCell ref="A2100:D2100"/>
    <mergeCell ref="A2101:D2101"/>
    <mergeCell ref="E2101:P2101"/>
    <mergeCell ref="Q2101:X2101"/>
    <mergeCell ref="Y2101:AF2101"/>
    <mergeCell ref="AG2101:AR2101"/>
    <mergeCell ref="AS2101:BC2101"/>
    <mergeCell ref="AS2090:BC2090"/>
    <mergeCell ref="BD2090:BP2090"/>
    <mergeCell ref="BD2101:BP2101"/>
    <mergeCell ref="BQ2101:BR2101"/>
    <mergeCell ref="E2090:P2090"/>
    <mergeCell ref="Q2090:X2090"/>
    <mergeCell ref="Y2090:AF2090"/>
    <mergeCell ref="AG2090:AR2090"/>
    <mergeCell ref="BQ2090:BR2090"/>
    <mergeCell ref="AS2095:BC2095"/>
    <mergeCell ref="BD2095:BP2095"/>
    <mergeCell ref="BD2107:BP2107"/>
    <mergeCell ref="BQ2107:BR2107"/>
    <mergeCell ref="E2095:P2095"/>
    <mergeCell ref="Q2095:X2095"/>
    <mergeCell ref="Y2095:AF2095"/>
    <mergeCell ref="AG2095:AR2095"/>
    <mergeCell ref="BQ2095:BR2095"/>
    <mergeCell ref="AS2146:BC2146"/>
    <mergeCell ref="BD2146:BP2146"/>
    <mergeCell ref="BD2145:BP2145"/>
    <mergeCell ref="BQ2145:BR2145"/>
    <mergeCell ref="E2146:P2146"/>
    <mergeCell ref="Q2146:X2146"/>
    <mergeCell ref="Y2146:AF2146"/>
    <mergeCell ref="AG2146:AR2146"/>
    <mergeCell ref="BQ2146:BR2146"/>
    <mergeCell ref="BD2147:BP2147"/>
    <mergeCell ref="BQ2147:BR2147"/>
    <mergeCell ref="A2146:D2146"/>
    <mergeCell ref="A2147:D2147"/>
    <mergeCell ref="E2147:P2147"/>
    <mergeCell ref="BD2091:BP2091"/>
    <mergeCell ref="BQ2091:BR2091"/>
    <mergeCell ref="A2090:D2090"/>
    <mergeCell ref="A2091:D2091"/>
    <mergeCell ref="E2091:P2091"/>
    <mergeCell ref="BQ2161:BR2161"/>
    <mergeCell ref="E2162:P2162"/>
    <mergeCell ref="Q2162:X2162"/>
    <mergeCell ref="Y2162:AF2162"/>
    <mergeCell ref="AG2162:AR2162"/>
    <mergeCell ref="BQ2162:BR2162"/>
    <mergeCell ref="BD2163:BP2163"/>
    <mergeCell ref="BQ2163:BR2163"/>
    <mergeCell ref="A2162:D2162"/>
    <mergeCell ref="A2163:D2163"/>
    <mergeCell ref="E2163:P2163"/>
    <mergeCell ref="Q2163:X2163"/>
    <mergeCell ref="Y2163:AF2163"/>
    <mergeCell ref="AG2163:AR2163"/>
    <mergeCell ref="BD2151:BP2151"/>
    <mergeCell ref="BQ2151:BR2151"/>
    <mergeCell ref="A2150:D2150"/>
    <mergeCell ref="A2151:D2151"/>
    <mergeCell ref="E2151:P2151"/>
    <mergeCell ref="Q2151:X2151"/>
    <mergeCell ref="Y2151:AF2151"/>
    <mergeCell ref="AG2151:AR2151"/>
    <mergeCell ref="AS2151:BC2151"/>
    <mergeCell ref="E2152:P2152"/>
    <mergeCell ref="Q2152:X2152"/>
    <mergeCell ref="Y2152:AF2152"/>
    <mergeCell ref="AG2152:AR2152"/>
    <mergeCell ref="AS2152:BC2152"/>
    <mergeCell ref="BD2152:BP2152"/>
    <mergeCell ref="BQ2152:BR2152"/>
    <mergeCell ref="A2152:D2152"/>
    <mergeCell ref="A2153:D2153"/>
    <mergeCell ref="E2153:P2153"/>
    <mergeCell ref="Q2153:X2153"/>
    <mergeCell ref="Y2153:AF2153"/>
    <mergeCell ref="AG2153:AR2153"/>
    <mergeCell ref="AS2153:BC2153"/>
    <mergeCell ref="AS2154:BC2154"/>
    <mergeCell ref="BD2154:BP2154"/>
    <mergeCell ref="BD2153:BP2153"/>
    <mergeCell ref="BQ2153:BR2153"/>
    <mergeCell ref="E2154:P2154"/>
    <mergeCell ref="Q2154:X2154"/>
    <mergeCell ref="Y2154:AF2154"/>
    <mergeCell ref="AG2154:AR2154"/>
    <mergeCell ref="BQ2154:BR2154"/>
    <mergeCell ref="BD2155:BP2155"/>
    <mergeCell ref="BQ2155:BR2155"/>
    <mergeCell ref="A2154:D2154"/>
    <mergeCell ref="A2155:D2155"/>
    <mergeCell ref="E2155:P2155"/>
    <mergeCell ref="Q2155:X2155"/>
    <mergeCell ref="Y2155:AF2155"/>
    <mergeCell ref="AG2155:AR2155"/>
    <mergeCell ref="AS2155:BC2155"/>
    <mergeCell ref="AS2160:BC2160"/>
    <mergeCell ref="BD2160:BP2160"/>
    <mergeCell ref="BQ2160:BR2160"/>
    <mergeCell ref="A2160:D2160"/>
    <mergeCell ref="AS2158:BC2158"/>
    <mergeCell ref="BD2158:BP2158"/>
    <mergeCell ref="BD2157:BP2157"/>
    <mergeCell ref="BQ2157:BR2157"/>
    <mergeCell ref="E2158:P2158"/>
    <mergeCell ref="Q2147:X2147"/>
    <mergeCell ref="Y2147:AF2147"/>
    <mergeCell ref="AG2147:AR2147"/>
    <mergeCell ref="AS2147:BC2147"/>
    <mergeCell ref="E2148:P2148"/>
    <mergeCell ref="Q2148:X2148"/>
    <mergeCell ref="Y2148:AF2148"/>
    <mergeCell ref="AG2148:AR2148"/>
    <mergeCell ref="AS2148:BC2148"/>
    <mergeCell ref="BD2148:BP2148"/>
    <mergeCell ref="BQ2148:BR2148"/>
    <mergeCell ref="A2148:D2148"/>
    <mergeCell ref="A2149:D2149"/>
    <mergeCell ref="E2149:P2149"/>
    <mergeCell ref="Q2149:X2149"/>
    <mergeCell ref="Y2149:AF2149"/>
    <mergeCell ref="AG2149:AR2149"/>
    <mergeCell ref="AS2149:BC2149"/>
    <mergeCell ref="AS2150:BC2150"/>
    <mergeCell ref="BD2150:BP2150"/>
    <mergeCell ref="BD2149:BP2149"/>
    <mergeCell ref="BQ2149:BR2149"/>
    <mergeCell ref="E2150:P2150"/>
    <mergeCell ref="Q2150:X2150"/>
    <mergeCell ref="Y2150:AF2150"/>
    <mergeCell ref="AG2150:AR2150"/>
    <mergeCell ref="BQ2150:BR2150"/>
    <mergeCell ref="A2141:D2141"/>
    <mergeCell ref="E2141:P2141"/>
    <mergeCell ref="Q2141:X2141"/>
    <mergeCell ref="Y2141:AF2141"/>
    <mergeCell ref="AG2141:AR2141"/>
    <mergeCell ref="AS2141:BC2141"/>
    <mergeCell ref="AS2142:BC2142"/>
    <mergeCell ref="BD2142:BP2142"/>
    <mergeCell ref="BD2141:BP2141"/>
    <mergeCell ref="BQ2141:BR2141"/>
    <mergeCell ref="E2142:P2142"/>
    <mergeCell ref="Q2142:X2142"/>
    <mergeCell ref="Y2142:AF2142"/>
    <mergeCell ref="AG2142:AR2142"/>
    <mergeCell ref="BQ2142:BR2142"/>
    <mergeCell ref="BD2143:BP2143"/>
    <mergeCell ref="BQ2143:BR2143"/>
    <mergeCell ref="A2142:D2142"/>
    <mergeCell ref="A2143:D2143"/>
    <mergeCell ref="E2143:P2143"/>
    <mergeCell ref="Q2143:X2143"/>
    <mergeCell ref="Y2143:AF2143"/>
    <mergeCell ref="AG2143:AR2143"/>
    <mergeCell ref="AS2143:BC2143"/>
    <mergeCell ref="E2144:P2144"/>
    <mergeCell ref="Q2144:X2144"/>
    <mergeCell ref="Y2144:AF2144"/>
    <mergeCell ref="AG2144:AR2144"/>
    <mergeCell ref="AS2144:BC2144"/>
    <mergeCell ref="BD2144:BP2144"/>
    <mergeCell ref="BQ2144:BR2144"/>
    <mergeCell ref="A2144:D2144"/>
    <mergeCell ref="A2145:D2145"/>
    <mergeCell ref="E2145:P2145"/>
    <mergeCell ref="Q2145:X2145"/>
    <mergeCell ref="Y2145:AF2145"/>
    <mergeCell ref="AG2145:AR2145"/>
    <mergeCell ref="AS2145:BC2145"/>
    <mergeCell ref="E2136:P2136"/>
    <mergeCell ref="Q2136:X2136"/>
    <mergeCell ref="Y2136:AF2136"/>
    <mergeCell ref="AG2136:AR2136"/>
    <mergeCell ref="AS2136:BC2136"/>
    <mergeCell ref="BD2136:BP2136"/>
    <mergeCell ref="BQ2136:BR2136"/>
    <mergeCell ref="A2136:D2136"/>
    <mergeCell ref="A2137:D2137"/>
    <mergeCell ref="E2137:P2137"/>
    <mergeCell ref="Q2137:X2137"/>
    <mergeCell ref="Y2137:AF2137"/>
    <mergeCell ref="AG2137:AR2137"/>
    <mergeCell ref="AS2137:BC2137"/>
    <mergeCell ref="AS2138:BC2138"/>
    <mergeCell ref="BD2138:BP2138"/>
    <mergeCell ref="BD2137:BP2137"/>
    <mergeCell ref="BQ2137:BR2137"/>
    <mergeCell ref="E2138:P2138"/>
    <mergeCell ref="Q2138:X2138"/>
    <mergeCell ref="Y2138:AF2138"/>
    <mergeCell ref="AG2138:AR2138"/>
    <mergeCell ref="BQ2138:BR2138"/>
    <mergeCell ref="BD2139:BP2139"/>
    <mergeCell ref="BQ2139:BR2139"/>
    <mergeCell ref="A2138:D2138"/>
    <mergeCell ref="A2139:D2139"/>
    <mergeCell ref="E2139:P2139"/>
    <mergeCell ref="Q2139:X2139"/>
    <mergeCell ref="Y2139:AF2139"/>
    <mergeCell ref="AG2139:AR2139"/>
    <mergeCell ref="AS2139:BC2139"/>
    <mergeCell ref="E2140:P2140"/>
    <mergeCell ref="Q2140:X2140"/>
    <mergeCell ref="Y2140:AF2140"/>
    <mergeCell ref="AG2140:AR2140"/>
    <mergeCell ref="AS2140:BC2140"/>
    <mergeCell ref="BD2140:BP2140"/>
    <mergeCell ref="BQ2140:BR2140"/>
    <mergeCell ref="A2140:D2140"/>
    <mergeCell ref="BD2131:BP2131"/>
    <mergeCell ref="BQ2131:BR2131"/>
    <mergeCell ref="A2130:D2130"/>
    <mergeCell ref="A2131:D2131"/>
    <mergeCell ref="E2131:P2131"/>
    <mergeCell ref="Q2131:X2131"/>
    <mergeCell ref="Y2131:AF2131"/>
    <mergeCell ref="AG2131:AR2131"/>
    <mergeCell ref="AS2131:BC2131"/>
    <mergeCell ref="E2132:P2132"/>
    <mergeCell ref="Q2132:X2132"/>
    <mergeCell ref="Y2132:AF2132"/>
    <mergeCell ref="AG2132:AR2132"/>
    <mergeCell ref="AS2132:BC2132"/>
    <mergeCell ref="BD2132:BP2132"/>
    <mergeCell ref="BQ2132:BR2132"/>
    <mergeCell ref="A2132:D2132"/>
    <mergeCell ref="A2133:D2133"/>
    <mergeCell ref="E2133:P2133"/>
    <mergeCell ref="Q2133:X2133"/>
    <mergeCell ref="Y2133:AF2133"/>
    <mergeCell ref="AG2133:AR2133"/>
    <mergeCell ref="AS2133:BC2133"/>
    <mergeCell ref="AS2134:BC2134"/>
    <mergeCell ref="BD2134:BP2134"/>
    <mergeCell ref="BD2133:BP2133"/>
    <mergeCell ref="BQ2133:BR2133"/>
    <mergeCell ref="E2134:P2134"/>
    <mergeCell ref="Q2134:X2134"/>
    <mergeCell ref="Y2134:AF2134"/>
    <mergeCell ref="AG2134:AR2134"/>
    <mergeCell ref="BQ2134:BR2134"/>
    <mergeCell ref="BD2135:BP2135"/>
    <mergeCell ref="BQ2135:BR2135"/>
    <mergeCell ref="A2134:D2134"/>
    <mergeCell ref="A2135:D2135"/>
    <mergeCell ref="E2135:P2135"/>
    <mergeCell ref="Q2135:X2135"/>
    <mergeCell ref="Y2135:AF2135"/>
    <mergeCell ref="AG2135:AR2135"/>
    <mergeCell ref="AS2135:BC2135"/>
    <mergeCell ref="A2125:D2125"/>
    <mergeCell ref="E2125:P2125"/>
    <mergeCell ref="Q2125:X2125"/>
    <mergeCell ref="Y2125:AF2125"/>
    <mergeCell ref="AG2125:AR2125"/>
    <mergeCell ref="AS2125:BC2125"/>
    <mergeCell ref="AS2126:BC2126"/>
    <mergeCell ref="BD2126:BP2126"/>
    <mergeCell ref="BD2125:BP2125"/>
    <mergeCell ref="BQ2125:BR2125"/>
    <mergeCell ref="E2126:P2126"/>
    <mergeCell ref="Q2126:X2126"/>
    <mergeCell ref="Y2126:AF2126"/>
    <mergeCell ref="AG2126:AR2126"/>
    <mergeCell ref="BQ2126:BR2126"/>
    <mergeCell ref="BD2127:BP2127"/>
    <mergeCell ref="BQ2127:BR2127"/>
    <mergeCell ref="A2126:D2126"/>
    <mergeCell ref="A2127:D2127"/>
    <mergeCell ref="E2127:P2127"/>
    <mergeCell ref="Q2127:X2127"/>
    <mergeCell ref="Y2127:AF2127"/>
    <mergeCell ref="AG2127:AR2127"/>
    <mergeCell ref="AS2127:BC2127"/>
    <mergeCell ref="AS2130:BC2130"/>
    <mergeCell ref="BD2130:BP2130"/>
    <mergeCell ref="BD2129:BP2129"/>
    <mergeCell ref="BQ2129:BR2129"/>
    <mergeCell ref="E2130:P2130"/>
    <mergeCell ref="Q2130:X2130"/>
    <mergeCell ref="Y2130:AF2130"/>
    <mergeCell ref="AG2130:AR2130"/>
    <mergeCell ref="BQ2130:BR2130"/>
    <mergeCell ref="E2128:P2128"/>
    <mergeCell ref="Q2128:X2128"/>
    <mergeCell ref="Y2128:AF2128"/>
    <mergeCell ref="AG2128:AR2128"/>
    <mergeCell ref="AS2128:BC2128"/>
    <mergeCell ref="BD2128:BP2128"/>
    <mergeCell ref="BQ2128:BR2128"/>
    <mergeCell ref="A2128:D2128"/>
    <mergeCell ref="A2129:D2129"/>
    <mergeCell ref="E2129:P2129"/>
    <mergeCell ref="Q2129:X2129"/>
    <mergeCell ref="Y2129:AF2129"/>
    <mergeCell ref="AG2129:AR2129"/>
    <mergeCell ref="AS2129:BC2129"/>
    <mergeCell ref="E2120:P2120"/>
    <mergeCell ref="Q2120:X2120"/>
    <mergeCell ref="Y2120:AF2120"/>
    <mergeCell ref="AG2120:AR2120"/>
    <mergeCell ref="AS2120:BC2120"/>
    <mergeCell ref="BD2120:BP2120"/>
    <mergeCell ref="BQ2120:BR2120"/>
    <mergeCell ref="A2120:D2120"/>
    <mergeCell ref="A2121:D2121"/>
    <mergeCell ref="E2121:P2121"/>
    <mergeCell ref="Q2121:X2121"/>
    <mergeCell ref="Y2121:AF2121"/>
    <mergeCell ref="AG2121:AR2121"/>
    <mergeCell ref="AS2121:BC2121"/>
    <mergeCell ref="AS2122:BC2122"/>
    <mergeCell ref="BD2122:BP2122"/>
    <mergeCell ref="BD2121:BP2121"/>
    <mergeCell ref="BQ2121:BR2121"/>
    <mergeCell ref="E2122:P2122"/>
    <mergeCell ref="Q2122:X2122"/>
    <mergeCell ref="Y2122:AF2122"/>
    <mergeCell ref="AG2122:AR2122"/>
    <mergeCell ref="BQ2122:BR2122"/>
    <mergeCell ref="BD2123:BP2123"/>
    <mergeCell ref="BQ2123:BR2123"/>
    <mergeCell ref="A2122:D2122"/>
    <mergeCell ref="A2123:D2123"/>
    <mergeCell ref="E2123:P2123"/>
    <mergeCell ref="Q2123:X2123"/>
    <mergeCell ref="Y2123:AF2123"/>
    <mergeCell ref="AG2123:AR2123"/>
    <mergeCell ref="AS2123:BC2123"/>
    <mergeCell ref="E2124:P2124"/>
    <mergeCell ref="Q2124:X2124"/>
    <mergeCell ref="Y2124:AF2124"/>
    <mergeCell ref="AG2124:AR2124"/>
    <mergeCell ref="AS2124:BC2124"/>
    <mergeCell ref="BD2124:BP2124"/>
    <mergeCell ref="BQ2124:BR2124"/>
    <mergeCell ref="A2124:D2124"/>
    <mergeCell ref="BD2115:BP2115"/>
    <mergeCell ref="BQ2115:BR2115"/>
    <mergeCell ref="A2114:D2114"/>
    <mergeCell ref="A2115:D2115"/>
    <mergeCell ref="E2115:P2115"/>
    <mergeCell ref="Q2115:X2115"/>
    <mergeCell ref="Y2115:AF2115"/>
    <mergeCell ref="AG2115:AR2115"/>
    <mergeCell ref="AS2115:BC2115"/>
    <mergeCell ref="E2116:P2116"/>
    <mergeCell ref="Q2116:X2116"/>
    <mergeCell ref="Y2116:AF2116"/>
    <mergeCell ref="AG2116:AR2116"/>
    <mergeCell ref="AS2116:BC2116"/>
    <mergeCell ref="BD2116:BP2116"/>
    <mergeCell ref="BQ2116:BR2116"/>
    <mergeCell ref="A2116:D2116"/>
    <mergeCell ref="A2117:D2117"/>
    <mergeCell ref="E2117:P2117"/>
    <mergeCell ref="Q2117:X2117"/>
    <mergeCell ref="Y2117:AF2117"/>
    <mergeCell ref="AG2117:AR2117"/>
    <mergeCell ref="AS2117:BC2117"/>
    <mergeCell ref="AS2118:BC2118"/>
    <mergeCell ref="BD2118:BP2118"/>
    <mergeCell ref="BD2117:BP2117"/>
    <mergeCell ref="BQ2117:BR2117"/>
    <mergeCell ref="E2118:P2118"/>
    <mergeCell ref="Q2118:X2118"/>
    <mergeCell ref="Y2118:AF2118"/>
    <mergeCell ref="AG2118:AR2118"/>
    <mergeCell ref="BQ2118:BR2118"/>
    <mergeCell ref="BD2119:BP2119"/>
    <mergeCell ref="BQ2119:BR2119"/>
    <mergeCell ref="A2118:D2118"/>
    <mergeCell ref="A2119:D2119"/>
    <mergeCell ref="E2119:P2119"/>
    <mergeCell ref="Q2119:X2119"/>
    <mergeCell ref="Y2119:AF2119"/>
    <mergeCell ref="AG2119:AR2119"/>
    <mergeCell ref="AS2119:BC2119"/>
    <mergeCell ref="AG2114:AR2114"/>
    <mergeCell ref="BQ2114:BR2114"/>
    <mergeCell ref="BD2176:BP2176"/>
    <mergeCell ref="BQ2176:BR2176"/>
    <mergeCell ref="A2176:D2176"/>
    <mergeCell ref="E2176:J2176"/>
    <mergeCell ref="K2176:P2176"/>
    <mergeCell ref="Q2176:X2176"/>
    <mergeCell ref="Y2176:AF2176"/>
    <mergeCell ref="AG2176:AR2176"/>
    <mergeCell ref="AS2176:BC2176"/>
    <mergeCell ref="BD2177:BP2177"/>
    <mergeCell ref="BQ2177:BR2177"/>
    <mergeCell ref="A2177:D2177"/>
    <mergeCell ref="E2177:J2177"/>
    <mergeCell ref="K2177:P2177"/>
    <mergeCell ref="Q2177:X2177"/>
    <mergeCell ref="Y2177:AF2177"/>
    <mergeCell ref="AG2177:AR2177"/>
    <mergeCell ref="AS2177:BC2177"/>
    <mergeCell ref="BD2178:BP2178"/>
    <mergeCell ref="BQ2178:BR2178"/>
    <mergeCell ref="A2178:D2178"/>
    <mergeCell ref="E2178:J2178"/>
    <mergeCell ref="K2178:P2178"/>
    <mergeCell ref="Q2178:X2178"/>
    <mergeCell ref="Y2178:AF2178"/>
    <mergeCell ref="AG2178:AR2178"/>
    <mergeCell ref="AS2178:BC2178"/>
    <mergeCell ref="BD2179:BP2179"/>
    <mergeCell ref="BQ2179:BR2179"/>
    <mergeCell ref="A2179:D2179"/>
    <mergeCell ref="E2179:J2179"/>
    <mergeCell ref="K2179:P2179"/>
    <mergeCell ref="Q2179:X2179"/>
    <mergeCell ref="Y2179:AF2179"/>
    <mergeCell ref="AG2179:AR2179"/>
    <mergeCell ref="AS2179:BC2179"/>
    <mergeCell ref="A2165:BP2165"/>
    <mergeCell ref="BQ2165:BR2165"/>
    <mergeCell ref="A2166:BR2166"/>
    <mergeCell ref="A2167:BR2167"/>
    <mergeCell ref="AG2170:AR2170"/>
    <mergeCell ref="AS2170:BC2170"/>
    <mergeCell ref="BD2170:BP2170"/>
    <mergeCell ref="BQ2170:BR2170"/>
    <mergeCell ref="A2168:BR2168"/>
    <mergeCell ref="A2169:BR2169"/>
    <mergeCell ref="A2170:D2170"/>
    <mergeCell ref="E2170:J2170"/>
    <mergeCell ref="K2170:P2170"/>
    <mergeCell ref="Q2170:X2170"/>
    <mergeCell ref="Y2170:AF2170"/>
    <mergeCell ref="BD2171:BP2171"/>
    <mergeCell ref="BQ2171:BR2171"/>
    <mergeCell ref="A2171:D2171"/>
    <mergeCell ref="E2171:J2171"/>
    <mergeCell ref="K2171:P2171"/>
    <mergeCell ref="Q2171:X2171"/>
    <mergeCell ref="Y2171:AF2171"/>
    <mergeCell ref="AG2171:AR2171"/>
    <mergeCell ref="AS2171:BC2171"/>
    <mergeCell ref="BD2172:BP2172"/>
    <mergeCell ref="BQ2172:BR2172"/>
    <mergeCell ref="A2172:D2172"/>
    <mergeCell ref="E2172:J2172"/>
    <mergeCell ref="K2172:P2172"/>
    <mergeCell ref="Q2172:X2172"/>
    <mergeCell ref="Y2172:AF2172"/>
    <mergeCell ref="AG2172:AR2172"/>
    <mergeCell ref="AS2172:BC2172"/>
    <mergeCell ref="E2109:P2109"/>
    <mergeCell ref="Q2109:X2109"/>
    <mergeCell ref="Y2109:AF2109"/>
    <mergeCell ref="AG2109:AR2109"/>
    <mergeCell ref="AS2109:BC2109"/>
    <mergeCell ref="BD2109:BP2109"/>
    <mergeCell ref="BQ2109:BR2109"/>
    <mergeCell ref="A2109:D2109"/>
    <mergeCell ref="A2110:D2110"/>
    <mergeCell ref="E2110:P2110"/>
    <mergeCell ref="Q2110:X2110"/>
    <mergeCell ref="Y2110:AF2110"/>
    <mergeCell ref="AG2110:AR2110"/>
    <mergeCell ref="AS2110:BC2110"/>
    <mergeCell ref="BD1247:BP1247"/>
    <mergeCell ref="BQ1247:BR1247"/>
    <mergeCell ref="A1248:D1248"/>
    <mergeCell ref="E1248:P1248"/>
    <mergeCell ref="Q1248:X1248"/>
    <mergeCell ref="Y1248:AF1248"/>
    <mergeCell ref="BQ1248:BR1248"/>
    <mergeCell ref="AS1252:BC1252"/>
    <mergeCell ref="BD1252:BP1252"/>
    <mergeCell ref="BD1253:BP1253"/>
    <mergeCell ref="BQ1253:BR1253"/>
    <mergeCell ref="AG1248:AR1248"/>
    <mergeCell ref="A1249:BP1249"/>
    <mergeCell ref="BQ1249:BR1249"/>
    <mergeCell ref="A1251:BR1251"/>
    <mergeCell ref="A1252:D1252"/>
    <mergeCell ref="E1252:P1252"/>
    <mergeCell ref="Q1252:X1252"/>
    <mergeCell ref="BQ1252:BR1252"/>
    <mergeCell ref="Y1252:AF1252"/>
    <mergeCell ref="AG1252:AR1252"/>
    <mergeCell ref="E1253:P1253"/>
    <mergeCell ref="Q1253:X1253"/>
    <mergeCell ref="Y1253:AF1253"/>
    <mergeCell ref="AG1253:AR1253"/>
    <mergeCell ref="AS1253:BC1253"/>
    <mergeCell ref="BD1254:BP1254"/>
    <mergeCell ref="BQ1254:BR1254"/>
    <mergeCell ref="A1253:D1253"/>
    <mergeCell ref="A1254:D1254"/>
    <mergeCell ref="E1254:P1254"/>
    <mergeCell ref="Q1254:X1254"/>
    <mergeCell ref="Y1254:AF1254"/>
    <mergeCell ref="AG1254:AR1254"/>
    <mergeCell ref="AS1254:BC1254"/>
    <mergeCell ref="BD2110:BP2110"/>
    <mergeCell ref="BQ2110:BR2110"/>
    <mergeCell ref="AS2089:BC2089"/>
    <mergeCell ref="BD2089:BP2089"/>
    <mergeCell ref="BD2088:BP2088"/>
    <mergeCell ref="BQ2088:BR2088"/>
    <mergeCell ref="E2089:P2089"/>
    <mergeCell ref="Q2089:X2089"/>
    <mergeCell ref="Y2089:AF2089"/>
    <mergeCell ref="AG2089:AR2089"/>
    <mergeCell ref="BQ2089:BR2089"/>
    <mergeCell ref="E2087:P2087"/>
    <mergeCell ref="Q2087:X2087"/>
    <mergeCell ref="Y2087:AF2087"/>
    <mergeCell ref="AG2087:AR2087"/>
    <mergeCell ref="BD2111:BP2111"/>
    <mergeCell ref="BQ2111:BR2111"/>
    <mergeCell ref="A2106:D2106"/>
    <mergeCell ref="A2111:D2111"/>
    <mergeCell ref="A2161:D2161"/>
    <mergeCell ref="E2161:P2161"/>
    <mergeCell ref="Q2161:X2161"/>
    <mergeCell ref="Y2161:AF2161"/>
    <mergeCell ref="AG2161:AR2161"/>
    <mergeCell ref="AS2161:BC2161"/>
    <mergeCell ref="AS2162:BC2162"/>
    <mergeCell ref="BD2162:BP2162"/>
    <mergeCell ref="BD2161:BP2161"/>
    <mergeCell ref="AS2163:BC2163"/>
    <mergeCell ref="E2164:P2164"/>
    <mergeCell ref="Q2164:X2164"/>
    <mergeCell ref="Y2164:AF2164"/>
    <mergeCell ref="AG2164:AR2164"/>
    <mergeCell ref="AS2164:BC2164"/>
    <mergeCell ref="BD2164:BP2164"/>
    <mergeCell ref="BQ2164:BR2164"/>
    <mergeCell ref="A2164:D2164"/>
    <mergeCell ref="A2107:D2107"/>
    <mergeCell ref="E2107:P2107"/>
    <mergeCell ref="Q2107:X2107"/>
    <mergeCell ref="Y2107:AF2107"/>
    <mergeCell ref="AG2107:AR2107"/>
    <mergeCell ref="AS2107:BC2107"/>
    <mergeCell ref="AS2106:BC2106"/>
    <mergeCell ref="BD2106:BP2106"/>
    <mergeCell ref="BD2103:BP2103"/>
    <mergeCell ref="BQ2103:BR2103"/>
    <mergeCell ref="E2106:P2106"/>
    <mergeCell ref="Q2106:X2106"/>
    <mergeCell ref="Y2106:AF2106"/>
    <mergeCell ref="AG2106:AR2106"/>
    <mergeCell ref="BQ2106:BR2106"/>
    <mergeCell ref="E2156:P2156"/>
    <mergeCell ref="Q2156:X2156"/>
    <mergeCell ref="Y2156:AF2156"/>
    <mergeCell ref="AG2156:AR2156"/>
    <mergeCell ref="AS2156:BC2156"/>
    <mergeCell ref="BD2156:BP2156"/>
    <mergeCell ref="BQ2156:BR2156"/>
    <mergeCell ref="A2156:D2156"/>
    <mergeCell ref="A2157:D2157"/>
    <mergeCell ref="E2157:P2157"/>
    <mergeCell ref="Q2157:X2157"/>
    <mergeCell ref="Y2157:AF2157"/>
    <mergeCell ref="AG2157:AR2157"/>
    <mergeCell ref="AS2157:BC2157"/>
    <mergeCell ref="BD2159:BP2159"/>
    <mergeCell ref="BQ2159:BR2159"/>
    <mergeCell ref="A2158:D2158"/>
    <mergeCell ref="A2159:D2159"/>
    <mergeCell ref="E2159:P2159"/>
    <mergeCell ref="Q2159:X2159"/>
    <mergeCell ref="Y2159:AF2159"/>
    <mergeCell ref="AG2159:AR2159"/>
    <mergeCell ref="AS2159:BC2159"/>
    <mergeCell ref="E2160:P2160"/>
    <mergeCell ref="Q2160:X2160"/>
    <mergeCell ref="Y2160:AF2160"/>
    <mergeCell ref="AG2160:AR2160"/>
    <mergeCell ref="E2111:P2111"/>
    <mergeCell ref="Q2111:X2111"/>
    <mergeCell ref="Y2111:AF2111"/>
    <mergeCell ref="AG2111:AR2111"/>
    <mergeCell ref="AS2111:BC2111"/>
    <mergeCell ref="E2112:P2112"/>
    <mergeCell ref="Q2112:X2112"/>
    <mergeCell ref="Y2112:AF2112"/>
    <mergeCell ref="AG2112:AR2112"/>
    <mergeCell ref="AS2112:BC2112"/>
    <mergeCell ref="BD2112:BP2112"/>
    <mergeCell ref="BQ2112:BR2112"/>
    <mergeCell ref="A2112:D2112"/>
    <mergeCell ref="A2113:D2113"/>
    <mergeCell ref="E2113:P2113"/>
    <mergeCell ref="Q2113:X2113"/>
    <mergeCell ref="Y2113:AF2113"/>
    <mergeCell ref="AG2113:AR2113"/>
    <mergeCell ref="AS2113:BC2113"/>
    <mergeCell ref="AS2114:BC2114"/>
    <mergeCell ref="BD2114:BP2114"/>
    <mergeCell ref="BD2113:BP2113"/>
    <mergeCell ref="BQ2113:BR2113"/>
    <mergeCell ref="E2114:P2114"/>
    <mergeCell ref="A2097:D2097"/>
    <mergeCell ref="E2097:P2097"/>
    <mergeCell ref="Q2097:X2097"/>
    <mergeCell ref="Y2097:AF2097"/>
    <mergeCell ref="AG2097:AR2097"/>
    <mergeCell ref="AS2097:BC2097"/>
    <mergeCell ref="AS2098:BC2098"/>
    <mergeCell ref="BD2098:BP2098"/>
    <mergeCell ref="BD2097:BP2097"/>
    <mergeCell ref="BQ2097:BR2097"/>
    <mergeCell ref="E2098:P2098"/>
    <mergeCell ref="Q2098:X2098"/>
    <mergeCell ref="Y2098:AF2098"/>
    <mergeCell ref="AG2098:AR2098"/>
    <mergeCell ref="BQ2098:BR2098"/>
    <mergeCell ref="BD2099:BP2099"/>
    <mergeCell ref="BQ2099:BR2099"/>
    <mergeCell ref="A2098:D2098"/>
    <mergeCell ref="A2099:D2099"/>
    <mergeCell ref="E2099:P2099"/>
    <mergeCell ref="Q2099:X2099"/>
    <mergeCell ref="Y2099:AF2099"/>
    <mergeCell ref="AG2099:AR2099"/>
    <mergeCell ref="AS2099:BC2099"/>
    <mergeCell ref="E2102:P2102"/>
    <mergeCell ref="Q2102:X2102"/>
    <mergeCell ref="Y2102:AF2102"/>
    <mergeCell ref="AG2102:AR2102"/>
    <mergeCell ref="AS2102:BC2102"/>
    <mergeCell ref="BD2102:BP2102"/>
    <mergeCell ref="BQ2102:BR2102"/>
    <mergeCell ref="A2102:D2102"/>
    <mergeCell ref="A2103:D2103"/>
    <mergeCell ref="E2103:P2103"/>
    <mergeCell ref="Q2103:X2103"/>
    <mergeCell ref="Y2103:AF2103"/>
    <mergeCell ref="AG2103:AR2103"/>
    <mergeCell ref="AS2103:BC2103"/>
    <mergeCell ref="Q2114:X2114"/>
    <mergeCell ref="Y2114:AF2114"/>
    <mergeCell ref="AS2087:BC2087"/>
    <mergeCell ref="BD2087:BP2087"/>
    <mergeCell ref="BQ2087:BR2087"/>
    <mergeCell ref="A2087:D2087"/>
    <mergeCell ref="A2088:D2088"/>
    <mergeCell ref="E2088:P2088"/>
    <mergeCell ref="Q2088:X2088"/>
    <mergeCell ref="Y2088:AF2088"/>
    <mergeCell ref="AG2088:AR2088"/>
    <mergeCell ref="AS2088:BC2088"/>
    <mergeCell ref="BD2093:BP2093"/>
    <mergeCell ref="BQ2093:BR2093"/>
    <mergeCell ref="A2089:D2089"/>
    <mergeCell ref="A2093:D2093"/>
    <mergeCell ref="E2093:P2093"/>
    <mergeCell ref="Q2093:X2093"/>
    <mergeCell ref="Y2093:AF2093"/>
    <mergeCell ref="AG2093:AR2093"/>
    <mergeCell ref="AS2093:BC2093"/>
    <mergeCell ref="E2094:P2094"/>
    <mergeCell ref="Q2094:X2094"/>
    <mergeCell ref="Y2094:AF2094"/>
    <mergeCell ref="AG2094:AR2094"/>
    <mergeCell ref="AS2094:BC2094"/>
    <mergeCell ref="BD2094:BP2094"/>
    <mergeCell ref="BQ2094:BR2094"/>
    <mergeCell ref="A2094:D2094"/>
    <mergeCell ref="BD2082:BP2082"/>
    <mergeCell ref="BQ2082:BR2082"/>
    <mergeCell ref="A2081:D2081"/>
    <mergeCell ref="A2082:D2082"/>
    <mergeCell ref="E2082:P2082"/>
    <mergeCell ref="Q2082:X2082"/>
    <mergeCell ref="Y2082:AF2082"/>
    <mergeCell ref="AG2082:AR2082"/>
    <mergeCell ref="AS2082:BC2082"/>
    <mergeCell ref="E2083:P2083"/>
    <mergeCell ref="Q2083:X2083"/>
    <mergeCell ref="Y2083:AF2083"/>
    <mergeCell ref="AG2083:AR2083"/>
    <mergeCell ref="AS2083:BC2083"/>
    <mergeCell ref="BD2083:BP2083"/>
    <mergeCell ref="BQ2083:BR2083"/>
    <mergeCell ref="A2083:D2083"/>
    <mergeCell ref="A2084:D2084"/>
    <mergeCell ref="E2084:P2084"/>
    <mergeCell ref="Q2084:X2084"/>
    <mergeCell ref="Y2084:AF2084"/>
    <mergeCell ref="AG2084:AR2084"/>
    <mergeCell ref="AS2084:BC2084"/>
    <mergeCell ref="AS2085:BC2085"/>
    <mergeCell ref="BD2085:BP2085"/>
    <mergeCell ref="BD2084:BP2084"/>
    <mergeCell ref="BQ2084:BR2084"/>
    <mergeCell ref="E2085:P2085"/>
    <mergeCell ref="Q2085:X2085"/>
    <mergeCell ref="Y2085:AF2085"/>
    <mergeCell ref="AG2085:AR2085"/>
    <mergeCell ref="BQ2085:BR2085"/>
    <mergeCell ref="BD2086:BP2086"/>
    <mergeCell ref="BQ2086:BR2086"/>
    <mergeCell ref="A2085:D2085"/>
    <mergeCell ref="A2086:D2086"/>
    <mergeCell ref="E2086:P2086"/>
    <mergeCell ref="Q2086:X2086"/>
    <mergeCell ref="Y2086:AF2086"/>
    <mergeCell ref="AG2086:AR2086"/>
    <mergeCell ref="AS2086:BC2086"/>
    <mergeCell ref="AS2077:BC2077"/>
    <mergeCell ref="BD2077:BP2077"/>
    <mergeCell ref="BD2076:BP2076"/>
    <mergeCell ref="BQ2076:BR2076"/>
    <mergeCell ref="E2077:P2077"/>
    <mergeCell ref="Q2077:X2077"/>
    <mergeCell ref="Y2077:AF2077"/>
    <mergeCell ref="AG2077:AR2077"/>
    <mergeCell ref="BQ2077:BR2077"/>
    <mergeCell ref="BD2078:BP2078"/>
    <mergeCell ref="BQ2078:BR2078"/>
    <mergeCell ref="A2077:D2077"/>
    <mergeCell ref="A2078:D2078"/>
    <mergeCell ref="E2078:P2078"/>
    <mergeCell ref="Q2078:X2078"/>
    <mergeCell ref="Y2078:AF2078"/>
    <mergeCell ref="AG2078:AR2078"/>
    <mergeCell ref="AS2078:BC2078"/>
    <mergeCell ref="E2079:P2079"/>
    <mergeCell ref="Q2079:X2079"/>
    <mergeCell ref="Y2079:AF2079"/>
    <mergeCell ref="AG2079:AR2079"/>
    <mergeCell ref="AS2079:BC2079"/>
    <mergeCell ref="BD2079:BP2079"/>
    <mergeCell ref="BQ2079:BR2079"/>
    <mergeCell ref="A2079:D2079"/>
    <mergeCell ref="A2080:D2080"/>
    <mergeCell ref="E2080:P2080"/>
    <mergeCell ref="Q2080:X2080"/>
    <mergeCell ref="Y2080:AF2080"/>
    <mergeCell ref="AG2080:AR2080"/>
    <mergeCell ref="AS2080:BC2080"/>
    <mergeCell ref="AS2081:BC2081"/>
    <mergeCell ref="BD2081:BP2081"/>
    <mergeCell ref="BD2080:BP2080"/>
    <mergeCell ref="BQ2080:BR2080"/>
    <mergeCell ref="E2081:P2081"/>
    <mergeCell ref="Q2081:X2081"/>
    <mergeCell ref="Y2081:AF2081"/>
    <mergeCell ref="AG2081:AR2081"/>
    <mergeCell ref="BQ2081:BR2081"/>
    <mergeCell ref="A2072:D2072"/>
    <mergeCell ref="E2072:P2072"/>
    <mergeCell ref="Q2072:X2072"/>
    <mergeCell ref="Y2072:AF2072"/>
    <mergeCell ref="AG2072:AR2072"/>
    <mergeCell ref="AS2072:BC2072"/>
    <mergeCell ref="AS2073:BC2073"/>
    <mergeCell ref="BD2073:BP2073"/>
    <mergeCell ref="BD2072:BP2072"/>
    <mergeCell ref="BQ2072:BR2072"/>
    <mergeCell ref="E2073:P2073"/>
    <mergeCell ref="Q2073:X2073"/>
    <mergeCell ref="Y2073:AF2073"/>
    <mergeCell ref="AG2073:AR2073"/>
    <mergeCell ref="BQ2073:BR2073"/>
    <mergeCell ref="BD2074:BP2074"/>
    <mergeCell ref="BQ2074:BR2074"/>
    <mergeCell ref="A2073:D2073"/>
    <mergeCell ref="A2074:D2074"/>
    <mergeCell ref="E2074:P2074"/>
    <mergeCell ref="Q2074:X2074"/>
    <mergeCell ref="Y2074:AF2074"/>
    <mergeCell ref="AG2074:AR2074"/>
    <mergeCell ref="AS2074:BC2074"/>
    <mergeCell ref="E2075:P2075"/>
    <mergeCell ref="Q2075:X2075"/>
    <mergeCell ref="Y2075:AF2075"/>
    <mergeCell ref="AG2075:AR2075"/>
    <mergeCell ref="AS2075:BC2075"/>
    <mergeCell ref="BD2075:BP2075"/>
    <mergeCell ref="BQ2075:BR2075"/>
    <mergeCell ref="A2075:D2075"/>
    <mergeCell ref="A2076:D2076"/>
    <mergeCell ref="E2076:P2076"/>
    <mergeCell ref="Q2076:X2076"/>
    <mergeCell ref="Y2076:AF2076"/>
    <mergeCell ref="AG2076:AR2076"/>
    <mergeCell ref="AS2076:BC2076"/>
    <mergeCell ref="E2067:P2067"/>
    <mergeCell ref="Q2067:X2067"/>
    <mergeCell ref="Y2067:AF2067"/>
    <mergeCell ref="AG2067:AR2067"/>
    <mergeCell ref="AS2067:BC2067"/>
    <mergeCell ref="BD2067:BP2067"/>
    <mergeCell ref="BQ2067:BR2067"/>
    <mergeCell ref="A2067:D2067"/>
    <mergeCell ref="A2068:D2068"/>
    <mergeCell ref="E2068:P2068"/>
    <mergeCell ref="Q2068:X2068"/>
    <mergeCell ref="Y2068:AF2068"/>
    <mergeCell ref="AG2068:AR2068"/>
    <mergeCell ref="AS2068:BC2068"/>
    <mergeCell ref="AS2069:BC2069"/>
    <mergeCell ref="BD2069:BP2069"/>
    <mergeCell ref="BD2068:BP2068"/>
    <mergeCell ref="BQ2068:BR2068"/>
    <mergeCell ref="E2069:P2069"/>
    <mergeCell ref="Q2069:X2069"/>
    <mergeCell ref="Y2069:AF2069"/>
    <mergeCell ref="AG2069:AR2069"/>
    <mergeCell ref="BQ2069:BR2069"/>
    <mergeCell ref="BD2070:BP2070"/>
    <mergeCell ref="BQ2070:BR2070"/>
    <mergeCell ref="A2069:D2069"/>
    <mergeCell ref="A2070:D2070"/>
    <mergeCell ref="E2070:P2070"/>
    <mergeCell ref="Q2070:X2070"/>
    <mergeCell ref="Y2070:AF2070"/>
    <mergeCell ref="AG2070:AR2070"/>
    <mergeCell ref="AS2070:BC2070"/>
    <mergeCell ref="E2071:P2071"/>
    <mergeCell ref="Q2071:X2071"/>
    <mergeCell ref="Y2071:AF2071"/>
    <mergeCell ref="AG2071:AR2071"/>
    <mergeCell ref="AS2071:BC2071"/>
    <mergeCell ref="BD2071:BP2071"/>
    <mergeCell ref="BQ2071:BR2071"/>
    <mergeCell ref="A2071:D2071"/>
    <mergeCell ref="BD2062:BP2062"/>
    <mergeCell ref="BQ2062:BR2062"/>
    <mergeCell ref="A2061:D2061"/>
    <mergeCell ref="A2062:D2062"/>
    <mergeCell ref="E2062:P2062"/>
    <mergeCell ref="Q2062:X2062"/>
    <mergeCell ref="Y2062:AF2062"/>
    <mergeCell ref="AG2062:AR2062"/>
    <mergeCell ref="AS2062:BC2062"/>
    <mergeCell ref="E2063:P2063"/>
    <mergeCell ref="Q2063:X2063"/>
    <mergeCell ref="Y2063:AF2063"/>
    <mergeCell ref="AG2063:AR2063"/>
    <mergeCell ref="AS2063:BC2063"/>
    <mergeCell ref="BD2063:BP2063"/>
    <mergeCell ref="BQ2063:BR2063"/>
    <mergeCell ref="A2063:D2063"/>
    <mergeCell ref="A2064:D2064"/>
    <mergeCell ref="E2064:P2064"/>
    <mergeCell ref="Q2064:X2064"/>
    <mergeCell ref="Y2064:AF2064"/>
    <mergeCell ref="AG2064:AR2064"/>
    <mergeCell ref="AS2064:BC2064"/>
    <mergeCell ref="AS2065:BC2065"/>
    <mergeCell ref="BD2065:BP2065"/>
    <mergeCell ref="BD2064:BP2064"/>
    <mergeCell ref="BQ2064:BR2064"/>
    <mergeCell ref="E2065:P2065"/>
    <mergeCell ref="Q2065:X2065"/>
    <mergeCell ref="Y2065:AF2065"/>
    <mergeCell ref="AG2065:AR2065"/>
    <mergeCell ref="BQ2065:BR2065"/>
    <mergeCell ref="BD2066:BP2066"/>
    <mergeCell ref="BQ2066:BR2066"/>
    <mergeCell ref="A2065:D2065"/>
    <mergeCell ref="A2066:D2066"/>
    <mergeCell ref="E2066:P2066"/>
    <mergeCell ref="Q2066:X2066"/>
    <mergeCell ref="Y2066:AF2066"/>
    <mergeCell ref="AG2066:AR2066"/>
    <mergeCell ref="AS2066:BC2066"/>
    <mergeCell ref="A2056:D2056"/>
    <mergeCell ref="E2056:P2056"/>
    <mergeCell ref="Q2056:X2056"/>
    <mergeCell ref="Y2056:AF2056"/>
    <mergeCell ref="AG2056:AR2056"/>
    <mergeCell ref="AS2056:BC2056"/>
    <mergeCell ref="AS2057:BC2057"/>
    <mergeCell ref="BD2057:BP2057"/>
    <mergeCell ref="BD2056:BP2056"/>
    <mergeCell ref="BQ2056:BR2056"/>
    <mergeCell ref="E2057:P2057"/>
    <mergeCell ref="Q2057:X2057"/>
    <mergeCell ref="Y2057:AF2057"/>
    <mergeCell ref="AG2057:AR2057"/>
    <mergeCell ref="BQ2057:BR2057"/>
    <mergeCell ref="BD2058:BP2058"/>
    <mergeCell ref="BQ2058:BR2058"/>
    <mergeCell ref="A2057:D2057"/>
    <mergeCell ref="A2058:D2058"/>
    <mergeCell ref="E2058:P2058"/>
    <mergeCell ref="Q2058:X2058"/>
    <mergeCell ref="Y2058:AF2058"/>
    <mergeCell ref="AG2058:AR2058"/>
    <mergeCell ref="AS2058:BC2058"/>
    <mergeCell ref="AS2061:BC2061"/>
    <mergeCell ref="BD2061:BP2061"/>
    <mergeCell ref="BD2060:BP2060"/>
    <mergeCell ref="BQ2060:BR2060"/>
    <mergeCell ref="E2061:P2061"/>
    <mergeCell ref="Q2061:X2061"/>
    <mergeCell ref="Y2061:AF2061"/>
    <mergeCell ref="AG2061:AR2061"/>
    <mergeCell ref="BQ2061:BR2061"/>
    <mergeCell ref="E2059:P2059"/>
    <mergeCell ref="Q2059:X2059"/>
    <mergeCell ref="Y2059:AF2059"/>
    <mergeCell ref="AG2059:AR2059"/>
    <mergeCell ref="AS2059:BC2059"/>
    <mergeCell ref="BD2059:BP2059"/>
    <mergeCell ref="BQ2059:BR2059"/>
    <mergeCell ref="A2059:D2059"/>
    <mergeCell ref="A2060:D2060"/>
    <mergeCell ref="E2060:P2060"/>
    <mergeCell ref="Q2060:X2060"/>
    <mergeCell ref="Y2060:AF2060"/>
    <mergeCell ref="AG2060:AR2060"/>
    <mergeCell ref="AS2060:BC2060"/>
    <mergeCell ref="E2051:P2051"/>
    <mergeCell ref="Q2051:X2051"/>
    <mergeCell ref="Y2051:AF2051"/>
    <mergeCell ref="AG2051:AR2051"/>
    <mergeCell ref="AS2051:BC2051"/>
    <mergeCell ref="BD2051:BP2051"/>
    <mergeCell ref="BQ2051:BR2051"/>
    <mergeCell ref="A2051:D2051"/>
    <mergeCell ref="A2052:D2052"/>
    <mergeCell ref="E2052:P2052"/>
    <mergeCell ref="Q2052:X2052"/>
    <mergeCell ref="Y2052:AF2052"/>
    <mergeCell ref="AG2052:AR2052"/>
    <mergeCell ref="AS2052:BC2052"/>
    <mergeCell ref="AS2053:BC2053"/>
    <mergeCell ref="BD2053:BP2053"/>
    <mergeCell ref="BD2052:BP2052"/>
    <mergeCell ref="BQ2052:BR2052"/>
    <mergeCell ref="E2053:P2053"/>
    <mergeCell ref="Q2053:X2053"/>
    <mergeCell ref="Y2053:AF2053"/>
    <mergeCell ref="AG2053:AR2053"/>
    <mergeCell ref="BQ2053:BR2053"/>
    <mergeCell ref="BD2054:BP2054"/>
    <mergeCell ref="BQ2054:BR2054"/>
    <mergeCell ref="A2053:D2053"/>
    <mergeCell ref="A2054:D2054"/>
    <mergeCell ref="E2054:P2054"/>
    <mergeCell ref="Q2054:X2054"/>
    <mergeCell ref="Y2054:AF2054"/>
    <mergeCell ref="AG2054:AR2054"/>
    <mergeCell ref="AS2054:BC2054"/>
    <mergeCell ref="E2055:P2055"/>
    <mergeCell ref="Q2055:X2055"/>
    <mergeCell ref="Y2055:AF2055"/>
    <mergeCell ref="AG2055:AR2055"/>
    <mergeCell ref="AS2055:BC2055"/>
    <mergeCell ref="BD2055:BP2055"/>
    <mergeCell ref="BQ2055:BR2055"/>
    <mergeCell ref="A2055:D2055"/>
    <mergeCell ref="BD2046:BP2046"/>
    <mergeCell ref="BQ2046:BR2046"/>
    <mergeCell ref="A2045:D2045"/>
    <mergeCell ref="A2046:D2046"/>
    <mergeCell ref="E2046:P2046"/>
    <mergeCell ref="Q2046:X2046"/>
    <mergeCell ref="Y2046:AF2046"/>
    <mergeCell ref="AG2046:AR2046"/>
    <mergeCell ref="AS2046:BC2046"/>
    <mergeCell ref="E2047:P2047"/>
    <mergeCell ref="Q2047:X2047"/>
    <mergeCell ref="Y2047:AF2047"/>
    <mergeCell ref="AG2047:AR2047"/>
    <mergeCell ref="AS2047:BC2047"/>
    <mergeCell ref="BD2047:BP2047"/>
    <mergeCell ref="BQ2047:BR2047"/>
    <mergeCell ref="A2047:D2047"/>
    <mergeCell ref="A2048:D2048"/>
    <mergeCell ref="E2048:P2048"/>
    <mergeCell ref="Q2048:X2048"/>
    <mergeCell ref="Y2048:AF2048"/>
    <mergeCell ref="AG2048:AR2048"/>
    <mergeCell ref="AS2048:BC2048"/>
    <mergeCell ref="AS2049:BC2049"/>
    <mergeCell ref="BD2049:BP2049"/>
    <mergeCell ref="BD2048:BP2048"/>
    <mergeCell ref="BQ2048:BR2048"/>
    <mergeCell ref="E2049:P2049"/>
    <mergeCell ref="Q2049:X2049"/>
    <mergeCell ref="Y2049:AF2049"/>
    <mergeCell ref="AG2049:AR2049"/>
    <mergeCell ref="BQ2049:BR2049"/>
    <mergeCell ref="BD2050:BP2050"/>
    <mergeCell ref="BQ2050:BR2050"/>
    <mergeCell ref="A2049:D2049"/>
    <mergeCell ref="A2050:D2050"/>
    <mergeCell ref="E2050:P2050"/>
    <mergeCell ref="Q2050:X2050"/>
    <mergeCell ref="Y2050:AF2050"/>
    <mergeCell ref="AG2050:AR2050"/>
    <mergeCell ref="AS2050:BC2050"/>
    <mergeCell ref="AS2041:BC2041"/>
    <mergeCell ref="BD2041:BP2041"/>
    <mergeCell ref="BD2040:BP2040"/>
    <mergeCell ref="BQ2040:BR2040"/>
    <mergeCell ref="E2041:P2041"/>
    <mergeCell ref="Q2041:X2041"/>
    <mergeCell ref="Y2041:AF2041"/>
    <mergeCell ref="AG2041:AR2041"/>
    <mergeCell ref="BQ2041:BR2041"/>
    <mergeCell ref="BD2042:BP2042"/>
    <mergeCell ref="BQ2042:BR2042"/>
    <mergeCell ref="A2041:D2041"/>
    <mergeCell ref="A2042:D2042"/>
    <mergeCell ref="E2042:P2042"/>
    <mergeCell ref="Q2042:X2042"/>
    <mergeCell ref="Y2042:AF2042"/>
    <mergeCell ref="AG2042:AR2042"/>
    <mergeCell ref="AS2042:BC2042"/>
    <mergeCell ref="E2043:P2043"/>
    <mergeCell ref="Q2043:X2043"/>
    <mergeCell ref="Y2043:AF2043"/>
    <mergeCell ref="AG2043:AR2043"/>
    <mergeCell ref="AS2043:BC2043"/>
    <mergeCell ref="BD2043:BP2043"/>
    <mergeCell ref="BQ2043:BR2043"/>
    <mergeCell ref="A2043:D2043"/>
    <mergeCell ref="A2044:D2044"/>
    <mergeCell ref="E2044:P2044"/>
    <mergeCell ref="Q2044:X2044"/>
    <mergeCell ref="Y2044:AF2044"/>
    <mergeCell ref="AG2044:AR2044"/>
    <mergeCell ref="AS2044:BC2044"/>
    <mergeCell ref="AS2045:BC2045"/>
    <mergeCell ref="BD2045:BP2045"/>
    <mergeCell ref="BD2044:BP2044"/>
    <mergeCell ref="BQ2044:BR2044"/>
    <mergeCell ref="E2045:P2045"/>
    <mergeCell ref="Q2045:X2045"/>
    <mergeCell ref="Y2045:AF2045"/>
    <mergeCell ref="AG2045:AR2045"/>
    <mergeCell ref="BQ2045:BR2045"/>
    <mergeCell ref="A2036:D2036"/>
    <mergeCell ref="E2036:P2036"/>
    <mergeCell ref="Q2036:X2036"/>
    <mergeCell ref="Y2036:AF2036"/>
    <mergeCell ref="AG2036:AR2036"/>
    <mergeCell ref="AS2036:BC2036"/>
    <mergeCell ref="AS2037:BC2037"/>
    <mergeCell ref="BD2037:BP2037"/>
    <mergeCell ref="BD2036:BP2036"/>
    <mergeCell ref="BQ2036:BR2036"/>
    <mergeCell ref="E2037:P2037"/>
    <mergeCell ref="Q2037:X2037"/>
    <mergeCell ref="Y2037:AF2037"/>
    <mergeCell ref="AG2037:AR2037"/>
    <mergeCell ref="BQ2037:BR2037"/>
    <mergeCell ref="BD2038:BP2038"/>
    <mergeCell ref="BQ2038:BR2038"/>
    <mergeCell ref="A2037:D2037"/>
    <mergeCell ref="A2038:D2038"/>
    <mergeCell ref="E2038:P2038"/>
    <mergeCell ref="Q2038:X2038"/>
    <mergeCell ref="Y2038:AF2038"/>
    <mergeCell ref="AG2038:AR2038"/>
    <mergeCell ref="AS2038:BC2038"/>
    <mergeCell ref="E2039:P2039"/>
    <mergeCell ref="Q2039:X2039"/>
    <mergeCell ref="Y2039:AF2039"/>
    <mergeCell ref="AG2039:AR2039"/>
    <mergeCell ref="AS2039:BC2039"/>
    <mergeCell ref="BD2039:BP2039"/>
    <mergeCell ref="BQ2039:BR2039"/>
    <mergeCell ref="A2039:D2039"/>
    <mergeCell ref="A2040:D2040"/>
    <mergeCell ref="E2040:P2040"/>
    <mergeCell ref="Q2040:X2040"/>
    <mergeCell ref="Y2040:AF2040"/>
    <mergeCell ref="AG2040:AR2040"/>
    <mergeCell ref="AS2040:BC2040"/>
    <mergeCell ref="AS2033:BC2033"/>
    <mergeCell ref="BD2033:BP2033"/>
    <mergeCell ref="BD2032:BP2032"/>
    <mergeCell ref="BQ2032:BR2032"/>
    <mergeCell ref="E2033:P2033"/>
    <mergeCell ref="Q2033:X2033"/>
    <mergeCell ref="Y2033:AF2033"/>
    <mergeCell ref="AG2033:AR2033"/>
    <mergeCell ref="BQ2033:BR2033"/>
    <mergeCell ref="E2031:P2031"/>
    <mergeCell ref="Q2031:X2031"/>
    <mergeCell ref="Y2031:AF2031"/>
    <mergeCell ref="AG2031:AR2031"/>
    <mergeCell ref="AS2031:BC2031"/>
    <mergeCell ref="BD2031:BP2031"/>
    <mergeCell ref="BQ2031:BR2031"/>
    <mergeCell ref="A2031:D2031"/>
    <mergeCell ref="A2032:D2032"/>
    <mergeCell ref="E2032:P2032"/>
    <mergeCell ref="Q2032:X2032"/>
    <mergeCell ref="Y2032:AF2032"/>
    <mergeCell ref="AG2032:AR2032"/>
    <mergeCell ref="AS2032:BC2032"/>
    <mergeCell ref="BD2034:BP2034"/>
    <mergeCell ref="BQ2034:BR2034"/>
    <mergeCell ref="A2033:D2033"/>
    <mergeCell ref="A2034:D2034"/>
    <mergeCell ref="E2034:P2034"/>
    <mergeCell ref="Q2034:X2034"/>
    <mergeCell ref="Y2034:AF2034"/>
    <mergeCell ref="AG2034:AR2034"/>
    <mergeCell ref="AS2034:BC2034"/>
    <mergeCell ref="E2035:P2035"/>
    <mergeCell ref="Q2035:X2035"/>
    <mergeCell ref="Y2035:AF2035"/>
    <mergeCell ref="AG2035:AR2035"/>
    <mergeCell ref="AS2035:BC2035"/>
    <mergeCell ref="BD2035:BP2035"/>
    <mergeCell ref="BQ2035:BR2035"/>
    <mergeCell ref="A2035:D2035"/>
    <mergeCell ref="BD2026:BP2026"/>
    <mergeCell ref="BQ2026:BR2026"/>
    <mergeCell ref="A2025:D2025"/>
    <mergeCell ref="A2026:D2026"/>
    <mergeCell ref="E2026:P2026"/>
    <mergeCell ref="Q2026:X2026"/>
    <mergeCell ref="Y2026:AF2026"/>
    <mergeCell ref="AG2026:AR2026"/>
    <mergeCell ref="AS2026:BC2026"/>
    <mergeCell ref="E2027:P2027"/>
    <mergeCell ref="Q2027:X2027"/>
    <mergeCell ref="Y2027:AF2027"/>
    <mergeCell ref="AG2027:AR2027"/>
    <mergeCell ref="AS2027:BC2027"/>
    <mergeCell ref="BD2027:BP2027"/>
    <mergeCell ref="BQ2027:BR2027"/>
    <mergeCell ref="A2027:D2027"/>
    <mergeCell ref="A2028:D2028"/>
    <mergeCell ref="E2028:P2028"/>
    <mergeCell ref="Q2028:X2028"/>
    <mergeCell ref="Y2028:AF2028"/>
    <mergeCell ref="AG2028:AR2028"/>
    <mergeCell ref="AS2028:BC2028"/>
    <mergeCell ref="AS2029:BC2029"/>
    <mergeCell ref="BD2029:BP2029"/>
    <mergeCell ref="BD2028:BP2028"/>
    <mergeCell ref="BQ2028:BR2028"/>
    <mergeCell ref="E2029:P2029"/>
    <mergeCell ref="Q2029:X2029"/>
    <mergeCell ref="Y2029:AF2029"/>
    <mergeCell ref="AG2029:AR2029"/>
    <mergeCell ref="BQ2029:BR2029"/>
    <mergeCell ref="BD2030:BP2030"/>
    <mergeCell ref="BQ2030:BR2030"/>
    <mergeCell ref="A2029:D2029"/>
    <mergeCell ref="A2030:D2030"/>
    <mergeCell ref="E2030:P2030"/>
    <mergeCell ref="Q2030:X2030"/>
    <mergeCell ref="Y2030:AF2030"/>
    <mergeCell ref="AG2030:AR2030"/>
    <mergeCell ref="AS2030:BC2030"/>
    <mergeCell ref="AS2021:BC2021"/>
    <mergeCell ref="BD2021:BP2021"/>
    <mergeCell ref="BD2020:BP2020"/>
    <mergeCell ref="BQ2020:BR2020"/>
    <mergeCell ref="E2021:P2021"/>
    <mergeCell ref="Q2021:X2021"/>
    <mergeCell ref="Y2021:AF2021"/>
    <mergeCell ref="AG2021:AR2021"/>
    <mergeCell ref="BQ2021:BR2021"/>
    <mergeCell ref="BD2022:BP2022"/>
    <mergeCell ref="BQ2022:BR2022"/>
    <mergeCell ref="A2021:D2021"/>
    <mergeCell ref="A2022:D2022"/>
    <mergeCell ref="E2022:P2022"/>
    <mergeCell ref="Q2022:X2022"/>
    <mergeCell ref="Y2022:AF2022"/>
    <mergeCell ref="AG2022:AR2022"/>
    <mergeCell ref="AS2022:BC2022"/>
    <mergeCell ref="E2023:P2023"/>
    <mergeCell ref="Q2023:X2023"/>
    <mergeCell ref="Y2023:AF2023"/>
    <mergeCell ref="AG2023:AR2023"/>
    <mergeCell ref="AS2023:BC2023"/>
    <mergeCell ref="BD2023:BP2023"/>
    <mergeCell ref="BQ2023:BR2023"/>
    <mergeCell ref="A2023:D2023"/>
    <mergeCell ref="A2024:D2024"/>
    <mergeCell ref="E2024:P2024"/>
    <mergeCell ref="Q2024:X2024"/>
    <mergeCell ref="Y2024:AF2024"/>
    <mergeCell ref="AG2024:AR2024"/>
    <mergeCell ref="AS2024:BC2024"/>
    <mergeCell ref="AS2025:BC2025"/>
    <mergeCell ref="BD2025:BP2025"/>
    <mergeCell ref="BD2024:BP2024"/>
    <mergeCell ref="BQ2024:BR2024"/>
    <mergeCell ref="E2025:P2025"/>
    <mergeCell ref="Q2025:X2025"/>
    <mergeCell ref="Y2025:AF2025"/>
    <mergeCell ref="AG2025:AR2025"/>
    <mergeCell ref="BQ2025:BR2025"/>
    <mergeCell ref="A2016:D2016"/>
    <mergeCell ref="E2016:P2016"/>
    <mergeCell ref="Q2016:X2016"/>
    <mergeCell ref="Y2016:AF2016"/>
    <mergeCell ref="AG2016:AR2016"/>
    <mergeCell ref="AS2016:BC2016"/>
    <mergeCell ref="AS2017:BC2017"/>
    <mergeCell ref="BD2017:BP2017"/>
    <mergeCell ref="BD2016:BP2016"/>
    <mergeCell ref="BQ2016:BR2016"/>
    <mergeCell ref="E2017:P2017"/>
    <mergeCell ref="Q2017:X2017"/>
    <mergeCell ref="Y2017:AF2017"/>
    <mergeCell ref="AG2017:AR2017"/>
    <mergeCell ref="BQ2017:BR2017"/>
    <mergeCell ref="BD2018:BP2018"/>
    <mergeCell ref="BQ2018:BR2018"/>
    <mergeCell ref="A2017:D2017"/>
    <mergeCell ref="A2018:D2018"/>
    <mergeCell ref="E2018:P2018"/>
    <mergeCell ref="Q2018:X2018"/>
    <mergeCell ref="Y2018:AF2018"/>
    <mergeCell ref="AG2018:AR2018"/>
    <mergeCell ref="AS2018:BC2018"/>
    <mergeCell ref="E2019:P2019"/>
    <mergeCell ref="Q2019:X2019"/>
    <mergeCell ref="Y2019:AF2019"/>
    <mergeCell ref="AG2019:AR2019"/>
    <mergeCell ref="AS2019:BC2019"/>
    <mergeCell ref="BD2019:BP2019"/>
    <mergeCell ref="BQ2019:BR2019"/>
    <mergeCell ref="A2019:D2019"/>
    <mergeCell ref="A2020:D2020"/>
    <mergeCell ref="E2020:P2020"/>
    <mergeCell ref="Q2020:X2020"/>
    <mergeCell ref="Y2020:AF2020"/>
    <mergeCell ref="AG2020:AR2020"/>
    <mergeCell ref="AS2020:BC2020"/>
    <mergeCell ref="E2011:P2011"/>
    <mergeCell ref="Q2011:X2011"/>
    <mergeCell ref="Y2011:AF2011"/>
    <mergeCell ref="AG2011:AR2011"/>
    <mergeCell ref="AS2011:BC2011"/>
    <mergeCell ref="BD2011:BP2011"/>
    <mergeCell ref="BQ2011:BR2011"/>
    <mergeCell ref="A2011:D2011"/>
    <mergeCell ref="A2012:D2012"/>
    <mergeCell ref="E2012:P2012"/>
    <mergeCell ref="Q2012:X2012"/>
    <mergeCell ref="Y2012:AF2012"/>
    <mergeCell ref="AG2012:AR2012"/>
    <mergeCell ref="AS2012:BC2012"/>
    <mergeCell ref="AS2013:BC2013"/>
    <mergeCell ref="BD2013:BP2013"/>
    <mergeCell ref="BD2012:BP2012"/>
    <mergeCell ref="BQ2012:BR2012"/>
    <mergeCell ref="E2013:P2013"/>
    <mergeCell ref="Q2013:X2013"/>
    <mergeCell ref="Y2013:AF2013"/>
    <mergeCell ref="AG2013:AR2013"/>
    <mergeCell ref="BQ2013:BR2013"/>
    <mergeCell ref="BD2014:BP2014"/>
    <mergeCell ref="BQ2014:BR2014"/>
    <mergeCell ref="A2013:D2013"/>
    <mergeCell ref="A2014:D2014"/>
    <mergeCell ref="E2014:P2014"/>
    <mergeCell ref="Q2014:X2014"/>
    <mergeCell ref="Y2014:AF2014"/>
    <mergeCell ref="AG2014:AR2014"/>
    <mergeCell ref="AS2014:BC2014"/>
    <mergeCell ref="E2015:P2015"/>
    <mergeCell ref="Q2015:X2015"/>
    <mergeCell ref="Y2015:AF2015"/>
    <mergeCell ref="AG2015:AR2015"/>
    <mergeCell ref="AS2015:BC2015"/>
    <mergeCell ref="BD2015:BP2015"/>
    <mergeCell ref="BQ2015:BR2015"/>
    <mergeCell ref="A2015:D2015"/>
    <mergeCell ref="BD2006:BP2006"/>
    <mergeCell ref="BQ2006:BR2006"/>
    <mergeCell ref="A2005:D2005"/>
    <mergeCell ref="A2006:D2006"/>
    <mergeCell ref="E2006:P2006"/>
    <mergeCell ref="Q2006:X2006"/>
    <mergeCell ref="Y2006:AF2006"/>
    <mergeCell ref="AG2006:AR2006"/>
    <mergeCell ref="AS2006:BC2006"/>
    <mergeCell ref="E2007:P2007"/>
    <mergeCell ref="Q2007:X2007"/>
    <mergeCell ref="Y2007:AF2007"/>
    <mergeCell ref="AG2007:AR2007"/>
    <mergeCell ref="AS2007:BC2007"/>
    <mergeCell ref="BD2007:BP2007"/>
    <mergeCell ref="BQ2007:BR2007"/>
    <mergeCell ref="A2007:D2007"/>
    <mergeCell ref="A2008:D2008"/>
    <mergeCell ref="E2008:P2008"/>
    <mergeCell ref="Q2008:X2008"/>
    <mergeCell ref="Y2008:AF2008"/>
    <mergeCell ref="AG2008:AR2008"/>
    <mergeCell ref="AS2008:BC2008"/>
    <mergeCell ref="AS2009:BC2009"/>
    <mergeCell ref="BD2009:BP2009"/>
    <mergeCell ref="BD2008:BP2008"/>
    <mergeCell ref="BQ2008:BR2008"/>
    <mergeCell ref="E2009:P2009"/>
    <mergeCell ref="Q2009:X2009"/>
    <mergeCell ref="Y2009:AF2009"/>
    <mergeCell ref="AG2009:AR2009"/>
    <mergeCell ref="BQ2009:BR2009"/>
    <mergeCell ref="BD2010:BP2010"/>
    <mergeCell ref="BQ2010:BR2010"/>
    <mergeCell ref="A2009:D2009"/>
    <mergeCell ref="A2010:D2010"/>
    <mergeCell ref="E2010:P2010"/>
    <mergeCell ref="Q2010:X2010"/>
    <mergeCell ref="Y2010:AF2010"/>
    <mergeCell ref="AG2010:AR2010"/>
    <mergeCell ref="AS2010:BC2010"/>
    <mergeCell ref="A2000:D2000"/>
    <mergeCell ref="E2000:P2000"/>
    <mergeCell ref="Q2000:X2000"/>
    <mergeCell ref="Y2000:AF2000"/>
    <mergeCell ref="AG2000:AR2000"/>
    <mergeCell ref="AS2000:BC2000"/>
    <mergeCell ref="AS2001:BC2001"/>
    <mergeCell ref="BD2001:BP2001"/>
    <mergeCell ref="BD2000:BP2000"/>
    <mergeCell ref="BQ2000:BR2000"/>
    <mergeCell ref="E2001:P2001"/>
    <mergeCell ref="Q2001:X2001"/>
    <mergeCell ref="Y2001:AF2001"/>
    <mergeCell ref="AG2001:AR2001"/>
    <mergeCell ref="BQ2001:BR2001"/>
    <mergeCell ref="BD2002:BP2002"/>
    <mergeCell ref="BQ2002:BR2002"/>
    <mergeCell ref="A2001:D2001"/>
    <mergeCell ref="A2002:D2002"/>
    <mergeCell ref="E2002:P2002"/>
    <mergeCell ref="Q2002:X2002"/>
    <mergeCell ref="Y2002:AF2002"/>
    <mergeCell ref="AG2002:AR2002"/>
    <mergeCell ref="AS2002:BC2002"/>
    <mergeCell ref="AS2005:BC2005"/>
    <mergeCell ref="BD2005:BP2005"/>
    <mergeCell ref="BD2004:BP2004"/>
    <mergeCell ref="BQ2004:BR2004"/>
    <mergeCell ref="E2005:P2005"/>
    <mergeCell ref="Q2005:X2005"/>
    <mergeCell ref="Y2005:AF2005"/>
    <mergeCell ref="AG2005:AR2005"/>
    <mergeCell ref="BQ2005:BR2005"/>
    <mergeCell ref="E2003:P2003"/>
    <mergeCell ref="Q2003:X2003"/>
    <mergeCell ref="Y2003:AF2003"/>
    <mergeCell ref="AG2003:AR2003"/>
    <mergeCell ref="AS2003:BC2003"/>
    <mergeCell ref="BD2003:BP2003"/>
    <mergeCell ref="BQ2003:BR2003"/>
    <mergeCell ref="A2003:D2003"/>
    <mergeCell ref="A2004:D2004"/>
    <mergeCell ref="E2004:P2004"/>
    <mergeCell ref="Q2004:X2004"/>
    <mergeCell ref="Y2004:AF2004"/>
    <mergeCell ref="AG2004:AR2004"/>
    <mergeCell ref="AS2004:BC2004"/>
    <mergeCell ref="E1995:P1995"/>
    <mergeCell ref="Q1995:X1995"/>
    <mergeCell ref="Y1995:AF1995"/>
    <mergeCell ref="AG1995:AR1995"/>
    <mergeCell ref="AS1995:BC1995"/>
    <mergeCell ref="BD1995:BP1995"/>
    <mergeCell ref="BQ1995:BR1995"/>
    <mergeCell ref="A1995:D1995"/>
    <mergeCell ref="A1996:D1996"/>
    <mergeCell ref="E1996:P1996"/>
    <mergeCell ref="Q1996:X1996"/>
    <mergeCell ref="Y1996:AF1996"/>
    <mergeCell ref="AG1996:AR1996"/>
    <mergeCell ref="AS1996:BC1996"/>
    <mergeCell ref="AS1997:BC1997"/>
    <mergeCell ref="BD1997:BP1997"/>
    <mergeCell ref="BD1996:BP1996"/>
    <mergeCell ref="BQ1996:BR1996"/>
    <mergeCell ref="E1997:P1997"/>
    <mergeCell ref="Q1997:X1997"/>
    <mergeCell ref="Y1997:AF1997"/>
    <mergeCell ref="AG1997:AR1997"/>
    <mergeCell ref="BQ1997:BR1997"/>
    <mergeCell ref="BD1998:BP1998"/>
    <mergeCell ref="BQ1998:BR1998"/>
    <mergeCell ref="A1997:D1997"/>
    <mergeCell ref="A1998:D1998"/>
    <mergeCell ref="E1998:P1998"/>
    <mergeCell ref="Q1998:X1998"/>
    <mergeCell ref="Y1998:AF1998"/>
    <mergeCell ref="AG1998:AR1998"/>
    <mergeCell ref="AS1998:BC1998"/>
    <mergeCell ref="E1999:P1999"/>
    <mergeCell ref="Q1999:X1999"/>
    <mergeCell ref="Y1999:AF1999"/>
    <mergeCell ref="AG1999:AR1999"/>
    <mergeCell ref="AS1999:BC1999"/>
    <mergeCell ref="BD1999:BP1999"/>
    <mergeCell ref="BQ1999:BR1999"/>
    <mergeCell ref="A1999:D1999"/>
    <mergeCell ref="BD1990:BP1990"/>
    <mergeCell ref="BQ1990:BR1990"/>
    <mergeCell ref="A1989:D1989"/>
    <mergeCell ref="A1990:D1990"/>
    <mergeCell ref="E1990:P1990"/>
    <mergeCell ref="Q1990:X1990"/>
    <mergeCell ref="Y1990:AF1990"/>
    <mergeCell ref="AG1990:AR1990"/>
    <mergeCell ref="AS1990:BC1990"/>
    <mergeCell ref="E1991:P1991"/>
    <mergeCell ref="Q1991:X1991"/>
    <mergeCell ref="Y1991:AF1991"/>
    <mergeCell ref="AG1991:AR1991"/>
    <mergeCell ref="AS1991:BC1991"/>
    <mergeCell ref="BD1991:BP1991"/>
    <mergeCell ref="BQ1991:BR1991"/>
    <mergeCell ref="A1991:D1991"/>
    <mergeCell ref="A1992:D1992"/>
    <mergeCell ref="E1992:P1992"/>
    <mergeCell ref="Q1992:X1992"/>
    <mergeCell ref="Y1992:AF1992"/>
    <mergeCell ref="AG1992:AR1992"/>
    <mergeCell ref="AS1992:BC1992"/>
    <mergeCell ref="AS1993:BC1993"/>
    <mergeCell ref="BD1993:BP1993"/>
    <mergeCell ref="BD1992:BP1992"/>
    <mergeCell ref="BQ1992:BR1992"/>
    <mergeCell ref="E1993:P1993"/>
    <mergeCell ref="Q1993:X1993"/>
    <mergeCell ref="Y1993:AF1993"/>
    <mergeCell ref="AG1993:AR1993"/>
    <mergeCell ref="BQ1993:BR1993"/>
    <mergeCell ref="BD1994:BP1994"/>
    <mergeCell ref="BQ1994:BR1994"/>
    <mergeCell ref="A1993:D1993"/>
    <mergeCell ref="A1994:D1994"/>
    <mergeCell ref="E1994:P1994"/>
    <mergeCell ref="Q1994:X1994"/>
    <mergeCell ref="Y1994:AF1994"/>
    <mergeCell ref="AG1994:AR1994"/>
    <mergeCell ref="AS1994:BC1994"/>
    <mergeCell ref="AS1985:BC1985"/>
    <mergeCell ref="BD1985:BP1985"/>
    <mergeCell ref="BD1984:BP1984"/>
    <mergeCell ref="BQ1984:BR1984"/>
    <mergeCell ref="E1985:P1985"/>
    <mergeCell ref="Q1985:X1985"/>
    <mergeCell ref="Y1985:AF1985"/>
    <mergeCell ref="AG1985:AR1985"/>
    <mergeCell ref="BQ1985:BR1985"/>
    <mergeCell ref="BD1986:BP1986"/>
    <mergeCell ref="BQ1986:BR1986"/>
    <mergeCell ref="A1985:D1985"/>
    <mergeCell ref="A1986:D1986"/>
    <mergeCell ref="E1986:P1986"/>
    <mergeCell ref="Q1986:X1986"/>
    <mergeCell ref="Y1986:AF1986"/>
    <mergeCell ref="AG1986:AR1986"/>
    <mergeCell ref="AS1986:BC1986"/>
    <mergeCell ref="E1987:P1987"/>
    <mergeCell ref="Q1987:X1987"/>
    <mergeCell ref="Y1987:AF1987"/>
    <mergeCell ref="AG1987:AR1987"/>
    <mergeCell ref="AS1987:BC1987"/>
    <mergeCell ref="BD1987:BP1987"/>
    <mergeCell ref="BQ1987:BR1987"/>
    <mergeCell ref="A1987:D1987"/>
    <mergeCell ref="A1988:D1988"/>
    <mergeCell ref="E1988:P1988"/>
    <mergeCell ref="Q1988:X1988"/>
    <mergeCell ref="Y1988:AF1988"/>
    <mergeCell ref="AG1988:AR1988"/>
    <mergeCell ref="AS1988:BC1988"/>
    <mergeCell ref="AS1989:BC1989"/>
    <mergeCell ref="BD1989:BP1989"/>
    <mergeCell ref="BD1988:BP1988"/>
    <mergeCell ref="BQ1988:BR1988"/>
    <mergeCell ref="E1989:P1989"/>
    <mergeCell ref="Q1989:X1989"/>
    <mergeCell ref="Y1989:AF1989"/>
    <mergeCell ref="AG1989:AR1989"/>
    <mergeCell ref="BQ1989:BR1989"/>
    <mergeCell ref="A1980:D1980"/>
    <mergeCell ref="E1980:P1980"/>
    <mergeCell ref="Q1980:X1980"/>
    <mergeCell ref="Y1980:AF1980"/>
    <mergeCell ref="AG1980:AR1980"/>
    <mergeCell ref="AS1980:BC1980"/>
    <mergeCell ref="AS1981:BC1981"/>
    <mergeCell ref="BD1981:BP1981"/>
    <mergeCell ref="BD1980:BP1980"/>
    <mergeCell ref="BQ1980:BR1980"/>
    <mergeCell ref="E1981:P1981"/>
    <mergeCell ref="Q1981:X1981"/>
    <mergeCell ref="Y1981:AF1981"/>
    <mergeCell ref="AG1981:AR1981"/>
    <mergeCell ref="BQ1981:BR1981"/>
    <mergeCell ref="BD1982:BP1982"/>
    <mergeCell ref="BQ1982:BR1982"/>
    <mergeCell ref="A1981:D1981"/>
    <mergeCell ref="A1982:D1982"/>
    <mergeCell ref="E1982:P1982"/>
    <mergeCell ref="Q1982:X1982"/>
    <mergeCell ref="Y1982:AF1982"/>
    <mergeCell ref="AG1982:AR1982"/>
    <mergeCell ref="AS1982:BC1982"/>
    <mergeCell ref="E1983:P1983"/>
    <mergeCell ref="Q1983:X1983"/>
    <mergeCell ref="Y1983:AF1983"/>
    <mergeCell ref="AG1983:AR1983"/>
    <mergeCell ref="AS1983:BC1983"/>
    <mergeCell ref="BD1983:BP1983"/>
    <mergeCell ref="BQ1983:BR1983"/>
    <mergeCell ref="A1983:D1983"/>
    <mergeCell ref="A1984:D1984"/>
    <mergeCell ref="E1984:P1984"/>
    <mergeCell ref="Q1984:X1984"/>
    <mergeCell ref="Y1984:AF1984"/>
    <mergeCell ref="AG1984:AR1984"/>
    <mergeCell ref="AS1984:BC1984"/>
    <mergeCell ref="AS1977:BC1977"/>
    <mergeCell ref="BD1977:BP1977"/>
    <mergeCell ref="BD1976:BP1976"/>
    <mergeCell ref="BQ1976:BR1976"/>
    <mergeCell ref="E1977:P1977"/>
    <mergeCell ref="Q1977:X1977"/>
    <mergeCell ref="Y1977:AF1977"/>
    <mergeCell ref="AG1977:AR1977"/>
    <mergeCell ref="BQ1977:BR1977"/>
    <mergeCell ref="E1975:P1975"/>
    <mergeCell ref="Q1975:X1975"/>
    <mergeCell ref="Y1975:AF1975"/>
    <mergeCell ref="AG1975:AR1975"/>
    <mergeCell ref="AS1975:BC1975"/>
    <mergeCell ref="BD1975:BP1975"/>
    <mergeCell ref="BQ1975:BR1975"/>
    <mergeCell ref="A1975:D1975"/>
    <mergeCell ref="A1976:D1976"/>
    <mergeCell ref="E1976:P1976"/>
    <mergeCell ref="Q1976:X1976"/>
    <mergeCell ref="Y1976:AF1976"/>
    <mergeCell ref="AG1976:AR1976"/>
    <mergeCell ref="AS1976:BC1976"/>
    <mergeCell ref="BD1978:BP1978"/>
    <mergeCell ref="BQ1978:BR1978"/>
    <mergeCell ref="A1977:D1977"/>
    <mergeCell ref="A1978:D1978"/>
    <mergeCell ref="E1978:P1978"/>
    <mergeCell ref="Q1978:X1978"/>
    <mergeCell ref="Y1978:AF1978"/>
    <mergeCell ref="AG1978:AR1978"/>
    <mergeCell ref="AS1978:BC1978"/>
    <mergeCell ref="E1979:P1979"/>
    <mergeCell ref="Q1979:X1979"/>
    <mergeCell ref="Y1979:AF1979"/>
    <mergeCell ref="AG1979:AR1979"/>
    <mergeCell ref="AS1979:BC1979"/>
    <mergeCell ref="BD1979:BP1979"/>
    <mergeCell ref="BQ1979:BR1979"/>
    <mergeCell ref="A1979:D1979"/>
    <mergeCell ref="BD1970:BP1970"/>
    <mergeCell ref="BQ1970:BR1970"/>
    <mergeCell ref="A1969:D1969"/>
    <mergeCell ref="A1970:D1970"/>
    <mergeCell ref="E1970:P1970"/>
    <mergeCell ref="Q1970:X1970"/>
    <mergeCell ref="Y1970:AF1970"/>
    <mergeCell ref="AG1970:AR1970"/>
    <mergeCell ref="AS1970:BC1970"/>
    <mergeCell ref="E1971:P1971"/>
    <mergeCell ref="Q1971:X1971"/>
    <mergeCell ref="Y1971:AF1971"/>
    <mergeCell ref="AG1971:AR1971"/>
    <mergeCell ref="AS1971:BC1971"/>
    <mergeCell ref="BD1971:BP1971"/>
    <mergeCell ref="BQ1971:BR1971"/>
    <mergeCell ref="A1971:D1971"/>
    <mergeCell ref="A1972:D1972"/>
    <mergeCell ref="E1972:P1972"/>
    <mergeCell ref="Q1972:X1972"/>
    <mergeCell ref="Y1972:AF1972"/>
    <mergeCell ref="AG1972:AR1972"/>
    <mergeCell ref="AS1972:BC1972"/>
    <mergeCell ref="AS1973:BC1973"/>
    <mergeCell ref="BD1973:BP1973"/>
    <mergeCell ref="BD1972:BP1972"/>
    <mergeCell ref="BQ1972:BR1972"/>
    <mergeCell ref="E1973:P1973"/>
    <mergeCell ref="Q1973:X1973"/>
    <mergeCell ref="Y1973:AF1973"/>
    <mergeCell ref="AG1973:AR1973"/>
    <mergeCell ref="BQ1973:BR1973"/>
    <mergeCell ref="BD1974:BP1974"/>
    <mergeCell ref="BQ1974:BR1974"/>
    <mergeCell ref="A1973:D1973"/>
    <mergeCell ref="A1974:D1974"/>
    <mergeCell ref="E1974:P1974"/>
    <mergeCell ref="Q1974:X1974"/>
    <mergeCell ref="Y1974:AF1974"/>
    <mergeCell ref="AG1974:AR1974"/>
    <mergeCell ref="AS1974:BC1974"/>
    <mergeCell ref="AS1965:BC1965"/>
    <mergeCell ref="BD1965:BP1965"/>
    <mergeCell ref="BD1964:BP1964"/>
    <mergeCell ref="BQ1964:BR1964"/>
    <mergeCell ref="E1965:P1965"/>
    <mergeCell ref="Q1965:X1965"/>
    <mergeCell ref="Y1965:AF1965"/>
    <mergeCell ref="AG1965:AR1965"/>
    <mergeCell ref="BQ1965:BR1965"/>
    <mergeCell ref="BD1966:BP1966"/>
    <mergeCell ref="BQ1966:BR1966"/>
    <mergeCell ref="A1965:D1965"/>
    <mergeCell ref="A1966:D1966"/>
    <mergeCell ref="E1966:P1966"/>
    <mergeCell ref="Q1966:X1966"/>
    <mergeCell ref="Y1966:AF1966"/>
    <mergeCell ref="AG1966:AR1966"/>
    <mergeCell ref="AS1966:BC1966"/>
    <mergeCell ref="E1967:P1967"/>
    <mergeCell ref="Q1967:X1967"/>
    <mergeCell ref="Y1967:AF1967"/>
    <mergeCell ref="AG1967:AR1967"/>
    <mergeCell ref="AS1967:BC1967"/>
    <mergeCell ref="BD1967:BP1967"/>
    <mergeCell ref="BQ1967:BR1967"/>
    <mergeCell ref="A1967:D1967"/>
    <mergeCell ref="A1968:D1968"/>
    <mergeCell ref="E1968:P1968"/>
    <mergeCell ref="Q1968:X1968"/>
    <mergeCell ref="Y1968:AF1968"/>
    <mergeCell ref="AG1968:AR1968"/>
    <mergeCell ref="AS1968:BC1968"/>
    <mergeCell ref="AS1969:BC1969"/>
    <mergeCell ref="BD1969:BP1969"/>
    <mergeCell ref="BD1968:BP1968"/>
    <mergeCell ref="BQ1968:BR1968"/>
    <mergeCell ref="E1969:P1969"/>
    <mergeCell ref="Q1969:X1969"/>
    <mergeCell ref="Y1969:AF1969"/>
    <mergeCell ref="AG1969:AR1969"/>
    <mergeCell ref="BQ1969:BR1969"/>
    <mergeCell ref="A1960:D1960"/>
    <mergeCell ref="E1960:P1960"/>
    <mergeCell ref="Q1960:X1960"/>
    <mergeCell ref="Y1960:AF1960"/>
    <mergeCell ref="AG1960:AR1960"/>
    <mergeCell ref="AS1960:BC1960"/>
    <mergeCell ref="AS1961:BC1961"/>
    <mergeCell ref="BD1961:BP1961"/>
    <mergeCell ref="BD1960:BP1960"/>
    <mergeCell ref="BQ1960:BR1960"/>
    <mergeCell ref="E1961:P1961"/>
    <mergeCell ref="Q1961:X1961"/>
    <mergeCell ref="Y1961:AF1961"/>
    <mergeCell ref="AG1961:AR1961"/>
    <mergeCell ref="BQ1961:BR1961"/>
    <mergeCell ref="BD1962:BP1962"/>
    <mergeCell ref="BQ1962:BR1962"/>
    <mergeCell ref="A1961:D1961"/>
    <mergeCell ref="A1962:D1962"/>
    <mergeCell ref="E1962:P1962"/>
    <mergeCell ref="Q1962:X1962"/>
    <mergeCell ref="Y1962:AF1962"/>
    <mergeCell ref="AG1962:AR1962"/>
    <mergeCell ref="AS1962:BC1962"/>
    <mergeCell ref="E1963:P1963"/>
    <mergeCell ref="Q1963:X1963"/>
    <mergeCell ref="Y1963:AF1963"/>
    <mergeCell ref="AG1963:AR1963"/>
    <mergeCell ref="AS1963:BC1963"/>
    <mergeCell ref="BD1963:BP1963"/>
    <mergeCell ref="BQ1963:BR1963"/>
    <mergeCell ref="A1963:D1963"/>
    <mergeCell ref="A1964:D1964"/>
    <mergeCell ref="E1964:P1964"/>
    <mergeCell ref="Q1964:X1964"/>
    <mergeCell ref="Y1964:AF1964"/>
    <mergeCell ref="AG1964:AR1964"/>
    <mergeCell ref="AS1964:BC1964"/>
    <mergeCell ref="E1955:P1955"/>
    <mergeCell ref="Q1955:X1955"/>
    <mergeCell ref="Y1955:AF1955"/>
    <mergeCell ref="AG1955:AR1955"/>
    <mergeCell ref="AS1955:BC1955"/>
    <mergeCell ref="BD1955:BP1955"/>
    <mergeCell ref="BQ1955:BR1955"/>
    <mergeCell ref="A1955:D1955"/>
    <mergeCell ref="A1956:D1956"/>
    <mergeCell ref="E1956:P1956"/>
    <mergeCell ref="Q1956:X1956"/>
    <mergeCell ref="Y1956:AF1956"/>
    <mergeCell ref="AG1956:AR1956"/>
    <mergeCell ref="AS1956:BC1956"/>
    <mergeCell ref="AS1957:BC1957"/>
    <mergeCell ref="BD1957:BP1957"/>
    <mergeCell ref="BD1956:BP1956"/>
    <mergeCell ref="BQ1956:BR1956"/>
    <mergeCell ref="E1957:P1957"/>
    <mergeCell ref="Q1957:X1957"/>
    <mergeCell ref="Y1957:AF1957"/>
    <mergeCell ref="AG1957:AR1957"/>
    <mergeCell ref="BQ1957:BR1957"/>
    <mergeCell ref="BD1958:BP1958"/>
    <mergeCell ref="BQ1958:BR1958"/>
    <mergeCell ref="A1957:D1957"/>
    <mergeCell ref="A1958:D1958"/>
    <mergeCell ref="E1958:P1958"/>
    <mergeCell ref="Q1958:X1958"/>
    <mergeCell ref="Y1958:AF1958"/>
    <mergeCell ref="AG1958:AR1958"/>
    <mergeCell ref="AS1958:BC1958"/>
    <mergeCell ref="E1959:P1959"/>
    <mergeCell ref="Q1959:X1959"/>
    <mergeCell ref="Y1959:AF1959"/>
    <mergeCell ref="AG1959:AR1959"/>
    <mergeCell ref="AS1959:BC1959"/>
    <mergeCell ref="BD1959:BP1959"/>
    <mergeCell ref="BQ1959:BR1959"/>
    <mergeCell ref="A1959:D1959"/>
    <mergeCell ref="BD1950:BP1950"/>
    <mergeCell ref="BQ1950:BR1950"/>
    <mergeCell ref="A1949:D1949"/>
    <mergeCell ref="A1950:D1950"/>
    <mergeCell ref="E1950:P1950"/>
    <mergeCell ref="Q1950:X1950"/>
    <mergeCell ref="Y1950:AF1950"/>
    <mergeCell ref="AG1950:AR1950"/>
    <mergeCell ref="AS1950:BC1950"/>
    <mergeCell ref="E1951:P1951"/>
    <mergeCell ref="Q1951:X1951"/>
    <mergeCell ref="Y1951:AF1951"/>
    <mergeCell ref="AG1951:AR1951"/>
    <mergeCell ref="AS1951:BC1951"/>
    <mergeCell ref="BD1951:BP1951"/>
    <mergeCell ref="BQ1951:BR1951"/>
    <mergeCell ref="A1951:D1951"/>
    <mergeCell ref="A1952:D1952"/>
    <mergeCell ref="E1952:P1952"/>
    <mergeCell ref="Q1952:X1952"/>
    <mergeCell ref="Y1952:AF1952"/>
    <mergeCell ref="AG1952:AR1952"/>
    <mergeCell ref="AS1952:BC1952"/>
    <mergeCell ref="AS1953:BC1953"/>
    <mergeCell ref="BD1953:BP1953"/>
    <mergeCell ref="BD1952:BP1952"/>
    <mergeCell ref="BQ1952:BR1952"/>
    <mergeCell ref="E1953:P1953"/>
    <mergeCell ref="Q1953:X1953"/>
    <mergeCell ref="Y1953:AF1953"/>
    <mergeCell ref="AG1953:AR1953"/>
    <mergeCell ref="BQ1953:BR1953"/>
    <mergeCell ref="BD1954:BP1954"/>
    <mergeCell ref="BQ1954:BR1954"/>
    <mergeCell ref="A1953:D1953"/>
    <mergeCell ref="A1954:D1954"/>
    <mergeCell ref="E1954:P1954"/>
    <mergeCell ref="Q1954:X1954"/>
    <mergeCell ref="Y1954:AF1954"/>
    <mergeCell ref="AG1954:AR1954"/>
    <mergeCell ref="AS1954:BC1954"/>
    <mergeCell ref="A1944:D1944"/>
    <mergeCell ref="E1944:P1944"/>
    <mergeCell ref="Q1944:X1944"/>
    <mergeCell ref="Y1944:AF1944"/>
    <mergeCell ref="AG1944:AR1944"/>
    <mergeCell ref="AS1944:BC1944"/>
    <mergeCell ref="AS1945:BC1945"/>
    <mergeCell ref="BD1945:BP1945"/>
    <mergeCell ref="BD1944:BP1944"/>
    <mergeCell ref="BQ1944:BR1944"/>
    <mergeCell ref="E1945:P1945"/>
    <mergeCell ref="Q1945:X1945"/>
    <mergeCell ref="Y1945:AF1945"/>
    <mergeCell ref="AG1945:AR1945"/>
    <mergeCell ref="BQ1945:BR1945"/>
    <mergeCell ref="BD1946:BP1946"/>
    <mergeCell ref="BQ1946:BR1946"/>
    <mergeCell ref="A1945:D1945"/>
    <mergeCell ref="A1946:D1946"/>
    <mergeCell ref="E1946:P1946"/>
    <mergeCell ref="Q1946:X1946"/>
    <mergeCell ref="Y1946:AF1946"/>
    <mergeCell ref="AG1946:AR1946"/>
    <mergeCell ref="AS1946:BC1946"/>
    <mergeCell ref="AS1949:BC1949"/>
    <mergeCell ref="BD1949:BP1949"/>
    <mergeCell ref="BD1948:BP1948"/>
    <mergeCell ref="BQ1948:BR1948"/>
    <mergeCell ref="E1949:P1949"/>
    <mergeCell ref="Q1949:X1949"/>
    <mergeCell ref="Y1949:AF1949"/>
    <mergeCell ref="AG1949:AR1949"/>
    <mergeCell ref="BQ1949:BR1949"/>
    <mergeCell ref="E1947:P1947"/>
    <mergeCell ref="Q1947:X1947"/>
    <mergeCell ref="Y1947:AF1947"/>
    <mergeCell ref="AG1947:AR1947"/>
    <mergeCell ref="AS1947:BC1947"/>
    <mergeCell ref="BD1947:BP1947"/>
    <mergeCell ref="BQ1947:BR1947"/>
    <mergeCell ref="A1947:D1947"/>
    <mergeCell ref="A1948:D1948"/>
    <mergeCell ref="E1948:P1948"/>
    <mergeCell ref="Q1948:X1948"/>
    <mergeCell ref="Y1948:AF1948"/>
    <mergeCell ref="AG1948:AR1948"/>
    <mergeCell ref="AS1948:BC1948"/>
    <mergeCell ref="E1939:P1939"/>
    <mergeCell ref="Q1939:X1939"/>
    <mergeCell ref="Y1939:AF1939"/>
    <mergeCell ref="AG1939:AR1939"/>
    <mergeCell ref="AS1939:BC1939"/>
    <mergeCell ref="BD1939:BP1939"/>
    <mergeCell ref="BQ1939:BR1939"/>
    <mergeCell ref="A1939:D1939"/>
    <mergeCell ref="A1940:D1940"/>
    <mergeCell ref="E1940:P1940"/>
    <mergeCell ref="Q1940:X1940"/>
    <mergeCell ref="Y1940:AF1940"/>
    <mergeCell ref="AG1940:AR1940"/>
    <mergeCell ref="AS1940:BC1940"/>
    <mergeCell ref="AS1941:BC1941"/>
    <mergeCell ref="BD1941:BP1941"/>
    <mergeCell ref="BD1940:BP1940"/>
    <mergeCell ref="BQ1940:BR1940"/>
    <mergeCell ref="E1941:P1941"/>
    <mergeCell ref="Q1941:X1941"/>
    <mergeCell ref="Y1941:AF1941"/>
    <mergeCell ref="AG1941:AR1941"/>
    <mergeCell ref="BQ1941:BR1941"/>
    <mergeCell ref="BD1942:BP1942"/>
    <mergeCell ref="BQ1942:BR1942"/>
    <mergeCell ref="A1941:D1941"/>
    <mergeCell ref="A1942:D1942"/>
    <mergeCell ref="E1942:P1942"/>
    <mergeCell ref="Q1942:X1942"/>
    <mergeCell ref="Y1942:AF1942"/>
    <mergeCell ref="AG1942:AR1942"/>
    <mergeCell ref="AS1942:BC1942"/>
    <mergeCell ref="E1943:P1943"/>
    <mergeCell ref="Q1943:X1943"/>
    <mergeCell ref="Y1943:AF1943"/>
    <mergeCell ref="AG1943:AR1943"/>
    <mergeCell ref="AS1943:BC1943"/>
    <mergeCell ref="BD1943:BP1943"/>
    <mergeCell ref="BQ1943:BR1943"/>
    <mergeCell ref="A1943:D1943"/>
    <mergeCell ref="BD1934:BP1934"/>
    <mergeCell ref="BQ1934:BR1934"/>
    <mergeCell ref="A1933:D1933"/>
    <mergeCell ref="A1934:D1934"/>
    <mergeCell ref="E1934:P1934"/>
    <mergeCell ref="Q1934:X1934"/>
    <mergeCell ref="Y1934:AF1934"/>
    <mergeCell ref="AG1934:AR1934"/>
    <mergeCell ref="AS1934:BC1934"/>
    <mergeCell ref="E1935:P1935"/>
    <mergeCell ref="Q1935:X1935"/>
    <mergeCell ref="Y1935:AF1935"/>
    <mergeCell ref="AG1935:AR1935"/>
    <mergeCell ref="AS1935:BC1935"/>
    <mergeCell ref="BD1935:BP1935"/>
    <mergeCell ref="BQ1935:BR1935"/>
    <mergeCell ref="A1935:D1935"/>
    <mergeCell ref="A1936:D1936"/>
    <mergeCell ref="E1936:P1936"/>
    <mergeCell ref="Q1936:X1936"/>
    <mergeCell ref="Y1936:AF1936"/>
    <mergeCell ref="AG1936:AR1936"/>
    <mergeCell ref="AS1936:BC1936"/>
    <mergeCell ref="AS1937:BC1937"/>
    <mergeCell ref="BD1937:BP1937"/>
    <mergeCell ref="BD1936:BP1936"/>
    <mergeCell ref="BQ1936:BR1936"/>
    <mergeCell ref="E1937:P1937"/>
    <mergeCell ref="Q1937:X1937"/>
    <mergeCell ref="Y1937:AF1937"/>
    <mergeCell ref="AG1937:AR1937"/>
    <mergeCell ref="BQ1937:BR1937"/>
    <mergeCell ref="BD1938:BP1938"/>
    <mergeCell ref="BQ1938:BR1938"/>
    <mergeCell ref="A1937:D1937"/>
    <mergeCell ref="A1938:D1938"/>
    <mergeCell ref="E1938:P1938"/>
    <mergeCell ref="Q1938:X1938"/>
    <mergeCell ref="Y1938:AF1938"/>
    <mergeCell ref="AG1938:AR1938"/>
    <mergeCell ref="AS1938:BC1938"/>
    <mergeCell ref="AS1929:BC1929"/>
    <mergeCell ref="BD1929:BP1929"/>
    <mergeCell ref="BD1928:BP1928"/>
    <mergeCell ref="BQ1928:BR1928"/>
    <mergeCell ref="E1929:P1929"/>
    <mergeCell ref="Q1929:X1929"/>
    <mergeCell ref="Y1929:AF1929"/>
    <mergeCell ref="AG1929:AR1929"/>
    <mergeCell ref="BQ1929:BR1929"/>
    <mergeCell ref="BD1930:BP1930"/>
    <mergeCell ref="BQ1930:BR1930"/>
    <mergeCell ref="A1929:D1929"/>
    <mergeCell ref="A1930:D1930"/>
    <mergeCell ref="E1930:P1930"/>
    <mergeCell ref="Q1930:X1930"/>
    <mergeCell ref="Y1930:AF1930"/>
    <mergeCell ref="AG1930:AR1930"/>
    <mergeCell ref="AS1930:BC1930"/>
    <mergeCell ref="E1931:P1931"/>
    <mergeCell ref="Q1931:X1931"/>
    <mergeCell ref="Y1931:AF1931"/>
    <mergeCell ref="AG1931:AR1931"/>
    <mergeCell ref="AS1931:BC1931"/>
    <mergeCell ref="BD1931:BP1931"/>
    <mergeCell ref="BQ1931:BR1931"/>
    <mergeCell ref="A1931:D1931"/>
    <mergeCell ref="A1932:D1932"/>
    <mergeCell ref="E1932:P1932"/>
    <mergeCell ref="Q1932:X1932"/>
    <mergeCell ref="Y1932:AF1932"/>
    <mergeCell ref="AG1932:AR1932"/>
    <mergeCell ref="AS1932:BC1932"/>
    <mergeCell ref="AS1933:BC1933"/>
    <mergeCell ref="BD1933:BP1933"/>
    <mergeCell ref="BD1932:BP1932"/>
    <mergeCell ref="BQ1932:BR1932"/>
    <mergeCell ref="E1933:P1933"/>
    <mergeCell ref="Q1933:X1933"/>
    <mergeCell ref="Y1933:AF1933"/>
    <mergeCell ref="AG1933:AR1933"/>
    <mergeCell ref="BQ1933:BR1933"/>
    <mergeCell ref="A1924:D1924"/>
    <mergeCell ref="E1924:P1924"/>
    <mergeCell ref="Q1924:X1924"/>
    <mergeCell ref="Y1924:AF1924"/>
    <mergeCell ref="AG1924:AR1924"/>
    <mergeCell ref="AS1924:BC1924"/>
    <mergeCell ref="AS1925:BC1925"/>
    <mergeCell ref="BD1925:BP1925"/>
    <mergeCell ref="BD1924:BP1924"/>
    <mergeCell ref="BQ1924:BR1924"/>
    <mergeCell ref="E1925:P1925"/>
    <mergeCell ref="Q1925:X1925"/>
    <mergeCell ref="Y1925:AF1925"/>
    <mergeCell ref="AG1925:AR1925"/>
    <mergeCell ref="BQ1925:BR1925"/>
    <mergeCell ref="BD1926:BP1926"/>
    <mergeCell ref="BQ1926:BR1926"/>
    <mergeCell ref="A1925:D1925"/>
    <mergeCell ref="A1926:D1926"/>
    <mergeCell ref="E1926:P1926"/>
    <mergeCell ref="Q1926:X1926"/>
    <mergeCell ref="Y1926:AF1926"/>
    <mergeCell ref="AG1926:AR1926"/>
    <mergeCell ref="AS1926:BC1926"/>
    <mergeCell ref="E1927:P1927"/>
    <mergeCell ref="Q1927:X1927"/>
    <mergeCell ref="Y1927:AF1927"/>
    <mergeCell ref="AG1927:AR1927"/>
    <mergeCell ref="AS1927:BC1927"/>
    <mergeCell ref="BD1927:BP1927"/>
    <mergeCell ref="BQ1927:BR1927"/>
    <mergeCell ref="A1927:D1927"/>
    <mergeCell ref="A1928:D1928"/>
    <mergeCell ref="E1928:P1928"/>
    <mergeCell ref="Q1928:X1928"/>
    <mergeCell ref="Y1928:AF1928"/>
    <mergeCell ref="AG1928:AR1928"/>
    <mergeCell ref="AS1928:BC1928"/>
    <mergeCell ref="AS1921:BC1921"/>
    <mergeCell ref="BD1921:BP1921"/>
    <mergeCell ref="BD1920:BP1920"/>
    <mergeCell ref="BQ1920:BR1920"/>
    <mergeCell ref="E1921:P1921"/>
    <mergeCell ref="Q1921:X1921"/>
    <mergeCell ref="Y1921:AF1921"/>
    <mergeCell ref="AG1921:AR1921"/>
    <mergeCell ref="BQ1921:BR1921"/>
    <mergeCell ref="E1919:P1919"/>
    <mergeCell ref="Q1919:X1919"/>
    <mergeCell ref="Y1919:AF1919"/>
    <mergeCell ref="AG1919:AR1919"/>
    <mergeCell ref="AS1919:BC1919"/>
    <mergeCell ref="BD1919:BP1919"/>
    <mergeCell ref="BQ1919:BR1919"/>
    <mergeCell ref="A1919:D1919"/>
    <mergeCell ref="A1920:D1920"/>
    <mergeCell ref="E1920:P1920"/>
    <mergeCell ref="Q1920:X1920"/>
    <mergeCell ref="Y1920:AF1920"/>
    <mergeCell ref="AG1920:AR1920"/>
    <mergeCell ref="AS1920:BC1920"/>
    <mergeCell ref="BD1922:BP1922"/>
    <mergeCell ref="BQ1922:BR1922"/>
    <mergeCell ref="A1921:D1921"/>
    <mergeCell ref="A1922:D1922"/>
    <mergeCell ref="E1922:P1922"/>
    <mergeCell ref="Q1922:X1922"/>
    <mergeCell ref="Y1922:AF1922"/>
    <mergeCell ref="AG1922:AR1922"/>
    <mergeCell ref="AS1922:BC1922"/>
    <mergeCell ref="E1923:P1923"/>
    <mergeCell ref="Q1923:X1923"/>
    <mergeCell ref="Y1923:AF1923"/>
    <mergeCell ref="AG1923:AR1923"/>
    <mergeCell ref="AS1923:BC1923"/>
    <mergeCell ref="BD1923:BP1923"/>
    <mergeCell ref="BQ1923:BR1923"/>
    <mergeCell ref="A1923:D1923"/>
    <mergeCell ref="BD1914:BP1914"/>
    <mergeCell ref="BQ1914:BR1914"/>
    <mergeCell ref="A1913:D1913"/>
    <mergeCell ref="A1914:D1914"/>
    <mergeCell ref="E1914:P1914"/>
    <mergeCell ref="Q1914:X1914"/>
    <mergeCell ref="Y1914:AF1914"/>
    <mergeCell ref="AG1914:AR1914"/>
    <mergeCell ref="AS1914:BC1914"/>
    <mergeCell ref="E1915:P1915"/>
    <mergeCell ref="Q1915:X1915"/>
    <mergeCell ref="Y1915:AF1915"/>
    <mergeCell ref="AG1915:AR1915"/>
    <mergeCell ref="AS1915:BC1915"/>
    <mergeCell ref="BD1915:BP1915"/>
    <mergeCell ref="BQ1915:BR1915"/>
    <mergeCell ref="A1915:D1915"/>
    <mergeCell ref="A1916:D1916"/>
    <mergeCell ref="E1916:P1916"/>
    <mergeCell ref="Q1916:X1916"/>
    <mergeCell ref="Y1916:AF1916"/>
    <mergeCell ref="AG1916:AR1916"/>
    <mergeCell ref="AS1916:BC1916"/>
    <mergeCell ref="AS1917:BC1917"/>
    <mergeCell ref="BD1917:BP1917"/>
    <mergeCell ref="BD1916:BP1916"/>
    <mergeCell ref="BQ1916:BR1916"/>
    <mergeCell ref="E1917:P1917"/>
    <mergeCell ref="Q1917:X1917"/>
    <mergeCell ref="Y1917:AF1917"/>
    <mergeCell ref="AG1917:AR1917"/>
    <mergeCell ref="BQ1917:BR1917"/>
    <mergeCell ref="BD1918:BP1918"/>
    <mergeCell ref="BQ1918:BR1918"/>
    <mergeCell ref="A1917:D1917"/>
    <mergeCell ref="A1918:D1918"/>
    <mergeCell ref="E1918:P1918"/>
    <mergeCell ref="Q1918:X1918"/>
    <mergeCell ref="Y1918:AF1918"/>
    <mergeCell ref="AG1918:AR1918"/>
    <mergeCell ref="AS1918:BC1918"/>
    <mergeCell ref="AS1909:BC1909"/>
    <mergeCell ref="BD1909:BP1909"/>
    <mergeCell ref="BD1908:BP1908"/>
    <mergeCell ref="BQ1908:BR1908"/>
    <mergeCell ref="E1909:P1909"/>
    <mergeCell ref="Q1909:X1909"/>
    <mergeCell ref="Y1909:AF1909"/>
    <mergeCell ref="AG1909:AR1909"/>
    <mergeCell ref="BQ1909:BR1909"/>
    <mergeCell ref="BD1910:BP1910"/>
    <mergeCell ref="BQ1910:BR1910"/>
    <mergeCell ref="A1909:D1909"/>
    <mergeCell ref="A1910:D1910"/>
    <mergeCell ref="E1910:P1910"/>
    <mergeCell ref="Q1910:X1910"/>
    <mergeCell ref="Y1910:AF1910"/>
    <mergeCell ref="AG1910:AR1910"/>
    <mergeCell ref="AS1910:BC1910"/>
    <mergeCell ref="E1911:P1911"/>
    <mergeCell ref="Q1911:X1911"/>
    <mergeCell ref="Y1911:AF1911"/>
    <mergeCell ref="AG1911:AR1911"/>
    <mergeCell ref="AS1911:BC1911"/>
    <mergeCell ref="BD1911:BP1911"/>
    <mergeCell ref="BQ1911:BR1911"/>
    <mergeCell ref="A1911:D1911"/>
    <mergeCell ref="A1912:D1912"/>
    <mergeCell ref="E1912:P1912"/>
    <mergeCell ref="Q1912:X1912"/>
    <mergeCell ref="Y1912:AF1912"/>
    <mergeCell ref="AG1912:AR1912"/>
    <mergeCell ref="AS1912:BC1912"/>
    <mergeCell ref="AS1913:BC1913"/>
    <mergeCell ref="BD1913:BP1913"/>
    <mergeCell ref="BD1912:BP1912"/>
    <mergeCell ref="BQ1912:BR1912"/>
    <mergeCell ref="E1913:P1913"/>
    <mergeCell ref="Q1913:X1913"/>
    <mergeCell ref="Y1913:AF1913"/>
    <mergeCell ref="AG1913:AR1913"/>
    <mergeCell ref="BQ1913:BR1913"/>
    <mergeCell ref="A1904:D1904"/>
    <mergeCell ref="E1904:P1904"/>
    <mergeCell ref="Q1904:X1904"/>
    <mergeCell ref="Y1904:AF1904"/>
    <mergeCell ref="AG1904:AR1904"/>
    <mergeCell ref="AS1904:BC1904"/>
    <mergeCell ref="AS1905:BC1905"/>
    <mergeCell ref="BD1905:BP1905"/>
    <mergeCell ref="BD1904:BP1904"/>
    <mergeCell ref="BQ1904:BR1904"/>
    <mergeCell ref="E1905:P1905"/>
    <mergeCell ref="Q1905:X1905"/>
    <mergeCell ref="Y1905:AF1905"/>
    <mergeCell ref="AG1905:AR1905"/>
    <mergeCell ref="BQ1905:BR1905"/>
    <mergeCell ref="BD1906:BP1906"/>
    <mergeCell ref="BQ1906:BR1906"/>
    <mergeCell ref="A1905:D1905"/>
    <mergeCell ref="A1906:D1906"/>
    <mergeCell ref="E1906:P1906"/>
    <mergeCell ref="Q1906:X1906"/>
    <mergeCell ref="Y1906:AF1906"/>
    <mergeCell ref="AG1906:AR1906"/>
    <mergeCell ref="AS1906:BC1906"/>
    <mergeCell ref="E1907:P1907"/>
    <mergeCell ref="Q1907:X1907"/>
    <mergeCell ref="Y1907:AF1907"/>
    <mergeCell ref="AG1907:AR1907"/>
    <mergeCell ref="AS1907:BC1907"/>
    <mergeCell ref="BD1907:BP1907"/>
    <mergeCell ref="BQ1907:BR1907"/>
    <mergeCell ref="A1907:D1907"/>
    <mergeCell ref="A1908:D1908"/>
    <mergeCell ref="E1908:P1908"/>
    <mergeCell ref="Q1908:X1908"/>
    <mergeCell ref="Y1908:AF1908"/>
    <mergeCell ref="AG1908:AR1908"/>
    <mergeCell ref="AS1908:BC1908"/>
    <mergeCell ref="E1899:P1899"/>
    <mergeCell ref="Q1899:X1899"/>
    <mergeCell ref="Y1899:AF1899"/>
    <mergeCell ref="AG1899:AR1899"/>
    <mergeCell ref="AS1899:BC1899"/>
    <mergeCell ref="BD1899:BP1899"/>
    <mergeCell ref="BQ1899:BR1899"/>
    <mergeCell ref="A1899:D1899"/>
    <mergeCell ref="A1900:D1900"/>
    <mergeCell ref="E1900:P1900"/>
    <mergeCell ref="Q1900:X1900"/>
    <mergeCell ref="Y1900:AF1900"/>
    <mergeCell ref="AG1900:AR1900"/>
    <mergeCell ref="AS1900:BC1900"/>
    <mergeCell ref="AS1901:BC1901"/>
    <mergeCell ref="BD1901:BP1901"/>
    <mergeCell ref="BD1900:BP1900"/>
    <mergeCell ref="BQ1900:BR1900"/>
    <mergeCell ref="E1901:P1901"/>
    <mergeCell ref="Q1901:X1901"/>
    <mergeCell ref="Y1901:AF1901"/>
    <mergeCell ref="AG1901:AR1901"/>
    <mergeCell ref="BQ1901:BR1901"/>
    <mergeCell ref="BD1902:BP1902"/>
    <mergeCell ref="BQ1902:BR1902"/>
    <mergeCell ref="A1901:D1901"/>
    <mergeCell ref="A1902:D1902"/>
    <mergeCell ref="E1902:P1902"/>
    <mergeCell ref="Q1902:X1902"/>
    <mergeCell ref="Y1902:AF1902"/>
    <mergeCell ref="AG1902:AR1902"/>
    <mergeCell ref="AS1902:BC1902"/>
    <mergeCell ref="E1903:P1903"/>
    <mergeCell ref="Q1903:X1903"/>
    <mergeCell ref="Y1903:AF1903"/>
    <mergeCell ref="AG1903:AR1903"/>
    <mergeCell ref="AS1903:BC1903"/>
    <mergeCell ref="BD1903:BP1903"/>
    <mergeCell ref="BQ1903:BR1903"/>
    <mergeCell ref="A1903:D1903"/>
    <mergeCell ref="BD1894:BP1894"/>
    <mergeCell ref="BQ1894:BR1894"/>
    <mergeCell ref="A1893:D1893"/>
    <mergeCell ref="A1894:D1894"/>
    <mergeCell ref="E1894:P1894"/>
    <mergeCell ref="Q1894:X1894"/>
    <mergeCell ref="Y1894:AF1894"/>
    <mergeCell ref="AG1894:AR1894"/>
    <mergeCell ref="AS1894:BC1894"/>
    <mergeCell ref="E1895:P1895"/>
    <mergeCell ref="Q1895:X1895"/>
    <mergeCell ref="Y1895:AF1895"/>
    <mergeCell ref="AG1895:AR1895"/>
    <mergeCell ref="AS1895:BC1895"/>
    <mergeCell ref="BD1895:BP1895"/>
    <mergeCell ref="BQ1895:BR1895"/>
    <mergeCell ref="A1895:D1895"/>
    <mergeCell ref="A1896:D1896"/>
    <mergeCell ref="E1896:P1896"/>
    <mergeCell ref="Q1896:X1896"/>
    <mergeCell ref="Y1896:AF1896"/>
    <mergeCell ref="AG1896:AR1896"/>
    <mergeCell ref="AS1896:BC1896"/>
    <mergeCell ref="AS1897:BC1897"/>
    <mergeCell ref="BD1897:BP1897"/>
    <mergeCell ref="BD1896:BP1896"/>
    <mergeCell ref="BQ1896:BR1896"/>
    <mergeCell ref="E1897:P1897"/>
    <mergeCell ref="Q1897:X1897"/>
    <mergeCell ref="Y1897:AF1897"/>
    <mergeCell ref="AG1897:AR1897"/>
    <mergeCell ref="BQ1897:BR1897"/>
    <mergeCell ref="BD1898:BP1898"/>
    <mergeCell ref="BQ1898:BR1898"/>
    <mergeCell ref="A1897:D1897"/>
    <mergeCell ref="A1898:D1898"/>
    <mergeCell ref="E1898:P1898"/>
    <mergeCell ref="Q1898:X1898"/>
    <mergeCell ref="Y1898:AF1898"/>
    <mergeCell ref="AG1898:AR1898"/>
    <mergeCell ref="AS1898:BC1898"/>
    <mergeCell ref="A1888:D1888"/>
    <mergeCell ref="E1888:P1888"/>
    <mergeCell ref="Q1888:X1888"/>
    <mergeCell ref="Y1888:AF1888"/>
    <mergeCell ref="AG1888:AR1888"/>
    <mergeCell ref="AS1888:BC1888"/>
    <mergeCell ref="AS1889:BC1889"/>
    <mergeCell ref="BD1889:BP1889"/>
    <mergeCell ref="BD1888:BP1888"/>
    <mergeCell ref="BQ1888:BR1888"/>
    <mergeCell ref="E1889:P1889"/>
    <mergeCell ref="Q1889:X1889"/>
    <mergeCell ref="Y1889:AF1889"/>
    <mergeCell ref="AG1889:AR1889"/>
    <mergeCell ref="BQ1889:BR1889"/>
    <mergeCell ref="BD1890:BP1890"/>
    <mergeCell ref="BQ1890:BR1890"/>
    <mergeCell ref="A1889:D1889"/>
    <mergeCell ref="A1890:D1890"/>
    <mergeCell ref="E1890:P1890"/>
    <mergeCell ref="Q1890:X1890"/>
    <mergeCell ref="Y1890:AF1890"/>
    <mergeCell ref="AG1890:AR1890"/>
    <mergeCell ref="AS1890:BC1890"/>
    <mergeCell ref="AS1893:BC1893"/>
    <mergeCell ref="BD1893:BP1893"/>
    <mergeCell ref="BD1892:BP1892"/>
    <mergeCell ref="BQ1892:BR1892"/>
    <mergeCell ref="E1893:P1893"/>
    <mergeCell ref="Q1893:X1893"/>
    <mergeCell ref="Y1893:AF1893"/>
    <mergeCell ref="AG1893:AR1893"/>
    <mergeCell ref="BQ1893:BR1893"/>
    <mergeCell ref="E1891:P1891"/>
    <mergeCell ref="Q1891:X1891"/>
    <mergeCell ref="Y1891:AF1891"/>
    <mergeCell ref="AG1891:AR1891"/>
    <mergeCell ref="AS1891:BC1891"/>
    <mergeCell ref="BD1891:BP1891"/>
    <mergeCell ref="BQ1891:BR1891"/>
    <mergeCell ref="A1891:D1891"/>
    <mergeCell ref="A1892:D1892"/>
    <mergeCell ref="E1892:P1892"/>
    <mergeCell ref="Q1892:X1892"/>
    <mergeCell ref="Y1892:AF1892"/>
    <mergeCell ref="AG1892:AR1892"/>
    <mergeCell ref="AS1892:BC1892"/>
    <mergeCell ref="E1883:P1883"/>
    <mergeCell ref="Q1883:X1883"/>
    <mergeCell ref="Y1883:AF1883"/>
    <mergeCell ref="AG1883:AR1883"/>
    <mergeCell ref="AS1883:BC1883"/>
    <mergeCell ref="BD1883:BP1883"/>
    <mergeCell ref="BQ1883:BR1883"/>
    <mergeCell ref="A1883:D1883"/>
    <mergeCell ref="A1884:D1884"/>
    <mergeCell ref="E1884:P1884"/>
    <mergeCell ref="Q1884:X1884"/>
    <mergeCell ref="Y1884:AF1884"/>
    <mergeCell ref="AG1884:AR1884"/>
    <mergeCell ref="AS1884:BC1884"/>
    <mergeCell ref="AS1885:BC1885"/>
    <mergeCell ref="BD1885:BP1885"/>
    <mergeCell ref="BD1884:BP1884"/>
    <mergeCell ref="BQ1884:BR1884"/>
    <mergeCell ref="E1885:P1885"/>
    <mergeCell ref="Q1885:X1885"/>
    <mergeCell ref="Y1885:AF1885"/>
    <mergeCell ref="AG1885:AR1885"/>
    <mergeCell ref="BQ1885:BR1885"/>
    <mergeCell ref="BD1886:BP1886"/>
    <mergeCell ref="BQ1886:BR1886"/>
    <mergeCell ref="A1885:D1885"/>
    <mergeCell ref="A1886:D1886"/>
    <mergeCell ref="E1886:P1886"/>
    <mergeCell ref="Q1886:X1886"/>
    <mergeCell ref="Y1886:AF1886"/>
    <mergeCell ref="AG1886:AR1886"/>
    <mergeCell ref="AS1886:BC1886"/>
    <mergeCell ref="E1887:P1887"/>
    <mergeCell ref="Q1887:X1887"/>
    <mergeCell ref="Y1887:AF1887"/>
    <mergeCell ref="AG1887:AR1887"/>
    <mergeCell ref="AS1887:BC1887"/>
    <mergeCell ref="BD1887:BP1887"/>
    <mergeCell ref="BQ1887:BR1887"/>
    <mergeCell ref="A1887:D1887"/>
    <mergeCell ref="BD1878:BP1878"/>
    <mergeCell ref="BQ1878:BR1878"/>
    <mergeCell ref="A1877:D1877"/>
    <mergeCell ref="A1878:D1878"/>
    <mergeCell ref="E1878:P1878"/>
    <mergeCell ref="Q1878:X1878"/>
    <mergeCell ref="Y1878:AF1878"/>
    <mergeCell ref="AG1878:AR1878"/>
    <mergeCell ref="AS1878:BC1878"/>
    <mergeCell ref="E1879:P1879"/>
    <mergeCell ref="Q1879:X1879"/>
    <mergeCell ref="Y1879:AF1879"/>
    <mergeCell ref="AG1879:AR1879"/>
    <mergeCell ref="AS1879:BC1879"/>
    <mergeCell ref="BD1879:BP1879"/>
    <mergeCell ref="BQ1879:BR1879"/>
    <mergeCell ref="A1879:D1879"/>
    <mergeCell ref="A1880:D1880"/>
    <mergeCell ref="E1880:P1880"/>
    <mergeCell ref="Q1880:X1880"/>
    <mergeCell ref="Y1880:AF1880"/>
    <mergeCell ref="AG1880:AR1880"/>
    <mergeCell ref="AS1880:BC1880"/>
    <mergeCell ref="AS1881:BC1881"/>
    <mergeCell ref="BD1881:BP1881"/>
    <mergeCell ref="BD1880:BP1880"/>
    <mergeCell ref="BQ1880:BR1880"/>
    <mergeCell ref="E1881:P1881"/>
    <mergeCell ref="Q1881:X1881"/>
    <mergeCell ref="Y1881:AF1881"/>
    <mergeCell ref="AG1881:AR1881"/>
    <mergeCell ref="BQ1881:BR1881"/>
    <mergeCell ref="BD1882:BP1882"/>
    <mergeCell ref="BQ1882:BR1882"/>
    <mergeCell ref="A1881:D1881"/>
    <mergeCell ref="A1882:D1882"/>
    <mergeCell ref="E1882:P1882"/>
    <mergeCell ref="Q1882:X1882"/>
    <mergeCell ref="Y1882:AF1882"/>
    <mergeCell ref="AG1882:AR1882"/>
    <mergeCell ref="AS1882:BC1882"/>
    <mergeCell ref="AS1873:BC1873"/>
    <mergeCell ref="BD1873:BP1873"/>
    <mergeCell ref="BD1872:BP1872"/>
    <mergeCell ref="BQ1872:BR1872"/>
    <mergeCell ref="E1873:P1873"/>
    <mergeCell ref="Q1873:X1873"/>
    <mergeCell ref="Y1873:AF1873"/>
    <mergeCell ref="AG1873:AR1873"/>
    <mergeCell ref="BQ1873:BR1873"/>
    <mergeCell ref="BD1874:BP1874"/>
    <mergeCell ref="BQ1874:BR1874"/>
    <mergeCell ref="A1873:D1873"/>
    <mergeCell ref="A1874:D1874"/>
    <mergeCell ref="E1874:P1874"/>
    <mergeCell ref="Q1874:X1874"/>
    <mergeCell ref="Y1874:AF1874"/>
    <mergeCell ref="AG1874:AR1874"/>
    <mergeCell ref="AS1874:BC1874"/>
    <mergeCell ref="E1875:P1875"/>
    <mergeCell ref="Q1875:X1875"/>
    <mergeCell ref="Y1875:AF1875"/>
    <mergeCell ref="AG1875:AR1875"/>
    <mergeCell ref="AS1875:BC1875"/>
    <mergeCell ref="BD1875:BP1875"/>
    <mergeCell ref="BQ1875:BR1875"/>
    <mergeCell ref="A1875:D1875"/>
    <mergeCell ref="A1876:D1876"/>
    <mergeCell ref="E1876:P1876"/>
    <mergeCell ref="Q1876:X1876"/>
    <mergeCell ref="Y1876:AF1876"/>
    <mergeCell ref="AG1876:AR1876"/>
    <mergeCell ref="AS1876:BC1876"/>
    <mergeCell ref="AS1877:BC1877"/>
    <mergeCell ref="BD1877:BP1877"/>
    <mergeCell ref="BD1876:BP1876"/>
    <mergeCell ref="BQ1876:BR1876"/>
    <mergeCell ref="E1877:P1877"/>
    <mergeCell ref="Q1877:X1877"/>
    <mergeCell ref="Y1877:AF1877"/>
    <mergeCell ref="AG1877:AR1877"/>
    <mergeCell ref="BQ1877:BR1877"/>
    <mergeCell ref="A1868:D1868"/>
    <mergeCell ref="E1868:P1868"/>
    <mergeCell ref="Q1868:X1868"/>
    <mergeCell ref="Y1868:AF1868"/>
    <mergeCell ref="AG1868:AR1868"/>
    <mergeCell ref="AS1868:BC1868"/>
    <mergeCell ref="AS1869:BC1869"/>
    <mergeCell ref="BD1869:BP1869"/>
    <mergeCell ref="BD1868:BP1868"/>
    <mergeCell ref="BQ1868:BR1868"/>
    <mergeCell ref="E1869:P1869"/>
    <mergeCell ref="Q1869:X1869"/>
    <mergeCell ref="Y1869:AF1869"/>
    <mergeCell ref="AG1869:AR1869"/>
    <mergeCell ref="BQ1869:BR1869"/>
    <mergeCell ref="BD1870:BP1870"/>
    <mergeCell ref="BQ1870:BR1870"/>
    <mergeCell ref="A1869:D1869"/>
    <mergeCell ref="A1870:D1870"/>
    <mergeCell ref="E1870:P1870"/>
    <mergeCell ref="Q1870:X1870"/>
    <mergeCell ref="Y1870:AF1870"/>
    <mergeCell ref="AG1870:AR1870"/>
    <mergeCell ref="AS1870:BC1870"/>
    <mergeCell ref="E1871:P1871"/>
    <mergeCell ref="Q1871:X1871"/>
    <mergeCell ref="Y1871:AF1871"/>
    <mergeCell ref="AG1871:AR1871"/>
    <mergeCell ref="AS1871:BC1871"/>
    <mergeCell ref="BD1871:BP1871"/>
    <mergeCell ref="BQ1871:BR1871"/>
    <mergeCell ref="A1871:D1871"/>
    <mergeCell ref="A1872:D1872"/>
    <mergeCell ref="E1872:P1872"/>
    <mergeCell ref="Q1872:X1872"/>
    <mergeCell ref="Y1872:AF1872"/>
    <mergeCell ref="AG1872:AR1872"/>
    <mergeCell ref="AS1872:BC1872"/>
    <mergeCell ref="AS1865:BC1865"/>
    <mergeCell ref="BD1865:BP1865"/>
    <mergeCell ref="BD1864:BP1864"/>
    <mergeCell ref="BQ1864:BR1864"/>
    <mergeCell ref="E1865:P1865"/>
    <mergeCell ref="Q1865:X1865"/>
    <mergeCell ref="Y1865:AF1865"/>
    <mergeCell ref="AG1865:AR1865"/>
    <mergeCell ref="BQ1865:BR1865"/>
    <mergeCell ref="E1863:P1863"/>
    <mergeCell ref="Q1863:X1863"/>
    <mergeCell ref="Y1863:AF1863"/>
    <mergeCell ref="AG1863:AR1863"/>
    <mergeCell ref="AS1863:BC1863"/>
    <mergeCell ref="BD1863:BP1863"/>
    <mergeCell ref="BQ1863:BR1863"/>
    <mergeCell ref="A1863:D1863"/>
    <mergeCell ref="A1864:D1864"/>
    <mergeCell ref="E1864:P1864"/>
    <mergeCell ref="Q1864:X1864"/>
    <mergeCell ref="Y1864:AF1864"/>
    <mergeCell ref="AG1864:AR1864"/>
    <mergeCell ref="AS1864:BC1864"/>
    <mergeCell ref="BD1866:BP1866"/>
    <mergeCell ref="BQ1866:BR1866"/>
    <mergeCell ref="A1865:D1865"/>
    <mergeCell ref="A1866:D1866"/>
    <mergeCell ref="E1866:P1866"/>
    <mergeCell ref="Q1866:X1866"/>
    <mergeCell ref="Y1866:AF1866"/>
    <mergeCell ref="AG1866:AR1866"/>
    <mergeCell ref="AS1866:BC1866"/>
    <mergeCell ref="E1867:P1867"/>
    <mergeCell ref="Q1867:X1867"/>
    <mergeCell ref="Y1867:AF1867"/>
    <mergeCell ref="AG1867:AR1867"/>
    <mergeCell ref="AS1867:BC1867"/>
    <mergeCell ref="BD1867:BP1867"/>
    <mergeCell ref="BQ1867:BR1867"/>
    <mergeCell ref="A1867:D1867"/>
    <mergeCell ref="BD1858:BP1858"/>
    <mergeCell ref="BQ1858:BR1858"/>
    <mergeCell ref="A1857:D1857"/>
    <mergeCell ref="A1858:D1858"/>
    <mergeCell ref="E1858:P1858"/>
    <mergeCell ref="Q1858:X1858"/>
    <mergeCell ref="Y1858:AF1858"/>
    <mergeCell ref="AG1858:AR1858"/>
    <mergeCell ref="AS1858:BC1858"/>
    <mergeCell ref="E1859:P1859"/>
    <mergeCell ref="Q1859:X1859"/>
    <mergeCell ref="Y1859:AF1859"/>
    <mergeCell ref="AG1859:AR1859"/>
    <mergeCell ref="AS1859:BC1859"/>
    <mergeCell ref="BD1859:BP1859"/>
    <mergeCell ref="BQ1859:BR1859"/>
    <mergeCell ref="A1859:D1859"/>
    <mergeCell ref="A1860:D1860"/>
    <mergeCell ref="E1860:P1860"/>
    <mergeCell ref="Q1860:X1860"/>
    <mergeCell ref="Y1860:AF1860"/>
    <mergeCell ref="AG1860:AR1860"/>
    <mergeCell ref="AS1860:BC1860"/>
    <mergeCell ref="AS1861:BC1861"/>
    <mergeCell ref="BD1861:BP1861"/>
    <mergeCell ref="BD1860:BP1860"/>
    <mergeCell ref="BQ1860:BR1860"/>
    <mergeCell ref="E1861:P1861"/>
    <mergeCell ref="Q1861:X1861"/>
    <mergeCell ref="Y1861:AF1861"/>
    <mergeCell ref="AG1861:AR1861"/>
    <mergeCell ref="BQ1861:BR1861"/>
    <mergeCell ref="BD1862:BP1862"/>
    <mergeCell ref="BQ1862:BR1862"/>
    <mergeCell ref="A1861:D1861"/>
    <mergeCell ref="A1862:D1862"/>
    <mergeCell ref="E1862:P1862"/>
    <mergeCell ref="Q1862:X1862"/>
    <mergeCell ref="Y1862:AF1862"/>
    <mergeCell ref="AG1862:AR1862"/>
    <mergeCell ref="AS1862:BC1862"/>
    <mergeCell ref="AS1853:BC1853"/>
    <mergeCell ref="BD1853:BP1853"/>
    <mergeCell ref="BD1852:BP1852"/>
    <mergeCell ref="BQ1852:BR1852"/>
    <mergeCell ref="E1853:P1853"/>
    <mergeCell ref="Q1853:X1853"/>
    <mergeCell ref="Y1853:AF1853"/>
    <mergeCell ref="AG1853:AR1853"/>
    <mergeCell ref="BQ1853:BR1853"/>
    <mergeCell ref="BD1854:BP1854"/>
    <mergeCell ref="BQ1854:BR1854"/>
    <mergeCell ref="A1853:D1853"/>
    <mergeCell ref="A1854:D1854"/>
    <mergeCell ref="E1854:P1854"/>
    <mergeCell ref="Q1854:X1854"/>
    <mergeCell ref="Y1854:AF1854"/>
    <mergeCell ref="AG1854:AR1854"/>
    <mergeCell ref="AS1854:BC1854"/>
    <mergeCell ref="E1855:P1855"/>
    <mergeCell ref="Q1855:X1855"/>
    <mergeCell ref="Y1855:AF1855"/>
    <mergeCell ref="AG1855:AR1855"/>
    <mergeCell ref="AS1855:BC1855"/>
    <mergeCell ref="BD1855:BP1855"/>
    <mergeCell ref="BQ1855:BR1855"/>
    <mergeCell ref="A1855:D1855"/>
    <mergeCell ref="A1856:D1856"/>
    <mergeCell ref="E1856:P1856"/>
    <mergeCell ref="Q1856:X1856"/>
    <mergeCell ref="Y1856:AF1856"/>
    <mergeCell ref="AG1856:AR1856"/>
    <mergeCell ref="AS1856:BC1856"/>
    <mergeCell ref="AS1857:BC1857"/>
    <mergeCell ref="BD1857:BP1857"/>
    <mergeCell ref="BD1856:BP1856"/>
    <mergeCell ref="BQ1856:BR1856"/>
    <mergeCell ref="E1857:P1857"/>
    <mergeCell ref="Q1857:X1857"/>
    <mergeCell ref="Y1857:AF1857"/>
    <mergeCell ref="AG1857:AR1857"/>
    <mergeCell ref="BQ1857:BR1857"/>
    <mergeCell ref="A1848:D1848"/>
    <mergeCell ref="E1848:P1848"/>
    <mergeCell ref="Q1848:X1848"/>
    <mergeCell ref="Y1848:AF1848"/>
    <mergeCell ref="AG1848:AR1848"/>
    <mergeCell ref="AS1848:BC1848"/>
    <mergeCell ref="AS1849:BC1849"/>
    <mergeCell ref="BD1849:BP1849"/>
    <mergeCell ref="BD1848:BP1848"/>
    <mergeCell ref="BQ1848:BR1848"/>
    <mergeCell ref="E1849:P1849"/>
    <mergeCell ref="Q1849:X1849"/>
    <mergeCell ref="Y1849:AF1849"/>
    <mergeCell ref="AG1849:AR1849"/>
    <mergeCell ref="BQ1849:BR1849"/>
    <mergeCell ref="BD1850:BP1850"/>
    <mergeCell ref="BQ1850:BR1850"/>
    <mergeCell ref="A1849:D1849"/>
    <mergeCell ref="A1850:D1850"/>
    <mergeCell ref="E1850:P1850"/>
    <mergeCell ref="Q1850:X1850"/>
    <mergeCell ref="Y1850:AF1850"/>
    <mergeCell ref="AG1850:AR1850"/>
    <mergeCell ref="AS1850:BC1850"/>
    <mergeCell ref="E1851:P1851"/>
    <mergeCell ref="Q1851:X1851"/>
    <mergeCell ref="Y1851:AF1851"/>
    <mergeCell ref="AG1851:AR1851"/>
    <mergeCell ref="AS1851:BC1851"/>
    <mergeCell ref="BD1851:BP1851"/>
    <mergeCell ref="BQ1851:BR1851"/>
    <mergeCell ref="A1851:D1851"/>
    <mergeCell ref="A1852:D1852"/>
    <mergeCell ref="E1852:P1852"/>
    <mergeCell ref="Q1852:X1852"/>
    <mergeCell ref="Y1852:AF1852"/>
    <mergeCell ref="AG1852:AR1852"/>
    <mergeCell ref="AS1852:BC1852"/>
    <mergeCell ref="E1843:P1843"/>
    <mergeCell ref="Q1843:X1843"/>
    <mergeCell ref="Y1843:AF1843"/>
    <mergeCell ref="AG1843:AR1843"/>
    <mergeCell ref="AS1843:BC1843"/>
    <mergeCell ref="BD1843:BP1843"/>
    <mergeCell ref="BQ1843:BR1843"/>
    <mergeCell ref="A1843:D1843"/>
    <mergeCell ref="A1844:D1844"/>
    <mergeCell ref="E1844:P1844"/>
    <mergeCell ref="Q1844:X1844"/>
    <mergeCell ref="Y1844:AF1844"/>
    <mergeCell ref="AG1844:AR1844"/>
    <mergeCell ref="AS1844:BC1844"/>
    <mergeCell ref="AS1845:BC1845"/>
    <mergeCell ref="BD1845:BP1845"/>
    <mergeCell ref="BD1844:BP1844"/>
    <mergeCell ref="BQ1844:BR1844"/>
    <mergeCell ref="E1845:P1845"/>
    <mergeCell ref="Q1845:X1845"/>
    <mergeCell ref="Y1845:AF1845"/>
    <mergeCell ref="AG1845:AR1845"/>
    <mergeCell ref="BQ1845:BR1845"/>
    <mergeCell ref="BD1846:BP1846"/>
    <mergeCell ref="BQ1846:BR1846"/>
    <mergeCell ref="A1845:D1845"/>
    <mergeCell ref="A1846:D1846"/>
    <mergeCell ref="E1846:P1846"/>
    <mergeCell ref="Q1846:X1846"/>
    <mergeCell ref="Y1846:AF1846"/>
    <mergeCell ref="AG1846:AR1846"/>
    <mergeCell ref="AS1846:BC1846"/>
    <mergeCell ref="E1847:P1847"/>
    <mergeCell ref="Q1847:X1847"/>
    <mergeCell ref="Y1847:AF1847"/>
    <mergeCell ref="AG1847:AR1847"/>
    <mergeCell ref="AS1847:BC1847"/>
    <mergeCell ref="BD1847:BP1847"/>
    <mergeCell ref="BQ1847:BR1847"/>
    <mergeCell ref="A1847:D1847"/>
    <mergeCell ref="E1835:P1835"/>
    <mergeCell ref="Q1835:X1835"/>
    <mergeCell ref="Y1835:AF1835"/>
    <mergeCell ref="AG1835:AR1835"/>
    <mergeCell ref="AS1835:BC1835"/>
    <mergeCell ref="BD1835:BP1835"/>
    <mergeCell ref="BQ1835:BR1835"/>
    <mergeCell ref="A1835:D1835"/>
    <mergeCell ref="A1836:D1836"/>
    <mergeCell ref="E1836:P1836"/>
    <mergeCell ref="Q1836:X1836"/>
    <mergeCell ref="Y1836:AF1836"/>
    <mergeCell ref="AG1836:AR1836"/>
    <mergeCell ref="AS1836:BC1836"/>
    <mergeCell ref="BD1838:BP1838"/>
    <mergeCell ref="BQ1838:BR1838"/>
    <mergeCell ref="A1837:D1837"/>
    <mergeCell ref="A1838:D1838"/>
    <mergeCell ref="E1838:P1838"/>
    <mergeCell ref="Q1838:X1838"/>
    <mergeCell ref="Y1838:AF1838"/>
    <mergeCell ref="AG1838:AR1838"/>
    <mergeCell ref="AS1838:BC1838"/>
    <mergeCell ref="E1839:P1839"/>
    <mergeCell ref="Q1839:X1839"/>
    <mergeCell ref="Y1839:AF1839"/>
    <mergeCell ref="AG1839:AR1839"/>
    <mergeCell ref="AS1839:BC1839"/>
    <mergeCell ref="BD1839:BP1839"/>
    <mergeCell ref="BQ1839:BR1839"/>
    <mergeCell ref="A1839:D1839"/>
    <mergeCell ref="A1840:D1840"/>
    <mergeCell ref="E1840:P1840"/>
    <mergeCell ref="Q1840:X1840"/>
    <mergeCell ref="Y1840:AF1840"/>
    <mergeCell ref="AG1840:AR1840"/>
    <mergeCell ref="AS1840:BC1840"/>
    <mergeCell ref="AS1837:BC1837"/>
    <mergeCell ref="BD1837:BP1837"/>
    <mergeCell ref="BD1836:BP1836"/>
    <mergeCell ref="BQ1836:BR1836"/>
    <mergeCell ref="E1837:P1837"/>
    <mergeCell ref="Q1837:X1837"/>
    <mergeCell ref="Y1837:AF1837"/>
    <mergeCell ref="AG1837:AR1837"/>
    <mergeCell ref="BQ1837:BR1837"/>
    <mergeCell ref="AS1841:BC1841"/>
    <mergeCell ref="BD1841:BP1841"/>
    <mergeCell ref="BD1840:BP1840"/>
    <mergeCell ref="BQ1840:BR1840"/>
    <mergeCell ref="E1841:P1841"/>
    <mergeCell ref="Q1841:X1841"/>
    <mergeCell ref="Y1841:AF1841"/>
    <mergeCell ref="AG1841:AR1841"/>
    <mergeCell ref="BQ1841:BR1841"/>
    <mergeCell ref="BD1842:BP1842"/>
    <mergeCell ref="BQ1842:BR1842"/>
    <mergeCell ref="A1841:D1841"/>
    <mergeCell ref="A1842:D1842"/>
    <mergeCell ref="E1842:P1842"/>
    <mergeCell ref="Q1842:X1842"/>
    <mergeCell ref="Y1842:AF1842"/>
    <mergeCell ref="AG1842:AR1842"/>
    <mergeCell ref="AS1842:BC1842"/>
    <mergeCell ref="BD2286:BP2286"/>
    <mergeCell ref="BQ2286:BR2286"/>
    <mergeCell ref="A2286:D2286"/>
    <mergeCell ref="E2286:J2286"/>
    <mergeCell ref="K2286:P2286"/>
    <mergeCell ref="Q2286:X2286"/>
    <mergeCell ref="Y2286:AF2286"/>
    <mergeCell ref="AG2286:AR2286"/>
    <mergeCell ref="AS2286:BC2286"/>
    <mergeCell ref="BD2287:BP2287"/>
    <mergeCell ref="BQ2287:BR2287"/>
    <mergeCell ref="A2287:D2287"/>
    <mergeCell ref="E2287:J2287"/>
    <mergeCell ref="K2287:P2287"/>
    <mergeCell ref="Q2287:X2287"/>
    <mergeCell ref="Y2287:AF2287"/>
    <mergeCell ref="AG2287:AR2287"/>
    <mergeCell ref="AS2287:BC2287"/>
    <mergeCell ref="BD2270:BP2270"/>
    <mergeCell ref="BQ2270:BR2270"/>
    <mergeCell ref="A2270:D2270"/>
    <mergeCell ref="E2270:J2270"/>
    <mergeCell ref="K2270:P2270"/>
    <mergeCell ref="Q2270:X2270"/>
    <mergeCell ref="Y2270:AF2270"/>
    <mergeCell ref="AG2270:AR2270"/>
    <mergeCell ref="AS2270:BC2270"/>
    <mergeCell ref="BD2271:BP2271"/>
    <mergeCell ref="BQ2271:BR2271"/>
    <mergeCell ref="A2271:D2271"/>
    <mergeCell ref="E2271:J2271"/>
    <mergeCell ref="K2271:P2271"/>
    <mergeCell ref="Q2271:X2271"/>
    <mergeCell ref="Y2271:AF2271"/>
    <mergeCell ref="AG2271:AR2271"/>
    <mergeCell ref="AS2271:BC2271"/>
    <mergeCell ref="BD2272:BP2272"/>
    <mergeCell ref="BQ2272:BR2272"/>
    <mergeCell ref="A2272:D2272"/>
    <mergeCell ref="E2272:J2272"/>
    <mergeCell ref="K2272:P2272"/>
    <mergeCell ref="Q2272:X2272"/>
    <mergeCell ref="Y2272:AF2272"/>
    <mergeCell ref="AG2272:AR2272"/>
    <mergeCell ref="AS2272:BC2272"/>
    <mergeCell ref="BD2273:BP2273"/>
    <mergeCell ref="BD2289:BP2289"/>
    <mergeCell ref="BQ2289:BR2289"/>
    <mergeCell ref="A2289:D2289"/>
    <mergeCell ref="E2289:J2289"/>
    <mergeCell ref="K2289:P2289"/>
    <mergeCell ref="Q2289:X2289"/>
    <mergeCell ref="Y2289:AF2289"/>
    <mergeCell ref="AG2289:AR2289"/>
    <mergeCell ref="AS2289:BC2289"/>
    <mergeCell ref="BD2274:BP2274"/>
    <mergeCell ref="BQ2274:BR2274"/>
    <mergeCell ref="A2274:D2274"/>
    <mergeCell ref="E2274:J2274"/>
    <mergeCell ref="K2274:P2274"/>
    <mergeCell ref="Q2274:X2274"/>
    <mergeCell ref="Y2274:AF2274"/>
    <mergeCell ref="AG2274:AR2274"/>
    <mergeCell ref="AS2274:BC2274"/>
    <mergeCell ref="BD2275:BP2275"/>
    <mergeCell ref="BQ2275:BR2275"/>
    <mergeCell ref="A2275:D2275"/>
    <mergeCell ref="E2275:J2275"/>
    <mergeCell ref="K2275:P2275"/>
    <mergeCell ref="Q2275:X2275"/>
    <mergeCell ref="Y2275:AF2275"/>
    <mergeCell ref="AG2275:AR2275"/>
    <mergeCell ref="AS2275:BC2275"/>
    <mergeCell ref="BD2276:BP2276"/>
    <mergeCell ref="BQ2276:BR2276"/>
    <mergeCell ref="A2276:D2276"/>
    <mergeCell ref="E2276:J2276"/>
    <mergeCell ref="K2276:P2276"/>
    <mergeCell ref="Q2276:X2276"/>
    <mergeCell ref="Y2276:AF2276"/>
    <mergeCell ref="AG2276:AR2276"/>
    <mergeCell ref="AS2276:BC2276"/>
    <mergeCell ref="AG2281:AR2281"/>
    <mergeCell ref="AS2281:BC2281"/>
    <mergeCell ref="BD2281:BP2281"/>
    <mergeCell ref="BQ2281:BR2281"/>
    <mergeCell ref="Y2280:AF2280"/>
    <mergeCell ref="AG2280:AR2280"/>
    <mergeCell ref="A2281:D2281"/>
    <mergeCell ref="E2281:J2281"/>
    <mergeCell ref="K2281:P2281"/>
    <mergeCell ref="Q2281:X2281"/>
    <mergeCell ref="Y2281:AF2281"/>
    <mergeCell ref="A2284:D2284"/>
    <mergeCell ref="E2284:J2284"/>
    <mergeCell ref="K2284:P2284"/>
    <mergeCell ref="Q2284:X2284"/>
    <mergeCell ref="Y2284:AF2284"/>
    <mergeCell ref="AG2284:AR2284"/>
    <mergeCell ref="AS2284:BC2284"/>
    <mergeCell ref="BD2284:BP2284"/>
    <mergeCell ref="BD2288:BP2288"/>
    <mergeCell ref="BQ2288:BR2288"/>
    <mergeCell ref="A2288:D2288"/>
    <mergeCell ref="E2288:J2288"/>
    <mergeCell ref="K2288:P2288"/>
    <mergeCell ref="Q2288:X2288"/>
    <mergeCell ref="Y2288:AF2288"/>
    <mergeCell ref="AG2288:AR2288"/>
    <mergeCell ref="AS2288:BC2288"/>
    <mergeCell ref="BD2265:BP2265"/>
    <mergeCell ref="BQ2265:BR2265"/>
    <mergeCell ref="A2265:D2265"/>
    <mergeCell ref="E2265:J2265"/>
    <mergeCell ref="K2265:P2265"/>
    <mergeCell ref="Q2265:X2265"/>
    <mergeCell ref="Y2265:AF2265"/>
    <mergeCell ref="AG2265:AR2265"/>
    <mergeCell ref="AS2265:BC2265"/>
    <mergeCell ref="BQ2273:BR2273"/>
    <mergeCell ref="A2273:D2273"/>
    <mergeCell ref="E2273:J2273"/>
    <mergeCell ref="K2273:P2273"/>
    <mergeCell ref="Q2273:X2273"/>
    <mergeCell ref="Y2273:AF2273"/>
    <mergeCell ref="AG2273:AR2273"/>
    <mergeCell ref="AS2273:BC2273"/>
    <mergeCell ref="BD2266:BP2266"/>
    <mergeCell ref="BQ2266:BR2266"/>
    <mergeCell ref="A2266:D2266"/>
    <mergeCell ref="E2266:J2266"/>
    <mergeCell ref="K2266:P2266"/>
    <mergeCell ref="Q2266:X2266"/>
    <mergeCell ref="Y2266:AF2266"/>
    <mergeCell ref="AG2266:AR2266"/>
    <mergeCell ref="AS2266:BC2266"/>
    <mergeCell ref="BD2267:BP2267"/>
    <mergeCell ref="BQ2267:BR2267"/>
    <mergeCell ref="A2267:D2267"/>
    <mergeCell ref="E2267:J2267"/>
    <mergeCell ref="K2267:P2267"/>
    <mergeCell ref="Q2267:X2267"/>
    <mergeCell ref="Y2267:AF2267"/>
    <mergeCell ref="AG2267:AR2267"/>
    <mergeCell ref="AS2267:BC2267"/>
    <mergeCell ref="BD2268:BP2268"/>
    <mergeCell ref="BQ2268:BR2268"/>
    <mergeCell ref="A2268:D2268"/>
    <mergeCell ref="E2268:J2268"/>
    <mergeCell ref="K2268:P2268"/>
    <mergeCell ref="Q2268:X2268"/>
    <mergeCell ref="Y2268:AF2268"/>
    <mergeCell ref="AG2268:AR2268"/>
    <mergeCell ref="AS2268:BC2268"/>
    <mergeCell ref="BD2269:BP2269"/>
    <mergeCell ref="BQ2269:BR2269"/>
    <mergeCell ref="A2269:D2269"/>
    <mergeCell ref="E2269:J2269"/>
    <mergeCell ref="K2269:P2269"/>
    <mergeCell ref="Q2269:X2269"/>
    <mergeCell ref="Y2269:AF2269"/>
    <mergeCell ref="AG2269:AR2269"/>
    <mergeCell ref="AS2269:BC2269"/>
    <mergeCell ref="BD2260:BP2260"/>
    <mergeCell ref="BQ2260:BR2260"/>
    <mergeCell ref="A2260:D2260"/>
    <mergeCell ref="E2260:J2260"/>
    <mergeCell ref="K2260:P2260"/>
    <mergeCell ref="Q2260:X2260"/>
    <mergeCell ref="Y2260:AF2260"/>
    <mergeCell ref="AG2260:AR2260"/>
    <mergeCell ref="AS2260:BC2260"/>
    <mergeCell ref="BD2261:BP2261"/>
    <mergeCell ref="BQ2261:BR2261"/>
    <mergeCell ref="A2261:D2261"/>
    <mergeCell ref="E2261:J2261"/>
    <mergeCell ref="K2261:P2261"/>
    <mergeCell ref="Q2261:X2261"/>
    <mergeCell ref="Y2261:AF2261"/>
    <mergeCell ref="AG2261:AR2261"/>
    <mergeCell ref="AS2261:BC2261"/>
    <mergeCell ref="BD2262:BP2262"/>
    <mergeCell ref="BQ2262:BR2262"/>
    <mergeCell ref="A2262:D2262"/>
    <mergeCell ref="E2262:J2262"/>
    <mergeCell ref="K2262:P2262"/>
    <mergeCell ref="Q2262:X2262"/>
    <mergeCell ref="Y2262:AF2262"/>
    <mergeCell ref="AG2262:AR2262"/>
    <mergeCell ref="AS2262:BC2262"/>
    <mergeCell ref="E2264:J2264"/>
    <mergeCell ref="K2264:P2264"/>
    <mergeCell ref="Q2264:X2264"/>
    <mergeCell ref="Y2264:AF2264"/>
    <mergeCell ref="AG2264:AR2264"/>
    <mergeCell ref="AS2264:BC2264"/>
    <mergeCell ref="BD2256:BP2256"/>
    <mergeCell ref="BQ2256:BR2256"/>
    <mergeCell ref="A2256:D2256"/>
    <mergeCell ref="E2256:J2256"/>
    <mergeCell ref="K2256:P2256"/>
    <mergeCell ref="Q2256:X2256"/>
    <mergeCell ref="Y2256:AF2256"/>
    <mergeCell ref="AG2256:AR2256"/>
    <mergeCell ref="AS2256:BC2256"/>
    <mergeCell ref="BD2257:BP2257"/>
    <mergeCell ref="BQ2257:BR2257"/>
    <mergeCell ref="A2257:D2257"/>
    <mergeCell ref="E2257:J2257"/>
    <mergeCell ref="K2257:P2257"/>
    <mergeCell ref="Q2257:X2257"/>
    <mergeCell ref="Y2257:AF2257"/>
    <mergeCell ref="AG2257:AR2257"/>
    <mergeCell ref="AS2257:BC2257"/>
    <mergeCell ref="BD2258:BP2258"/>
    <mergeCell ref="BQ2258:BR2258"/>
    <mergeCell ref="A2258:D2258"/>
    <mergeCell ref="E2258:J2258"/>
    <mergeCell ref="K2258:P2258"/>
    <mergeCell ref="Q2258:X2258"/>
    <mergeCell ref="Y2258:AF2258"/>
    <mergeCell ref="AG2258:AR2258"/>
    <mergeCell ref="AS2258:BC2258"/>
    <mergeCell ref="BD2259:BP2259"/>
    <mergeCell ref="BQ2259:BR2259"/>
    <mergeCell ref="A2259:D2259"/>
    <mergeCell ref="E2259:J2259"/>
    <mergeCell ref="K2259:P2259"/>
    <mergeCell ref="Q2259:X2259"/>
    <mergeCell ref="Y2259:AF2259"/>
    <mergeCell ref="AG2259:AR2259"/>
    <mergeCell ref="AS2259:BC2259"/>
    <mergeCell ref="BD2252:BP2252"/>
    <mergeCell ref="BQ2252:BR2252"/>
    <mergeCell ref="A2252:D2252"/>
    <mergeCell ref="E2252:J2252"/>
    <mergeCell ref="K2252:P2252"/>
    <mergeCell ref="Q2252:X2252"/>
    <mergeCell ref="Y2252:AF2252"/>
    <mergeCell ref="AG2252:AR2252"/>
    <mergeCell ref="AS2252:BC2252"/>
    <mergeCell ref="BD2253:BP2253"/>
    <mergeCell ref="BQ2253:BR2253"/>
    <mergeCell ref="A2253:D2253"/>
    <mergeCell ref="E2253:J2253"/>
    <mergeCell ref="K2253:P2253"/>
    <mergeCell ref="Q2253:X2253"/>
    <mergeCell ref="Y2253:AF2253"/>
    <mergeCell ref="AG2253:AR2253"/>
    <mergeCell ref="AS2253:BC2253"/>
    <mergeCell ref="BD2254:BP2254"/>
    <mergeCell ref="BQ2254:BR2254"/>
    <mergeCell ref="A2254:D2254"/>
    <mergeCell ref="E2254:J2254"/>
    <mergeCell ref="K2254:P2254"/>
    <mergeCell ref="Q2254:X2254"/>
    <mergeCell ref="Y2254:AF2254"/>
    <mergeCell ref="AG2254:AR2254"/>
    <mergeCell ref="AS2254:BC2254"/>
    <mergeCell ref="BD2255:BP2255"/>
    <mergeCell ref="BQ2255:BR2255"/>
    <mergeCell ref="A2255:D2255"/>
    <mergeCell ref="E2255:J2255"/>
    <mergeCell ref="K2255:P2255"/>
    <mergeCell ref="Q2255:X2255"/>
    <mergeCell ref="Y2255:AF2255"/>
    <mergeCell ref="AG2255:AR2255"/>
    <mergeCell ref="AS2255:BC2255"/>
    <mergeCell ref="BD2248:BP2248"/>
    <mergeCell ref="BQ2248:BR2248"/>
    <mergeCell ref="A2248:D2248"/>
    <mergeCell ref="E2248:J2248"/>
    <mergeCell ref="K2248:P2248"/>
    <mergeCell ref="Q2248:X2248"/>
    <mergeCell ref="Y2248:AF2248"/>
    <mergeCell ref="AG2248:AR2248"/>
    <mergeCell ref="AS2248:BC2248"/>
    <mergeCell ref="BD2249:BP2249"/>
    <mergeCell ref="BQ2249:BR2249"/>
    <mergeCell ref="A2249:D2249"/>
    <mergeCell ref="E2249:J2249"/>
    <mergeCell ref="K2249:P2249"/>
    <mergeCell ref="Q2249:X2249"/>
    <mergeCell ref="Y2249:AF2249"/>
    <mergeCell ref="AG2249:AR2249"/>
    <mergeCell ref="AS2249:BC2249"/>
    <mergeCell ref="BD2250:BP2250"/>
    <mergeCell ref="BQ2250:BR2250"/>
    <mergeCell ref="A2250:D2250"/>
    <mergeCell ref="E2250:J2250"/>
    <mergeCell ref="K2250:P2250"/>
    <mergeCell ref="Q2250:X2250"/>
    <mergeCell ref="Y2250:AF2250"/>
    <mergeCell ref="AG2250:AR2250"/>
    <mergeCell ref="AS2250:BC2250"/>
    <mergeCell ref="BD2251:BP2251"/>
    <mergeCell ref="BQ2251:BR2251"/>
    <mergeCell ref="A2251:D2251"/>
    <mergeCell ref="E2251:J2251"/>
    <mergeCell ref="K2251:P2251"/>
    <mergeCell ref="Q2251:X2251"/>
    <mergeCell ref="Y2251:AF2251"/>
    <mergeCell ref="AG2251:AR2251"/>
    <mergeCell ref="AS2251:BC2251"/>
    <mergeCell ref="BQ2244:BR2244"/>
    <mergeCell ref="A2244:D2244"/>
    <mergeCell ref="E2244:J2244"/>
    <mergeCell ref="K2244:P2244"/>
    <mergeCell ref="Q2244:X2244"/>
    <mergeCell ref="Y2244:AF2244"/>
    <mergeCell ref="AG2244:AR2244"/>
    <mergeCell ref="AS2244:BC2244"/>
    <mergeCell ref="BD2245:BP2245"/>
    <mergeCell ref="BQ2245:BR2245"/>
    <mergeCell ref="A2245:D2245"/>
    <mergeCell ref="E2245:J2245"/>
    <mergeCell ref="K2245:P2245"/>
    <mergeCell ref="Q2245:X2245"/>
    <mergeCell ref="Y2245:AF2245"/>
    <mergeCell ref="AG2245:AR2245"/>
    <mergeCell ref="AS2245:BC2245"/>
    <mergeCell ref="BD2246:BP2246"/>
    <mergeCell ref="BQ2246:BR2246"/>
    <mergeCell ref="A2246:D2246"/>
    <mergeCell ref="E2246:J2246"/>
    <mergeCell ref="K2246:P2246"/>
    <mergeCell ref="Q2246:X2246"/>
    <mergeCell ref="Y2246:AF2246"/>
    <mergeCell ref="AG2246:AR2246"/>
    <mergeCell ref="AS2246:BC2246"/>
    <mergeCell ref="BD2247:BP2247"/>
    <mergeCell ref="BQ2247:BR2247"/>
    <mergeCell ref="A2247:D2247"/>
    <mergeCell ref="E2247:J2247"/>
    <mergeCell ref="K2247:P2247"/>
    <mergeCell ref="Q2247:X2247"/>
    <mergeCell ref="Y2247:AF2247"/>
    <mergeCell ref="AG2247:AR2247"/>
    <mergeCell ref="AS2247:BC2247"/>
    <mergeCell ref="A2325:BP2325"/>
    <mergeCell ref="BQ2325:BR2325"/>
    <mergeCell ref="BD2312:BP2312"/>
    <mergeCell ref="BQ2312:BR2312"/>
    <mergeCell ref="A2312:D2312"/>
    <mergeCell ref="E2312:J2312"/>
    <mergeCell ref="K2312:P2312"/>
    <mergeCell ref="Q2312:X2312"/>
    <mergeCell ref="Y2312:AF2312"/>
    <mergeCell ref="AG2312:AR2312"/>
    <mergeCell ref="AS2312:BC2312"/>
    <mergeCell ref="BD2313:BP2313"/>
    <mergeCell ref="BQ2313:BR2313"/>
    <mergeCell ref="A2313:D2313"/>
    <mergeCell ref="E2313:J2313"/>
    <mergeCell ref="K2313:P2313"/>
    <mergeCell ref="Q2313:X2313"/>
    <mergeCell ref="Y2313:AF2313"/>
    <mergeCell ref="AG2313:AR2313"/>
    <mergeCell ref="AS2313:BC2313"/>
    <mergeCell ref="BD2314:BP2314"/>
    <mergeCell ref="BQ2314:BR2314"/>
    <mergeCell ref="A2314:D2314"/>
    <mergeCell ref="E2314:J2314"/>
    <mergeCell ref="K2314:P2314"/>
    <mergeCell ref="Q2314:X2314"/>
    <mergeCell ref="Y2314:AF2314"/>
    <mergeCell ref="AG2314:AR2314"/>
    <mergeCell ref="AS2314:BC2314"/>
    <mergeCell ref="BD2315:BP2315"/>
    <mergeCell ref="BQ2315:BR2315"/>
    <mergeCell ref="A2315:D2315"/>
    <mergeCell ref="E2315:J2315"/>
    <mergeCell ref="K2315:P2315"/>
    <mergeCell ref="Q2315:X2315"/>
    <mergeCell ref="Y2315:AF2315"/>
    <mergeCell ref="AG2315:AR2315"/>
    <mergeCell ref="AS2315:BC2315"/>
    <mergeCell ref="BD2316:BP2316"/>
    <mergeCell ref="BQ2316:BR2316"/>
    <mergeCell ref="A2316:D2316"/>
    <mergeCell ref="E2316:J2316"/>
    <mergeCell ref="K2316:P2316"/>
    <mergeCell ref="Q2316:X2316"/>
    <mergeCell ref="Y2316:AF2316"/>
    <mergeCell ref="AG2316:AR2316"/>
    <mergeCell ref="AS2316:BC2316"/>
    <mergeCell ref="BD2317:BP2317"/>
    <mergeCell ref="BQ2317:BR2317"/>
    <mergeCell ref="A2317:D2317"/>
    <mergeCell ref="E2317:J2317"/>
    <mergeCell ref="K2317:P2317"/>
    <mergeCell ref="Q2317:X2317"/>
    <mergeCell ref="Y2317:AF2317"/>
    <mergeCell ref="AG2317:AR2317"/>
    <mergeCell ref="AS2317:BC2317"/>
    <mergeCell ref="BD2318:BP2318"/>
    <mergeCell ref="BQ2318:BR2318"/>
    <mergeCell ref="A2318:D2318"/>
    <mergeCell ref="E2318:J2318"/>
    <mergeCell ref="K2318:P2318"/>
    <mergeCell ref="Q2318:X2318"/>
    <mergeCell ref="Y2318:AF2318"/>
    <mergeCell ref="AG2318:AR2318"/>
    <mergeCell ref="BD2324:BP2324"/>
    <mergeCell ref="BQ2324:BR2324"/>
    <mergeCell ref="A2324:D2324"/>
    <mergeCell ref="E2324:J2324"/>
    <mergeCell ref="K2324:P2324"/>
    <mergeCell ref="Q2324:X2324"/>
    <mergeCell ref="Y2324:AF2324"/>
    <mergeCell ref="AG2324:AR2324"/>
    <mergeCell ref="AS2324:BC2324"/>
    <mergeCell ref="BD2173:BP2173"/>
    <mergeCell ref="BQ2173:BR2173"/>
    <mergeCell ref="A2173:D2173"/>
    <mergeCell ref="E2173:J2173"/>
    <mergeCell ref="K2173:P2173"/>
    <mergeCell ref="Q2173:X2173"/>
    <mergeCell ref="Y2173:AF2173"/>
    <mergeCell ref="AG2173:AR2173"/>
    <mergeCell ref="AS2173:BC2173"/>
    <mergeCell ref="BD2174:BP2174"/>
    <mergeCell ref="BQ2174:BR2174"/>
    <mergeCell ref="A2174:D2174"/>
    <mergeCell ref="E2174:J2174"/>
    <mergeCell ref="K2174:P2174"/>
    <mergeCell ref="Q2174:X2174"/>
    <mergeCell ref="Y2174:AF2174"/>
    <mergeCell ref="AG2174:AR2174"/>
    <mergeCell ref="AS2174:BC2174"/>
    <mergeCell ref="BD2175:BP2175"/>
    <mergeCell ref="BQ2175:BR2175"/>
    <mergeCell ref="A2175:D2175"/>
    <mergeCell ref="E2175:J2175"/>
    <mergeCell ref="K2175:P2175"/>
    <mergeCell ref="Q2175:X2175"/>
    <mergeCell ref="Y2175:AF2175"/>
    <mergeCell ref="AG2175:AR2175"/>
    <mergeCell ref="AS2175:BC2175"/>
    <mergeCell ref="AS2318:BC2318"/>
    <mergeCell ref="BD2237:BP2237"/>
    <mergeCell ref="BQ2237:BR2237"/>
    <mergeCell ref="A2237:D2237"/>
    <mergeCell ref="E2237:J2237"/>
    <mergeCell ref="K2237:P2237"/>
    <mergeCell ref="Q2237:X2237"/>
    <mergeCell ref="Y2237:AF2237"/>
    <mergeCell ref="AG2237:AR2237"/>
    <mergeCell ref="AS2237:BC2237"/>
    <mergeCell ref="BD2238:BP2238"/>
    <mergeCell ref="BQ2238:BR2238"/>
    <mergeCell ref="A2238:D2238"/>
    <mergeCell ref="E2238:J2238"/>
    <mergeCell ref="K2238:P2238"/>
    <mergeCell ref="Q2238:X2238"/>
    <mergeCell ref="Y2238:AF2238"/>
    <mergeCell ref="AG2238:AR2238"/>
    <mergeCell ref="AS2238:BC2238"/>
    <mergeCell ref="BQ2243:BR2243"/>
    <mergeCell ref="A2243:D2243"/>
    <mergeCell ref="E2243:J2243"/>
    <mergeCell ref="K2243:P2243"/>
    <mergeCell ref="Q2243:X2243"/>
    <mergeCell ref="Y2243:AF2243"/>
    <mergeCell ref="AG2243:AR2243"/>
    <mergeCell ref="AS2243:BC2243"/>
    <mergeCell ref="BD2244:BP2244"/>
    <mergeCell ref="BD2310:BP2310"/>
    <mergeCell ref="BQ2310:BR2310"/>
    <mergeCell ref="A2310:D2310"/>
    <mergeCell ref="E2310:J2310"/>
    <mergeCell ref="K2310:P2310"/>
    <mergeCell ref="Q2310:X2310"/>
    <mergeCell ref="Y2310:AF2310"/>
    <mergeCell ref="AG2310:AR2310"/>
    <mergeCell ref="AS2310:BC2310"/>
    <mergeCell ref="BD2311:BP2311"/>
    <mergeCell ref="BQ2311:BR2311"/>
    <mergeCell ref="A2311:D2311"/>
    <mergeCell ref="E2311:J2311"/>
    <mergeCell ref="K2311:P2311"/>
    <mergeCell ref="Q2311:X2311"/>
    <mergeCell ref="Y2311:AF2311"/>
    <mergeCell ref="AG2311:AR2311"/>
    <mergeCell ref="AS2311:BC2311"/>
    <mergeCell ref="AS2280:BC2280"/>
    <mergeCell ref="BD2280:BP2280"/>
    <mergeCell ref="A2277:BP2277"/>
    <mergeCell ref="BQ2277:BR2277"/>
    <mergeCell ref="A2279:BR2279"/>
    <mergeCell ref="A2280:D2280"/>
    <mergeCell ref="E2280:J2280"/>
    <mergeCell ref="K2280:P2280"/>
    <mergeCell ref="Q2280:X2280"/>
    <mergeCell ref="BQ2280:BR2280"/>
    <mergeCell ref="BD2319:BP2319"/>
    <mergeCell ref="BQ2319:BR2319"/>
    <mergeCell ref="A2319:D2319"/>
    <mergeCell ref="E2319:J2319"/>
    <mergeCell ref="K2319:P2319"/>
    <mergeCell ref="Q2319:X2319"/>
    <mergeCell ref="Y2319:AF2319"/>
    <mergeCell ref="AG2319:AR2319"/>
    <mergeCell ref="AS2319:BC2319"/>
    <mergeCell ref="BD2282:BP2282"/>
    <mergeCell ref="BQ2282:BR2282"/>
    <mergeCell ref="A2282:D2282"/>
    <mergeCell ref="E2282:J2282"/>
    <mergeCell ref="K2282:P2282"/>
    <mergeCell ref="Q2282:X2282"/>
    <mergeCell ref="Y2282:AF2282"/>
    <mergeCell ref="AG2282:AR2282"/>
    <mergeCell ref="AS2282:BC2282"/>
    <mergeCell ref="BD2283:BP2283"/>
    <mergeCell ref="BQ2283:BR2283"/>
    <mergeCell ref="A2283:D2283"/>
    <mergeCell ref="E2283:J2283"/>
    <mergeCell ref="K2283:P2283"/>
    <mergeCell ref="Q2283:X2283"/>
    <mergeCell ref="Y2283:AF2283"/>
    <mergeCell ref="AG2283:AR2283"/>
    <mergeCell ref="AS2283:BC2283"/>
    <mergeCell ref="BD2285:BP2285"/>
    <mergeCell ref="BQ2285:BR2285"/>
    <mergeCell ref="A2285:D2285"/>
    <mergeCell ref="E2285:J2285"/>
    <mergeCell ref="K2285:P2285"/>
    <mergeCell ref="Q2285:X2285"/>
    <mergeCell ref="Y2285:AF2285"/>
    <mergeCell ref="AG2285:AR2285"/>
    <mergeCell ref="AS2285:BC2285"/>
    <mergeCell ref="BD2306:BP2306"/>
    <mergeCell ref="BQ2306:BR2306"/>
    <mergeCell ref="A2306:D2306"/>
    <mergeCell ref="E2306:J2306"/>
    <mergeCell ref="K2306:P2306"/>
    <mergeCell ref="Q2306:X2306"/>
    <mergeCell ref="Y2306:AF2306"/>
    <mergeCell ref="AG2306:AR2306"/>
    <mergeCell ref="AS2306:BC2306"/>
    <mergeCell ref="BD2307:BP2307"/>
    <mergeCell ref="BQ2307:BR2307"/>
    <mergeCell ref="A2307:D2307"/>
    <mergeCell ref="E2307:J2307"/>
    <mergeCell ref="K2307:P2307"/>
    <mergeCell ref="Q2307:X2307"/>
    <mergeCell ref="Y2307:AF2307"/>
    <mergeCell ref="AG2307:AR2307"/>
    <mergeCell ref="AS2307:BC2307"/>
    <mergeCell ref="BD2308:BP2308"/>
    <mergeCell ref="BQ2308:BR2308"/>
    <mergeCell ref="A2308:D2308"/>
    <mergeCell ref="E2308:J2308"/>
    <mergeCell ref="K2308:P2308"/>
    <mergeCell ref="Q2308:X2308"/>
    <mergeCell ref="Y2308:AF2308"/>
    <mergeCell ref="AG2308:AR2308"/>
    <mergeCell ref="AS2308:BC2308"/>
    <mergeCell ref="BD2309:BP2309"/>
    <mergeCell ref="BQ2309:BR2309"/>
    <mergeCell ref="A2309:D2309"/>
    <mergeCell ref="E2309:J2309"/>
    <mergeCell ref="K2309:P2309"/>
    <mergeCell ref="Q2309:X2309"/>
    <mergeCell ref="Y2309:AF2309"/>
    <mergeCell ref="AG2309:AR2309"/>
    <mergeCell ref="AS2309:BC2309"/>
    <mergeCell ref="BD2302:BP2302"/>
    <mergeCell ref="BQ2302:BR2302"/>
    <mergeCell ref="A2302:D2302"/>
    <mergeCell ref="E2302:J2302"/>
    <mergeCell ref="K2302:P2302"/>
    <mergeCell ref="Q2302:X2302"/>
    <mergeCell ref="Y2302:AF2302"/>
    <mergeCell ref="AG2302:AR2302"/>
    <mergeCell ref="AS2302:BC2302"/>
    <mergeCell ref="BD2303:BP2303"/>
    <mergeCell ref="BQ2303:BR2303"/>
    <mergeCell ref="A2303:D2303"/>
    <mergeCell ref="E2303:J2303"/>
    <mergeCell ref="K2303:P2303"/>
    <mergeCell ref="Q2303:X2303"/>
    <mergeCell ref="Y2303:AF2303"/>
    <mergeCell ref="AG2303:AR2303"/>
    <mergeCell ref="AS2303:BC2303"/>
    <mergeCell ref="BD2304:BP2304"/>
    <mergeCell ref="BQ2304:BR2304"/>
    <mergeCell ref="A2304:D2304"/>
    <mergeCell ref="E2304:J2304"/>
    <mergeCell ref="K2304:P2304"/>
    <mergeCell ref="Q2304:X2304"/>
    <mergeCell ref="Y2304:AF2304"/>
    <mergeCell ref="AG2304:AR2304"/>
    <mergeCell ref="AS2304:BC2304"/>
    <mergeCell ref="BD2305:BP2305"/>
    <mergeCell ref="BQ2305:BR2305"/>
    <mergeCell ref="A2305:D2305"/>
    <mergeCell ref="E2305:J2305"/>
    <mergeCell ref="K2305:P2305"/>
    <mergeCell ref="Q2305:X2305"/>
    <mergeCell ref="Y2305:AF2305"/>
    <mergeCell ref="AG2305:AR2305"/>
    <mergeCell ref="AS2305:BC2305"/>
    <mergeCell ref="BD2298:BP2298"/>
    <mergeCell ref="BQ2298:BR2298"/>
    <mergeCell ref="A2298:D2298"/>
    <mergeCell ref="E2298:J2298"/>
    <mergeCell ref="K2298:P2298"/>
    <mergeCell ref="Q2298:X2298"/>
    <mergeCell ref="Y2298:AF2298"/>
    <mergeCell ref="AG2298:AR2298"/>
    <mergeCell ref="AS2298:BC2298"/>
    <mergeCell ref="BD2299:BP2299"/>
    <mergeCell ref="BQ2299:BR2299"/>
    <mergeCell ref="A2299:D2299"/>
    <mergeCell ref="E2299:J2299"/>
    <mergeCell ref="K2299:P2299"/>
    <mergeCell ref="Q2299:X2299"/>
    <mergeCell ref="Y2299:AF2299"/>
    <mergeCell ref="AG2299:AR2299"/>
    <mergeCell ref="AS2299:BC2299"/>
    <mergeCell ref="BD2300:BP2300"/>
    <mergeCell ref="BQ2300:BR2300"/>
    <mergeCell ref="A2300:D2300"/>
    <mergeCell ref="E2300:J2300"/>
    <mergeCell ref="K2300:P2300"/>
    <mergeCell ref="Q2300:X2300"/>
    <mergeCell ref="Y2300:AF2300"/>
    <mergeCell ref="AG2300:AR2300"/>
    <mergeCell ref="AS2300:BC2300"/>
    <mergeCell ref="BD2301:BP2301"/>
    <mergeCell ref="BQ2301:BR2301"/>
    <mergeCell ref="A2301:D2301"/>
    <mergeCell ref="E2301:J2301"/>
    <mergeCell ref="K2301:P2301"/>
    <mergeCell ref="Q2301:X2301"/>
    <mergeCell ref="Y2301:AF2301"/>
    <mergeCell ref="AG2301:AR2301"/>
    <mergeCell ref="AS2301:BC2301"/>
    <mergeCell ref="BD2294:BP2294"/>
    <mergeCell ref="BQ2294:BR2294"/>
    <mergeCell ref="A2294:D2294"/>
    <mergeCell ref="E2294:J2294"/>
    <mergeCell ref="K2294:P2294"/>
    <mergeCell ref="Q2294:X2294"/>
    <mergeCell ref="Y2294:AF2294"/>
    <mergeCell ref="AG2294:AR2294"/>
    <mergeCell ref="AS2294:BC2294"/>
    <mergeCell ref="BD2295:BP2295"/>
    <mergeCell ref="BQ2295:BR2295"/>
    <mergeCell ref="A2295:D2295"/>
    <mergeCell ref="E2295:J2295"/>
    <mergeCell ref="K2295:P2295"/>
    <mergeCell ref="Q2295:X2295"/>
    <mergeCell ref="Y2295:AF2295"/>
    <mergeCell ref="AG2295:AR2295"/>
    <mergeCell ref="AS2295:BC2295"/>
    <mergeCell ref="BD2296:BP2296"/>
    <mergeCell ref="BQ2296:BR2296"/>
    <mergeCell ref="A2296:D2296"/>
    <mergeCell ref="E2296:J2296"/>
    <mergeCell ref="K2296:P2296"/>
    <mergeCell ref="Q2296:X2296"/>
    <mergeCell ref="Y2296:AF2296"/>
    <mergeCell ref="AG2296:AR2296"/>
    <mergeCell ref="AS2296:BC2296"/>
    <mergeCell ref="BD2297:BP2297"/>
    <mergeCell ref="BQ2297:BR2297"/>
    <mergeCell ref="A2297:D2297"/>
    <mergeCell ref="E2297:J2297"/>
    <mergeCell ref="K2297:P2297"/>
    <mergeCell ref="Q2297:X2297"/>
    <mergeCell ref="Y2297:AF2297"/>
    <mergeCell ref="AG2297:AR2297"/>
    <mergeCell ref="AS2297:BC2297"/>
    <mergeCell ref="BD2291:BP2291"/>
    <mergeCell ref="BQ2291:BR2291"/>
    <mergeCell ref="A2291:D2291"/>
    <mergeCell ref="E2291:J2291"/>
    <mergeCell ref="K2291:P2291"/>
    <mergeCell ref="Q2291:X2291"/>
    <mergeCell ref="Y2291:AF2291"/>
    <mergeCell ref="AG2291:AR2291"/>
    <mergeCell ref="AS2291:BC2291"/>
    <mergeCell ref="BD2292:BP2292"/>
    <mergeCell ref="BQ2292:BR2292"/>
    <mergeCell ref="A2292:D2292"/>
    <mergeCell ref="E2292:J2292"/>
    <mergeCell ref="K2292:P2292"/>
    <mergeCell ref="Q2292:X2292"/>
    <mergeCell ref="Y2292:AF2292"/>
    <mergeCell ref="AG2292:AR2292"/>
    <mergeCell ref="AS2292:BC2292"/>
    <mergeCell ref="BD2293:BP2293"/>
    <mergeCell ref="BQ2293:BR2293"/>
    <mergeCell ref="A2293:D2293"/>
    <mergeCell ref="E2293:J2293"/>
    <mergeCell ref="K2293:P2293"/>
    <mergeCell ref="Q2293:X2293"/>
    <mergeCell ref="Y2293:AF2293"/>
    <mergeCell ref="AG2293:AR2293"/>
    <mergeCell ref="AS2293:BC2293"/>
    <mergeCell ref="BD2239:BP2239"/>
    <mergeCell ref="BQ2239:BR2239"/>
    <mergeCell ref="A2239:D2239"/>
    <mergeCell ref="E2239:J2239"/>
    <mergeCell ref="K2239:P2239"/>
    <mergeCell ref="Q2239:X2239"/>
    <mergeCell ref="Y2239:AF2239"/>
    <mergeCell ref="AG2239:AR2239"/>
    <mergeCell ref="AS2239:BC2239"/>
    <mergeCell ref="BD2240:BP2240"/>
    <mergeCell ref="BQ2240:BR2240"/>
    <mergeCell ref="A2240:D2240"/>
    <mergeCell ref="E2240:J2240"/>
    <mergeCell ref="K2240:P2240"/>
    <mergeCell ref="Q2240:X2240"/>
    <mergeCell ref="Y2240:AF2240"/>
    <mergeCell ref="AG2240:AR2240"/>
    <mergeCell ref="AS2240:BC2240"/>
    <mergeCell ref="BD2241:BP2241"/>
    <mergeCell ref="BQ2241:BR2241"/>
    <mergeCell ref="A2241:D2241"/>
    <mergeCell ref="E2241:J2241"/>
    <mergeCell ref="K2241:P2241"/>
    <mergeCell ref="Q2241:X2241"/>
    <mergeCell ref="Y2241:AF2241"/>
    <mergeCell ref="AG2241:AR2241"/>
    <mergeCell ref="AS2241:BC2241"/>
    <mergeCell ref="BD2242:BP2242"/>
    <mergeCell ref="BQ2242:BR2242"/>
    <mergeCell ref="A2242:D2242"/>
    <mergeCell ref="E2242:J2242"/>
    <mergeCell ref="K2242:P2242"/>
    <mergeCell ref="Q2242:X2242"/>
    <mergeCell ref="Y2242:AF2242"/>
    <mergeCell ref="AG2242:AR2242"/>
    <mergeCell ref="AS2242:BC2242"/>
    <mergeCell ref="BD2243:BP2243"/>
    <mergeCell ref="BD1830:BP1830"/>
    <mergeCell ref="BQ1830:BR1830"/>
    <mergeCell ref="A1829:D1829"/>
    <mergeCell ref="A1830:D1830"/>
    <mergeCell ref="E1830:P1830"/>
    <mergeCell ref="Q1830:X1830"/>
    <mergeCell ref="Y1830:AF1830"/>
    <mergeCell ref="AG1830:AR1830"/>
    <mergeCell ref="AS1830:BC1830"/>
    <mergeCell ref="E1831:P1831"/>
    <mergeCell ref="Q1831:X1831"/>
    <mergeCell ref="Y1831:AF1831"/>
    <mergeCell ref="AG1831:AR1831"/>
    <mergeCell ref="AS1831:BC1831"/>
    <mergeCell ref="BD1831:BP1831"/>
    <mergeCell ref="BQ1831:BR1831"/>
    <mergeCell ref="A1831:D1831"/>
    <mergeCell ref="A1832:D1832"/>
    <mergeCell ref="E1832:P1832"/>
    <mergeCell ref="Q1832:X1832"/>
    <mergeCell ref="Y1832:AF1832"/>
    <mergeCell ref="AG1832:AR1832"/>
    <mergeCell ref="AS1832:BC1832"/>
    <mergeCell ref="AS1833:BC1833"/>
    <mergeCell ref="BD1833:BP1833"/>
    <mergeCell ref="BD1832:BP1832"/>
    <mergeCell ref="BQ1832:BR1832"/>
    <mergeCell ref="E1833:P1833"/>
    <mergeCell ref="Q1833:X1833"/>
    <mergeCell ref="Y1833:AF1833"/>
    <mergeCell ref="AG1833:AR1833"/>
    <mergeCell ref="BQ1833:BR1833"/>
    <mergeCell ref="BD1834:BP1834"/>
    <mergeCell ref="BQ1834:BR1834"/>
    <mergeCell ref="A1833:D1833"/>
    <mergeCell ref="A1834:D1834"/>
    <mergeCell ref="E1834:P1834"/>
    <mergeCell ref="Q1834:X1834"/>
    <mergeCell ref="Y1834:AF1834"/>
    <mergeCell ref="AG1834:AR1834"/>
    <mergeCell ref="AS1834:BC1834"/>
    <mergeCell ref="AS1825:BC1825"/>
    <mergeCell ref="BD1825:BP1825"/>
    <mergeCell ref="BD1824:BP1824"/>
    <mergeCell ref="BQ1824:BR1824"/>
    <mergeCell ref="E1825:P1825"/>
    <mergeCell ref="Q1825:X1825"/>
    <mergeCell ref="Y1825:AF1825"/>
    <mergeCell ref="AG1825:AR1825"/>
    <mergeCell ref="BQ1825:BR1825"/>
    <mergeCell ref="BD1826:BP1826"/>
    <mergeCell ref="BQ1826:BR1826"/>
    <mergeCell ref="A1825:D1825"/>
    <mergeCell ref="A1826:D1826"/>
    <mergeCell ref="E1826:P1826"/>
    <mergeCell ref="Q1826:X1826"/>
    <mergeCell ref="Y1826:AF1826"/>
    <mergeCell ref="AG1826:AR1826"/>
    <mergeCell ref="AS1826:BC1826"/>
    <mergeCell ref="E1827:P1827"/>
    <mergeCell ref="Q1827:X1827"/>
    <mergeCell ref="Y1827:AF1827"/>
    <mergeCell ref="AG1827:AR1827"/>
    <mergeCell ref="AS1827:BC1827"/>
    <mergeCell ref="BD1827:BP1827"/>
    <mergeCell ref="BQ1827:BR1827"/>
    <mergeCell ref="A1827:D1827"/>
    <mergeCell ref="A1828:D1828"/>
    <mergeCell ref="E1828:P1828"/>
    <mergeCell ref="Q1828:X1828"/>
    <mergeCell ref="Y1828:AF1828"/>
    <mergeCell ref="AG1828:AR1828"/>
    <mergeCell ref="AS1828:BC1828"/>
    <mergeCell ref="AS1829:BC1829"/>
    <mergeCell ref="BD1829:BP1829"/>
    <mergeCell ref="BD1828:BP1828"/>
    <mergeCell ref="BQ1828:BR1828"/>
    <mergeCell ref="E1829:P1829"/>
    <mergeCell ref="Q1829:X1829"/>
    <mergeCell ref="Y1829:AF1829"/>
    <mergeCell ref="AG1829:AR1829"/>
    <mergeCell ref="BQ1829:BR1829"/>
    <mergeCell ref="A1820:D1820"/>
    <mergeCell ref="E1820:P1820"/>
    <mergeCell ref="Q1820:X1820"/>
    <mergeCell ref="Y1820:AF1820"/>
    <mergeCell ref="AG1820:AR1820"/>
    <mergeCell ref="AS1820:BC1820"/>
    <mergeCell ref="AS1821:BC1821"/>
    <mergeCell ref="BD1821:BP1821"/>
    <mergeCell ref="BD1820:BP1820"/>
    <mergeCell ref="BQ1820:BR1820"/>
    <mergeCell ref="E1821:P1821"/>
    <mergeCell ref="Q1821:X1821"/>
    <mergeCell ref="Y1821:AF1821"/>
    <mergeCell ref="AG1821:AR1821"/>
    <mergeCell ref="BQ1821:BR1821"/>
    <mergeCell ref="BD1822:BP1822"/>
    <mergeCell ref="BQ1822:BR1822"/>
    <mergeCell ref="A1821:D1821"/>
    <mergeCell ref="A1822:D1822"/>
    <mergeCell ref="E1822:P1822"/>
    <mergeCell ref="Q1822:X1822"/>
    <mergeCell ref="Y1822:AF1822"/>
    <mergeCell ref="AG1822:AR1822"/>
    <mergeCell ref="AS1822:BC1822"/>
    <mergeCell ref="E1823:P1823"/>
    <mergeCell ref="Q1823:X1823"/>
    <mergeCell ref="Y1823:AF1823"/>
    <mergeCell ref="AG1823:AR1823"/>
    <mergeCell ref="AS1823:BC1823"/>
    <mergeCell ref="BD1823:BP1823"/>
    <mergeCell ref="BQ1823:BR1823"/>
    <mergeCell ref="A1823:D1823"/>
    <mergeCell ref="A1824:D1824"/>
    <mergeCell ref="E1824:P1824"/>
    <mergeCell ref="Q1824:X1824"/>
    <mergeCell ref="Y1824:AF1824"/>
    <mergeCell ref="AG1824:AR1824"/>
    <mergeCell ref="AS1824:BC1824"/>
    <mergeCell ref="E1815:P1815"/>
    <mergeCell ref="Q1815:X1815"/>
    <mergeCell ref="Y1815:AF1815"/>
    <mergeCell ref="AG1815:AR1815"/>
    <mergeCell ref="AS1815:BC1815"/>
    <mergeCell ref="BD1815:BP1815"/>
    <mergeCell ref="BQ1815:BR1815"/>
    <mergeCell ref="A1815:D1815"/>
    <mergeCell ref="A1816:D1816"/>
    <mergeCell ref="E1816:P1816"/>
    <mergeCell ref="Q1816:X1816"/>
    <mergeCell ref="Y1816:AF1816"/>
    <mergeCell ref="AG1816:AR1816"/>
    <mergeCell ref="AS1816:BC1816"/>
    <mergeCell ref="AS1817:BC1817"/>
    <mergeCell ref="BD1817:BP1817"/>
    <mergeCell ref="BD1816:BP1816"/>
    <mergeCell ref="BQ1816:BR1816"/>
    <mergeCell ref="E1817:P1817"/>
    <mergeCell ref="Q1817:X1817"/>
    <mergeCell ref="Y1817:AF1817"/>
    <mergeCell ref="AG1817:AR1817"/>
    <mergeCell ref="BQ1817:BR1817"/>
    <mergeCell ref="BD1818:BP1818"/>
    <mergeCell ref="BQ1818:BR1818"/>
    <mergeCell ref="A1817:D1817"/>
    <mergeCell ref="A1818:D1818"/>
    <mergeCell ref="E1818:P1818"/>
    <mergeCell ref="Q1818:X1818"/>
    <mergeCell ref="Y1818:AF1818"/>
    <mergeCell ref="AG1818:AR1818"/>
    <mergeCell ref="AS1818:BC1818"/>
    <mergeCell ref="E1819:P1819"/>
    <mergeCell ref="Q1819:X1819"/>
    <mergeCell ref="Y1819:AF1819"/>
    <mergeCell ref="AG1819:AR1819"/>
    <mergeCell ref="AS1819:BC1819"/>
    <mergeCell ref="BD1819:BP1819"/>
    <mergeCell ref="BQ1819:BR1819"/>
    <mergeCell ref="A1819:D1819"/>
    <mergeCell ref="BD1810:BP1810"/>
    <mergeCell ref="BQ1810:BR1810"/>
    <mergeCell ref="A1809:D1809"/>
    <mergeCell ref="A1810:D1810"/>
    <mergeCell ref="E1810:P1810"/>
    <mergeCell ref="Q1810:X1810"/>
    <mergeCell ref="Y1810:AF1810"/>
    <mergeCell ref="AG1810:AR1810"/>
    <mergeCell ref="AS1810:BC1810"/>
    <mergeCell ref="E1811:P1811"/>
    <mergeCell ref="Q1811:X1811"/>
    <mergeCell ref="Y1811:AF1811"/>
    <mergeCell ref="AG1811:AR1811"/>
    <mergeCell ref="AS1811:BC1811"/>
    <mergeCell ref="BD1811:BP1811"/>
    <mergeCell ref="BQ1811:BR1811"/>
    <mergeCell ref="A1811:D1811"/>
    <mergeCell ref="A1812:D1812"/>
    <mergeCell ref="E1812:P1812"/>
    <mergeCell ref="Q1812:X1812"/>
    <mergeCell ref="Y1812:AF1812"/>
    <mergeCell ref="AG1812:AR1812"/>
    <mergeCell ref="AS1812:BC1812"/>
    <mergeCell ref="AS1813:BC1813"/>
    <mergeCell ref="BD1813:BP1813"/>
    <mergeCell ref="BD1812:BP1812"/>
    <mergeCell ref="BQ1812:BR1812"/>
    <mergeCell ref="E1813:P1813"/>
    <mergeCell ref="Q1813:X1813"/>
    <mergeCell ref="Y1813:AF1813"/>
    <mergeCell ref="AG1813:AR1813"/>
    <mergeCell ref="BQ1813:BR1813"/>
    <mergeCell ref="BD1814:BP1814"/>
    <mergeCell ref="BQ1814:BR1814"/>
    <mergeCell ref="A1813:D1813"/>
    <mergeCell ref="A1814:D1814"/>
    <mergeCell ref="E1814:P1814"/>
    <mergeCell ref="Q1814:X1814"/>
    <mergeCell ref="Y1814:AF1814"/>
    <mergeCell ref="AG1814:AR1814"/>
    <mergeCell ref="AS1814:BC1814"/>
    <mergeCell ref="A1804:D1804"/>
    <mergeCell ref="E1804:P1804"/>
    <mergeCell ref="Q1804:X1804"/>
    <mergeCell ref="Y1804:AF1804"/>
    <mergeCell ref="AG1804:AR1804"/>
    <mergeCell ref="AS1804:BC1804"/>
    <mergeCell ref="AS1805:BC1805"/>
    <mergeCell ref="BD1805:BP1805"/>
    <mergeCell ref="BD1804:BP1804"/>
    <mergeCell ref="BQ1804:BR1804"/>
    <mergeCell ref="E1805:P1805"/>
    <mergeCell ref="Q1805:X1805"/>
    <mergeCell ref="Y1805:AF1805"/>
    <mergeCell ref="AG1805:AR1805"/>
    <mergeCell ref="BQ1805:BR1805"/>
    <mergeCell ref="BD1806:BP1806"/>
    <mergeCell ref="BQ1806:BR1806"/>
    <mergeCell ref="A1805:D1805"/>
    <mergeCell ref="A1806:D1806"/>
    <mergeCell ref="E1806:P1806"/>
    <mergeCell ref="Q1806:X1806"/>
    <mergeCell ref="Y1806:AF1806"/>
    <mergeCell ref="AG1806:AR1806"/>
    <mergeCell ref="AS1806:BC1806"/>
    <mergeCell ref="AS1809:BC1809"/>
    <mergeCell ref="BD1809:BP1809"/>
    <mergeCell ref="BD1808:BP1808"/>
    <mergeCell ref="BQ1808:BR1808"/>
    <mergeCell ref="E1809:P1809"/>
    <mergeCell ref="Q1809:X1809"/>
    <mergeCell ref="Y1809:AF1809"/>
    <mergeCell ref="AG1809:AR1809"/>
    <mergeCell ref="BQ1809:BR1809"/>
    <mergeCell ref="E1807:P1807"/>
    <mergeCell ref="Q1807:X1807"/>
    <mergeCell ref="Y1807:AF1807"/>
    <mergeCell ref="AG1807:AR1807"/>
    <mergeCell ref="AS1807:BC1807"/>
    <mergeCell ref="BD1807:BP1807"/>
    <mergeCell ref="BQ1807:BR1807"/>
    <mergeCell ref="A1807:D1807"/>
    <mergeCell ref="A1808:D1808"/>
    <mergeCell ref="E1808:P1808"/>
    <mergeCell ref="Q1808:X1808"/>
    <mergeCell ref="Y1808:AF1808"/>
    <mergeCell ref="AG1808:AR1808"/>
    <mergeCell ref="AS1808:BC1808"/>
    <mergeCell ref="E1799:P1799"/>
    <mergeCell ref="Q1799:X1799"/>
    <mergeCell ref="Y1799:AF1799"/>
    <mergeCell ref="AG1799:AR1799"/>
    <mergeCell ref="AS1799:BC1799"/>
    <mergeCell ref="BD1799:BP1799"/>
    <mergeCell ref="BQ1799:BR1799"/>
    <mergeCell ref="A1799:D1799"/>
    <mergeCell ref="A1800:D1800"/>
    <mergeCell ref="E1800:P1800"/>
    <mergeCell ref="Q1800:X1800"/>
    <mergeCell ref="Y1800:AF1800"/>
    <mergeCell ref="AG1800:AR1800"/>
    <mergeCell ref="AS1800:BC1800"/>
    <mergeCell ref="AS1801:BC1801"/>
    <mergeCell ref="BQ1800:BR1800"/>
    <mergeCell ref="E1801:P1801"/>
    <mergeCell ref="Q1801:X1801"/>
    <mergeCell ref="Y1801:AF1801"/>
    <mergeCell ref="AG1801:AR1801"/>
    <mergeCell ref="BQ1801:BR1801"/>
    <mergeCell ref="BD1802:BP1802"/>
    <mergeCell ref="BQ1802:BR1802"/>
    <mergeCell ref="A1801:D1801"/>
    <mergeCell ref="A1802:D1802"/>
    <mergeCell ref="E1802:P1802"/>
    <mergeCell ref="Q1802:X1802"/>
    <mergeCell ref="Y1802:AF1802"/>
    <mergeCell ref="AG1802:AR1802"/>
    <mergeCell ref="AS1802:BC1802"/>
    <mergeCell ref="E1803:P1803"/>
    <mergeCell ref="Q1803:X1803"/>
    <mergeCell ref="Y1803:AF1803"/>
    <mergeCell ref="AG1803:AR1803"/>
    <mergeCell ref="AS1803:BC1803"/>
    <mergeCell ref="BQ1803:BR1803"/>
    <mergeCell ref="A1803:D1803"/>
    <mergeCell ref="BD1800:BP1800"/>
    <mergeCell ref="BD1801:BP1801"/>
    <mergeCell ref="BD1803:BP1803"/>
    <mergeCell ref="BD1794:BP1794"/>
    <mergeCell ref="BQ1794:BR1794"/>
    <mergeCell ref="A1793:D1793"/>
    <mergeCell ref="A1794:D1794"/>
    <mergeCell ref="E1794:P1794"/>
    <mergeCell ref="Q1794:X1794"/>
    <mergeCell ref="Y1794:AF1794"/>
    <mergeCell ref="AG1794:AR1794"/>
    <mergeCell ref="AS1794:BC1794"/>
    <mergeCell ref="E1795:P1795"/>
    <mergeCell ref="Q1795:X1795"/>
    <mergeCell ref="Y1795:AF1795"/>
    <mergeCell ref="AG1795:AR1795"/>
    <mergeCell ref="AS1795:BC1795"/>
    <mergeCell ref="BD1795:BP1795"/>
    <mergeCell ref="BQ1795:BR1795"/>
    <mergeCell ref="A1795:D1795"/>
    <mergeCell ref="A1796:D1796"/>
    <mergeCell ref="E1796:P1796"/>
    <mergeCell ref="Q1796:X1796"/>
    <mergeCell ref="Y1796:AF1796"/>
    <mergeCell ref="AG1796:AR1796"/>
    <mergeCell ref="AS1796:BC1796"/>
    <mergeCell ref="AS1797:BC1797"/>
    <mergeCell ref="BD1797:BP1797"/>
    <mergeCell ref="BD1796:BP1796"/>
    <mergeCell ref="BQ1796:BR1796"/>
    <mergeCell ref="E1797:P1797"/>
    <mergeCell ref="Q1797:X1797"/>
    <mergeCell ref="Y1797:AF1797"/>
    <mergeCell ref="AG1797:AR1797"/>
    <mergeCell ref="BQ1797:BR1797"/>
    <mergeCell ref="BD1798:BP1798"/>
    <mergeCell ref="BQ1798:BR1798"/>
    <mergeCell ref="A1797:D1797"/>
    <mergeCell ref="A1798:D1798"/>
    <mergeCell ref="E1798:P1798"/>
    <mergeCell ref="Q1798:X1798"/>
    <mergeCell ref="Y1798:AF1798"/>
    <mergeCell ref="AG1798:AR1798"/>
    <mergeCell ref="AS1798:BC1798"/>
    <mergeCell ref="AS1789:BC1789"/>
    <mergeCell ref="BD1789:BP1789"/>
    <mergeCell ref="BD1788:BP1788"/>
    <mergeCell ref="BQ1788:BR1788"/>
    <mergeCell ref="E1789:P1789"/>
    <mergeCell ref="Q1789:X1789"/>
    <mergeCell ref="Y1789:AF1789"/>
    <mergeCell ref="AG1789:AR1789"/>
    <mergeCell ref="BQ1789:BR1789"/>
    <mergeCell ref="BD1790:BP1790"/>
    <mergeCell ref="BQ1790:BR1790"/>
    <mergeCell ref="A1789:D1789"/>
    <mergeCell ref="A1790:D1790"/>
    <mergeCell ref="E1790:P1790"/>
    <mergeCell ref="Q1790:X1790"/>
    <mergeCell ref="Y1790:AF1790"/>
    <mergeCell ref="AG1790:AR1790"/>
    <mergeCell ref="AS1790:BC1790"/>
    <mergeCell ref="E1791:P1791"/>
    <mergeCell ref="Q1791:X1791"/>
    <mergeCell ref="Y1791:AF1791"/>
    <mergeCell ref="AG1791:AR1791"/>
    <mergeCell ref="AS1791:BC1791"/>
    <mergeCell ref="BD1791:BP1791"/>
    <mergeCell ref="BQ1791:BR1791"/>
    <mergeCell ref="A1791:D1791"/>
    <mergeCell ref="A1792:D1792"/>
    <mergeCell ref="E1792:P1792"/>
    <mergeCell ref="Q1792:X1792"/>
    <mergeCell ref="Y1792:AF1792"/>
    <mergeCell ref="AG1792:AR1792"/>
    <mergeCell ref="AS1792:BC1792"/>
    <mergeCell ref="AS1793:BC1793"/>
    <mergeCell ref="BD1793:BP1793"/>
    <mergeCell ref="BD1792:BP1792"/>
    <mergeCell ref="BQ1792:BR1792"/>
    <mergeCell ref="E1793:P1793"/>
    <mergeCell ref="Q1793:X1793"/>
    <mergeCell ref="Y1793:AF1793"/>
    <mergeCell ref="AG1793:AR1793"/>
    <mergeCell ref="BQ1793:BR1793"/>
    <mergeCell ref="A1784:D1784"/>
    <mergeCell ref="E1784:P1784"/>
    <mergeCell ref="Q1784:X1784"/>
    <mergeCell ref="Y1784:AF1784"/>
    <mergeCell ref="AG1784:AR1784"/>
    <mergeCell ref="AS1784:BC1784"/>
    <mergeCell ref="AS1785:BC1785"/>
    <mergeCell ref="BD1785:BP1785"/>
    <mergeCell ref="BD1784:BP1784"/>
    <mergeCell ref="BQ1784:BR1784"/>
    <mergeCell ref="E1785:P1785"/>
    <mergeCell ref="Q1785:X1785"/>
    <mergeCell ref="Y1785:AF1785"/>
    <mergeCell ref="AG1785:AR1785"/>
    <mergeCell ref="BQ1785:BR1785"/>
    <mergeCell ref="BD1786:BP1786"/>
    <mergeCell ref="BQ1786:BR1786"/>
    <mergeCell ref="A1785:D1785"/>
    <mergeCell ref="A1786:D1786"/>
    <mergeCell ref="E1786:P1786"/>
    <mergeCell ref="Q1786:X1786"/>
    <mergeCell ref="Y1786:AF1786"/>
    <mergeCell ref="AG1786:AR1786"/>
    <mergeCell ref="AS1786:BC1786"/>
    <mergeCell ref="E1787:P1787"/>
    <mergeCell ref="Q1787:X1787"/>
    <mergeCell ref="Y1787:AF1787"/>
    <mergeCell ref="AG1787:AR1787"/>
    <mergeCell ref="AS1787:BC1787"/>
    <mergeCell ref="BD1787:BP1787"/>
    <mergeCell ref="BQ1787:BR1787"/>
    <mergeCell ref="A1787:D1787"/>
    <mergeCell ref="A1788:D1788"/>
    <mergeCell ref="E1788:P1788"/>
    <mergeCell ref="Q1788:X1788"/>
    <mergeCell ref="Y1788:AF1788"/>
    <mergeCell ref="AG1788:AR1788"/>
    <mergeCell ref="AS1788:BC1788"/>
    <mergeCell ref="AS1781:BC1781"/>
    <mergeCell ref="BD1781:BP1781"/>
    <mergeCell ref="BD1780:BP1780"/>
    <mergeCell ref="BQ1780:BR1780"/>
    <mergeCell ref="E1781:P1781"/>
    <mergeCell ref="Q1781:X1781"/>
    <mergeCell ref="Y1781:AF1781"/>
    <mergeCell ref="AG1781:AR1781"/>
    <mergeCell ref="BQ1781:BR1781"/>
    <mergeCell ref="E1779:P1779"/>
    <mergeCell ref="Q1779:X1779"/>
    <mergeCell ref="Y1779:AF1779"/>
    <mergeCell ref="AG1779:AR1779"/>
    <mergeCell ref="AS1779:BC1779"/>
    <mergeCell ref="BD1779:BP1779"/>
    <mergeCell ref="BQ1779:BR1779"/>
    <mergeCell ref="A1779:D1779"/>
    <mergeCell ref="A1780:D1780"/>
    <mergeCell ref="E1780:P1780"/>
    <mergeCell ref="Q1780:X1780"/>
    <mergeCell ref="Y1780:AF1780"/>
    <mergeCell ref="AG1780:AR1780"/>
    <mergeCell ref="AS1780:BC1780"/>
    <mergeCell ref="BD1782:BP1782"/>
    <mergeCell ref="BQ1782:BR1782"/>
    <mergeCell ref="A1781:D1781"/>
    <mergeCell ref="A1782:D1782"/>
    <mergeCell ref="E1782:P1782"/>
    <mergeCell ref="Q1782:X1782"/>
    <mergeCell ref="Y1782:AF1782"/>
    <mergeCell ref="AG1782:AR1782"/>
    <mergeCell ref="AS1782:BC1782"/>
    <mergeCell ref="E1783:P1783"/>
    <mergeCell ref="Q1783:X1783"/>
    <mergeCell ref="Y1783:AF1783"/>
    <mergeCell ref="AG1783:AR1783"/>
    <mergeCell ref="AS1783:BC1783"/>
    <mergeCell ref="BD1783:BP1783"/>
    <mergeCell ref="BQ1783:BR1783"/>
    <mergeCell ref="A1783:D1783"/>
    <mergeCell ref="BD1774:BP1774"/>
    <mergeCell ref="BQ1774:BR1774"/>
    <mergeCell ref="A1773:D1773"/>
    <mergeCell ref="A1774:D1774"/>
    <mergeCell ref="E1774:P1774"/>
    <mergeCell ref="Q1774:X1774"/>
    <mergeCell ref="Y1774:AF1774"/>
    <mergeCell ref="AG1774:AR1774"/>
    <mergeCell ref="AS1774:BC1774"/>
    <mergeCell ref="E1775:P1775"/>
    <mergeCell ref="Q1775:X1775"/>
    <mergeCell ref="Y1775:AF1775"/>
    <mergeCell ref="AG1775:AR1775"/>
    <mergeCell ref="AS1775:BC1775"/>
    <mergeCell ref="BD1775:BP1775"/>
    <mergeCell ref="BQ1775:BR1775"/>
    <mergeCell ref="A1775:D1775"/>
    <mergeCell ref="A1776:D1776"/>
    <mergeCell ref="E1776:P1776"/>
    <mergeCell ref="Q1776:X1776"/>
    <mergeCell ref="Y1776:AF1776"/>
    <mergeCell ref="AG1776:AR1776"/>
    <mergeCell ref="AS1776:BC1776"/>
    <mergeCell ref="AS1777:BC1777"/>
    <mergeCell ref="BD1777:BP1777"/>
    <mergeCell ref="BD1776:BP1776"/>
    <mergeCell ref="BQ1776:BR1776"/>
    <mergeCell ref="E1777:P1777"/>
    <mergeCell ref="Q1777:X1777"/>
    <mergeCell ref="Y1777:AF1777"/>
    <mergeCell ref="AG1777:AR1777"/>
    <mergeCell ref="BQ1777:BR1777"/>
    <mergeCell ref="BD1778:BP1778"/>
    <mergeCell ref="BQ1778:BR1778"/>
    <mergeCell ref="A1777:D1777"/>
    <mergeCell ref="A1778:D1778"/>
    <mergeCell ref="E1778:P1778"/>
    <mergeCell ref="Q1778:X1778"/>
    <mergeCell ref="Y1778:AF1778"/>
    <mergeCell ref="AG1778:AR1778"/>
    <mergeCell ref="AS1778:BC1778"/>
    <mergeCell ref="AS1769:BC1769"/>
    <mergeCell ref="BD1769:BP1769"/>
    <mergeCell ref="BD1768:BP1768"/>
    <mergeCell ref="BQ1768:BR1768"/>
    <mergeCell ref="E1769:P1769"/>
    <mergeCell ref="Q1769:X1769"/>
    <mergeCell ref="Y1769:AF1769"/>
    <mergeCell ref="AG1769:AR1769"/>
    <mergeCell ref="BQ1769:BR1769"/>
    <mergeCell ref="BD1770:BP1770"/>
    <mergeCell ref="BQ1770:BR1770"/>
    <mergeCell ref="A1769:D1769"/>
    <mergeCell ref="A1770:D1770"/>
    <mergeCell ref="E1770:P1770"/>
    <mergeCell ref="Q1770:X1770"/>
    <mergeCell ref="Y1770:AF1770"/>
    <mergeCell ref="AG1770:AR1770"/>
    <mergeCell ref="AS1770:BC1770"/>
    <mergeCell ref="E1771:P1771"/>
    <mergeCell ref="Q1771:X1771"/>
    <mergeCell ref="Y1771:AF1771"/>
    <mergeCell ref="AG1771:AR1771"/>
    <mergeCell ref="AS1771:BC1771"/>
    <mergeCell ref="BD1771:BP1771"/>
    <mergeCell ref="BQ1771:BR1771"/>
    <mergeCell ref="A1771:D1771"/>
    <mergeCell ref="A1772:D1772"/>
    <mergeCell ref="E1772:P1772"/>
    <mergeCell ref="Q1772:X1772"/>
    <mergeCell ref="Y1772:AF1772"/>
    <mergeCell ref="AG1772:AR1772"/>
    <mergeCell ref="AS1772:BC1772"/>
    <mergeCell ref="AS1773:BC1773"/>
    <mergeCell ref="BD1773:BP1773"/>
    <mergeCell ref="BD1772:BP1772"/>
    <mergeCell ref="BQ1772:BR1772"/>
    <mergeCell ref="E1773:P1773"/>
    <mergeCell ref="Q1773:X1773"/>
    <mergeCell ref="Y1773:AF1773"/>
    <mergeCell ref="AG1773:AR1773"/>
    <mergeCell ref="BQ1773:BR1773"/>
    <mergeCell ref="A1764:D1764"/>
    <mergeCell ref="E1764:P1764"/>
    <mergeCell ref="Q1764:X1764"/>
    <mergeCell ref="Y1764:AF1764"/>
    <mergeCell ref="AG1764:AR1764"/>
    <mergeCell ref="AS1764:BC1764"/>
    <mergeCell ref="AS1765:BC1765"/>
    <mergeCell ref="BD1765:BP1765"/>
    <mergeCell ref="BD1764:BP1764"/>
    <mergeCell ref="BQ1764:BR1764"/>
    <mergeCell ref="E1765:P1765"/>
    <mergeCell ref="Q1765:X1765"/>
    <mergeCell ref="Y1765:AF1765"/>
    <mergeCell ref="AG1765:AR1765"/>
    <mergeCell ref="BQ1765:BR1765"/>
    <mergeCell ref="BD1766:BP1766"/>
    <mergeCell ref="BQ1766:BR1766"/>
    <mergeCell ref="A1765:D1765"/>
    <mergeCell ref="A1766:D1766"/>
    <mergeCell ref="E1766:P1766"/>
    <mergeCell ref="Q1766:X1766"/>
    <mergeCell ref="Y1766:AF1766"/>
    <mergeCell ref="AG1766:AR1766"/>
    <mergeCell ref="AS1766:BC1766"/>
    <mergeCell ref="E1767:P1767"/>
    <mergeCell ref="Q1767:X1767"/>
    <mergeCell ref="Y1767:AF1767"/>
    <mergeCell ref="AG1767:AR1767"/>
    <mergeCell ref="AS1767:BC1767"/>
    <mergeCell ref="BD1767:BP1767"/>
    <mergeCell ref="BQ1767:BR1767"/>
    <mergeCell ref="A1767:D1767"/>
    <mergeCell ref="A1768:D1768"/>
    <mergeCell ref="E1768:P1768"/>
    <mergeCell ref="Q1768:X1768"/>
    <mergeCell ref="Y1768:AF1768"/>
    <mergeCell ref="AG1768:AR1768"/>
    <mergeCell ref="AS1768:BC1768"/>
    <mergeCell ref="E1759:P1759"/>
    <mergeCell ref="Q1759:X1759"/>
    <mergeCell ref="Y1759:AF1759"/>
    <mergeCell ref="AG1759:AR1759"/>
    <mergeCell ref="AS1759:BC1759"/>
    <mergeCell ref="BD1759:BP1759"/>
    <mergeCell ref="BQ1759:BR1759"/>
    <mergeCell ref="A1759:D1759"/>
    <mergeCell ref="A1760:D1760"/>
    <mergeCell ref="E1760:P1760"/>
    <mergeCell ref="Q1760:X1760"/>
    <mergeCell ref="Y1760:AF1760"/>
    <mergeCell ref="AG1760:AR1760"/>
    <mergeCell ref="AS1760:BC1760"/>
    <mergeCell ref="AS1761:BC1761"/>
    <mergeCell ref="BD1761:BP1761"/>
    <mergeCell ref="BD1760:BP1760"/>
    <mergeCell ref="BQ1760:BR1760"/>
    <mergeCell ref="E1761:P1761"/>
    <mergeCell ref="Q1761:X1761"/>
    <mergeCell ref="Y1761:AF1761"/>
    <mergeCell ref="AG1761:AR1761"/>
    <mergeCell ref="BQ1761:BR1761"/>
    <mergeCell ref="BD1762:BP1762"/>
    <mergeCell ref="BQ1762:BR1762"/>
    <mergeCell ref="A1761:D1761"/>
    <mergeCell ref="A1762:D1762"/>
    <mergeCell ref="E1762:P1762"/>
    <mergeCell ref="Q1762:X1762"/>
    <mergeCell ref="Y1762:AF1762"/>
    <mergeCell ref="AG1762:AR1762"/>
    <mergeCell ref="AS1762:BC1762"/>
    <mergeCell ref="E1763:P1763"/>
    <mergeCell ref="Q1763:X1763"/>
    <mergeCell ref="Y1763:AF1763"/>
    <mergeCell ref="AG1763:AR1763"/>
    <mergeCell ref="AS1763:BC1763"/>
    <mergeCell ref="BD1763:BP1763"/>
    <mergeCell ref="BQ1763:BR1763"/>
    <mergeCell ref="A1763:D1763"/>
    <mergeCell ref="BD1754:BP1754"/>
    <mergeCell ref="BQ1754:BR1754"/>
    <mergeCell ref="A1753:D1753"/>
    <mergeCell ref="A1754:D1754"/>
    <mergeCell ref="E1754:P1754"/>
    <mergeCell ref="Q1754:X1754"/>
    <mergeCell ref="Y1754:AF1754"/>
    <mergeCell ref="AG1754:AR1754"/>
    <mergeCell ref="AS1754:BC1754"/>
    <mergeCell ref="E1755:P1755"/>
    <mergeCell ref="Q1755:X1755"/>
    <mergeCell ref="Y1755:AF1755"/>
    <mergeCell ref="AG1755:AR1755"/>
    <mergeCell ref="AS1755:BC1755"/>
    <mergeCell ref="BD1755:BP1755"/>
    <mergeCell ref="BQ1755:BR1755"/>
    <mergeCell ref="A1755:D1755"/>
    <mergeCell ref="A1756:D1756"/>
    <mergeCell ref="E1756:P1756"/>
    <mergeCell ref="Q1756:X1756"/>
    <mergeCell ref="Y1756:AF1756"/>
    <mergeCell ref="AG1756:AR1756"/>
    <mergeCell ref="AS1756:BC1756"/>
    <mergeCell ref="AS1757:BC1757"/>
    <mergeCell ref="BD1757:BP1757"/>
    <mergeCell ref="BD1756:BP1756"/>
    <mergeCell ref="BQ1756:BR1756"/>
    <mergeCell ref="E1757:P1757"/>
    <mergeCell ref="Q1757:X1757"/>
    <mergeCell ref="Y1757:AF1757"/>
    <mergeCell ref="AG1757:AR1757"/>
    <mergeCell ref="BQ1757:BR1757"/>
    <mergeCell ref="BD1758:BP1758"/>
    <mergeCell ref="BQ1758:BR1758"/>
    <mergeCell ref="A1757:D1757"/>
    <mergeCell ref="A1758:D1758"/>
    <mergeCell ref="E1758:P1758"/>
    <mergeCell ref="Q1758:X1758"/>
    <mergeCell ref="Y1758:AF1758"/>
    <mergeCell ref="AG1758:AR1758"/>
    <mergeCell ref="AS1758:BC1758"/>
    <mergeCell ref="A1748:D1748"/>
    <mergeCell ref="E1748:P1748"/>
    <mergeCell ref="Q1748:X1748"/>
    <mergeCell ref="Y1748:AF1748"/>
    <mergeCell ref="AG1748:AR1748"/>
    <mergeCell ref="AS1748:BC1748"/>
    <mergeCell ref="AS1749:BC1749"/>
    <mergeCell ref="BD1749:BP1749"/>
    <mergeCell ref="BD1748:BP1748"/>
    <mergeCell ref="BQ1748:BR1748"/>
    <mergeCell ref="E1749:P1749"/>
    <mergeCell ref="Q1749:X1749"/>
    <mergeCell ref="Y1749:AF1749"/>
    <mergeCell ref="AG1749:AR1749"/>
    <mergeCell ref="BQ1749:BR1749"/>
    <mergeCell ref="BD1750:BP1750"/>
    <mergeCell ref="BQ1750:BR1750"/>
    <mergeCell ref="A1749:D1749"/>
    <mergeCell ref="A1750:D1750"/>
    <mergeCell ref="E1750:P1750"/>
    <mergeCell ref="Q1750:X1750"/>
    <mergeCell ref="Y1750:AF1750"/>
    <mergeCell ref="AG1750:AR1750"/>
    <mergeCell ref="AS1750:BC1750"/>
    <mergeCell ref="AS1753:BC1753"/>
    <mergeCell ref="BD1753:BP1753"/>
    <mergeCell ref="BD1752:BP1752"/>
    <mergeCell ref="BQ1752:BR1752"/>
    <mergeCell ref="E1753:P1753"/>
    <mergeCell ref="Q1753:X1753"/>
    <mergeCell ref="Y1753:AF1753"/>
    <mergeCell ref="AG1753:AR1753"/>
    <mergeCell ref="BQ1753:BR1753"/>
    <mergeCell ref="E1751:P1751"/>
    <mergeCell ref="Q1751:X1751"/>
    <mergeCell ref="Y1751:AF1751"/>
    <mergeCell ref="AG1751:AR1751"/>
    <mergeCell ref="AS1751:BC1751"/>
    <mergeCell ref="BD1751:BP1751"/>
    <mergeCell ref="BQ1751:BR1751"/>
    <mergeCell ref="A1751:D1751"/>
    <mergeCell ref="A1752:D1752"/>
    <mergeCell ref="E1752:P1752"/>
    <mergeCell ref="Q1752:X1752"/>
    <mergeCell ref="Y1752:AF1752"/>
    <mergeCell ref="AG1752:AR1752"/>
    <mergeCell ref="AS1752:BC1752"/>
    <mergeCell ref="E1743:P1743"/>
    <mergeCell ref="Q1743:X1743"/>
    <mergeCell ref="Y1743:AF1743"/>
    <mergeCell ref="AG1743:AR1743"/>
    <mergeCell ref="AS1743:BC1743"/>
    <mergeCell ref="BD1743:BP1743"/>
    <mergeCell ref="BQ1743:BR1743"/>
    <mergeCell ref="A1743:D1743"/>
    <mergeCell ref="A1744:D1744"/>
    <mergeCell ref="E1744:P1744"/>
    <mergeCell ref="Q1744:X1744"/>
    <mergeCell ref="Y1744:AF1744"/>
    <mergeCell ref="AG1744:AR1744"/>
    <mergeCell ref="AS1744:BC1744"/>
    <mergeCell ref="AS1745:BC1745"/>
    <mergeCell ref="BD1745:BP1745"/>
    <mergeCell ref="BD1744:BP1744"/>
    <mergeCell ref="BQ1744:BR1744"/>
    <mergeCell ref="E1745:P1745"/>
    <mergeCell ref="Q1745:X1745"/>
    <mergeCell ref="Y1745:AF1745"/>
    <mergeCell ref="AG1745:AR1745"/>
    <mergeCell ref="BQ1745:BR1745"/>
    <mergeCell ref="BD1746:BP1746"/>
    <mergeCell ref="BQ1746:BR1746"/>
    <mergeCell ref="A1745:D1745"/>
    <mergeCell ref="A1746:D1746"/>
    <mergeCell ref="E1746:P1746"/>
    <mergeCell ref="Q1746:X1746"/>
    <mergeCell ref="Y1746:AF1746"/>
    <mergeCell ref="AG1746:AR1746"/>
    <mergeCell ref="AS1746:BC1746"/>
    <mergeCell ref="E1747:P1747"/>
    <mergeCell ref="Q1747:X1747"/>
    <mergeCell ref="Y1747:AF1747"/>
    <mergeCell ref="AG1747:AR1747"/>
    <mergeCell ref="AS1747:BC1747"/>
    <mergeCell ref="BD1747:BP1747"/>
    <mergeCell ref="BQ1747:BR1747"/>
    <mergeCell ref="A1747:D1747"/>
    <mergeCell ref="BD1738:BP1738"/>
    <mergeCell ref="BQ1738:BR1738"/>
    <mergeCell ref="A1737:D1737"/>
    <mergeCell ref="A1738:D1738"/>
    <mergeCell ref="E1738:P1738"/>
    <mergeCell ref="Q1738:X1738"/>
    <mergeCell ref="Y1738:AF1738"/>
    <mergeCell ref="AG1738:AR1738"/>
    <mergeCell ref="AS1738:BC1738"/>
    <mergeCell ref="E1739:P1739"/>
    <mergeCell ref="Q1739:X1739"/>
    <mergeCell ref="Y1739:AF1739"/>
    <mergeCell ref="AG1739:AR1739"/>
    <mergeCell ref="AS1739:BC1739"/>
    <mergeCell ref="BD1739:BP1739"/>
    <mergeCell ref="BQ1739:BR1739"/>
    <mergeCell ref="A1739:D1739"/>
    <mergeCell ref="A1740:D1740"/>
    <mergeCell ref="E1740:P1740"/>
    <mergeCell ref="Q1740:X1740"/>
    <mergeCell ref="Y1740:AF1740"/>
    <mergeCell ref="AG1740:AR1740"/>
    <mergeCell ref="AS1740:BC1740"/>
    <mergeCell ref="AS1741:BC1741"/>
    <mergeCell ref="BD1741:BP1741"/>
    <mergeCell ref="BD1740:BP1740"/>
    <mergeCell ref="BQ1740:BR1740"/>
    <mergeCell ref="E1741:P1741"/>
    <mergeCell ref="Q1741:X1741"/>
    <mergeCell ref="Y1741:AF1741"/>
    <mergeCell ref="AG1741:AR1741"/>
    <mergeCell ref="BQ1741:BR1741"/>
    <mergeCell ref="BD1742:BP1742"/>
    <mergeCell ref="BQ1742:BR1742"/>
    <mergeCell ref="A1741:D1741"/>
    <mergeCell ref="A1742:D1742"/>
    <mergeCell ref="E1742:P1742"/>
    <mergeCell ref="Q1742:X1742"/>
    <mergeCell ref="Y1742:AF1742"/>
    <mergeCell ref="AG1742:AR1742"/>
    <mergeCell ref="AS1742:BC1742"/>
    <mergeCell ref="AS1733:BC1733"/>
    <mergeCell ref="BD1733:BP1733"/>
    <mergeCell ref="BD1732:BP1732"/>
    <mergeCell ref="BQ1732:BR1732"/>
    <mergeCell ref="E1733:P1733"/>
    <mergeCell ref="Q1733:X1733"/>
    <mergeCell ref="Y1733:AF1733"/>
    <mergeCell ref="AG1733:AR1733"/>
    <mergeCell ref="BQ1733:BR1733"/>
    <mergeCell ref="BD1734:BP1734"/>
    <mergeCell ref="BQ1734:BR1734"/>
    <mergeCell ref="A1733:D1733"/>
    <mergeCell ref="A1734:D1734"/>
    <mergeCell ref="E1734:P1734"/>
    <mergeCell ref="Q1734:X1734"/>
    <mergeCell ref="Y1734:AF1734"/>
    <mergeCell ref="AG1734:AR1734"/>
    <mergeCell ref="AS1734:BC1734"/>
    <mergeCell ref="E1735:P1735"/>
    <mergeCell ref="Q1735:X1735"/>
    <mergeCell ref="Y1735:AF1735"/>
    <mergeCell ref="AG1735:AR1735"/>
    <mergeCell ref="AS1735:BC1735"/>
    <mergeCell ref="BD1735:BP1735"/>
    <mergeCell ref="BQ1735:BR1735"/>
    <mergeCell ref="A1735:D1735"/>
    <mergeCell ref="A1736:D1736"/>
    <mergeCell ref="E1736:P1736"/>
    <mergeCell ref="Q1736:X1736"/>
    <mergeCell ref="Y1736:AF1736"/>
    <mergeCell ref="AG1736:AR1736"/>
    <mergeCell ref="AS1736:BC1736"/>
    <mergeCell ref="AS1737:BC1737"/>
    <mergeCell ref="BD1737:BP1737"/>
    <mergeCell ref="BD1736:BP1736"/>
    <mergeCell ref="BQ1736:BR1736"/>
    <mergeCell ref="E1737:P1737"/>
    <mergeCell ref="Q1737:X1737"/>
    <mergeCell ref="Y1737:AF1737"/>
    <mergeCell ref="AG1737:AR1737"/>
    <mergeCell ref="BQ1737:BR1737"/>
    <mergeCell ref="A1728:D1728"/>
    <mergeCell ref="E1728:P1728"/>
    <mergeCell ref="Q1728:X1728"/>
    <mergeCell ref="Y1728:AF1728"/>
    <mergeCell ref="AG1728:AR1728"/>
    <mergeCell ref="AS1728:BC1728"/>
    <mergeCell ref="AS1729:BC1729"/>
    <mergeCell ref="BD1729:BP1729"/>
    <mergeCell ref="BD1728:BP1728"/>
    <mergeCell ref="BQ1728:BR1728"/>
    <mergeCell ref="E1729:P1729"/>
    <mergeCell ref="Q1729:X1729"/>
    <mergeCell ref="Y1729:AF1729"/>
    <mergeCell ref="AG1729:AR1729"/>
    <mergeCell ref="BQ1729:BR1729"/>
    <mergeCell ref="BD1730:BP1730"/>
    <mergeCell ref="BQ1730:BR1730"/>
    <mergeCell ref="A1729:D1729"/>
    <mergeCell ref="A1730:D1730"/>
    <mergeCell ref="E1730:P1730"/>
    <mergeCell ref="Q1730:X1730"/>
    <mergeCell ref="Y1730:AF1730"/>
    <mergeCell ref="AG1730:AR1730"/>
    <mergeCell ref="AS1730:BC1730"/>
    <mergeCell ref="E1731:P1731"/>
    <mergeCell ref="Q1731:X1731"/>
    <mergeCell ref="Y1731:AF1731"/>
    <mergeCell ref="AG1731:AR1731"/>
    <mergeCell ref="AS1731:BC1731"/>
    <mergeCell ref="BD1731:BP1731"/>
    <mergeCell ref="BQ1731:BR1731"/>
    <mergeCell ref="A1731:D1731"/>
    <mergeCell ref="A1732:D1732"/>
    <mergeCell ref="E1732:P1732"/>
    <mergeCell ref="Q1732:X1732"/>
    <mergeCell ref="Y1732:AF1732"/>
    <mergeCell ref="AG1732:AR1732"/>
    <mergeCell ref="AS1732:BC1732"/>
    <mergeCell ref="AS1725:BC1725"/>
    <mergeCell ref="BD1725:BP1725"/>
    <mergeCell ref="BD1724:BP1724"/>
    <mergeCell ref="BQ1724:BR1724"/>
    <mergeCell ref="E1725:P1725"/>
    <mergeCell ref="Q1725:X1725"/>
    <mergeCell ref="Y1725:AF1725"/>
    <mergeCell ref="AG1725:AR1725"/>
    <mergeCell ref="BQ1725:BR1725"/>
    <mergeCell ref="E1723:P1723"/>
    <mergeCell ref="Q1723:X1723"/>
    <mergeCell ref="Y1723:AF1723"/>
    <mergeCell ref="AG1723:AR1723"/>
    <mergeCell ref="AS1723:BC1723"/>
    <mergeCell ref="BD1723:BP1723"/>
    <mergeCell ref="BQ1723:BR1723"/>
    <mergeCell ref="A1723:D1723"/>
    <mergeCell ref="A1724:D1724"/>
    <mergeCell ref="E1724:P1724"/>
    <mergeCell ref="Q1724:X1724"/>
    <mergeCell ref="Y1724:AF1724"/>
    <mergeCell ref="AG1724:AR1724"/>
    <mergeCell ref="AS1724:BC1724"/>
    <mergeCell ref="BD1726:BP1726"/>
    <mergeCell ref="BQ1726:BR1726"/>
    <mergeCell ref="A1725:D1725"/>
    <mergeCell ref="A1726:D1726"/>
    <mergeCell ref="E1726:P1726"/>
    <mergeCell ref="Q1726:X1726"/>
    <mergeCell ref="Y1726:AF1726"/>
    <mergeCell ref="AG1726:AR1726"/>
    <mergeCell ref="AS1726:BC1726"/>
    <mergeCell ref="E1727:P1727"/>
    <mergeCell ref="Q1727:X1727"/>
    <mergeCell ref="Y1727:AF1727"/>
    <mergeCell ref="AG1727:AR1727"/>
    <mergeCell ref="AS1727:BC1727"/>
    <mergeCell ref="BD1727:BP1727"/>
    <mergeCell ref="BQ1727:BR1727"/>
    <mergeCell ref="A1727:D1727"/>
    <mergeCell ref="BD1718:BP1718"/>
    <mergeCell ref="BQ1718:BR1718"/>
    <mergeCell ref="A1717:D1717"/>
    <mergeCell ref="A1718:D1718"/>
    <mergeCell ref="E1718:P1718"/>
    <mergeCell ref="Q1718:X1718"/>
    <mergeCell ref="Y1718:AF1718"/>
    <mergeCell ref="AG1718:AR1718"/>
    <mergeCell ref="AS1718:BC1718"/>
    <mergeCell ref="E1719:P1719"/>
    <mergeCell ref="Q1719:X1719"/>
    <mergeCell ref="Y1719:AF1719"/>
    <mergeCell ref="AG1719:AR1719"/>
    <mergeCell ref="AS1719:BC1719"/>
    <mergeCell ref="BD1719:BP1719"/>
    <mergeCell ref="BQ1719:BR1719"/>
    <mergeCell ref="A1719:D1719"/>
    <mergeCell ref="A1720:D1720"/>
    <mergeCell ref="E1720:P1720"/>
    <mergeCell ref="Q1720:X1720"/>
    <mergeCell ref="Y1720:AF1720"/>
    <mergeCell ref="AG1720:AR1720"/>
    <mergeCell ref="AS1720:BC1720"/>
    <mergeCell ref="AS1721:BC1721"/>
    <mergeCell ref="BD1721:BP1721"/>
    <mergeCell ref="BD1720:BP1720"/>
    <mergeCell ref="BQ1720:BR1720"/>
    <mergeCell ref="E1721:P1721"/>
    <mergeCell ref="Q1721:X1721"/>
    <mergeCell ref="Y1721:AF1721"/>
    <mergeCell ref="AG1721:AR1721"/>
    <mergeCell ref="BQ1721:BR1721"/>
    <mergeCell ref="BD1722:BP1722"/>
    <mergeCell ref="BQ1722:BR1722"/>
    <mergeCell ref="A1721:D1721"/>
    <mergeCell ref="A1722:D1722"/>
    <mergeCell ref="E1722:P1722"/>
    <mergeCell ref="Q1722:X1722"/>
    <mergeCell ref="Y1722:AF1722"/>
    <mergeCell ref="AG1722:AR1722"/>
    <mergeCell ref="AS1722:BC1722"/>
    <mergeCell ref="AS1713:BC1713"/>
    <mergeCell ref="BD1713:BP1713"/>
    <mergeCell ref="BD1712:BP1712"/>
    <mergeCell ref="BQ1712:BR1712"/>
    <mergeCell ref="E1713:P1713"/>
    <mergeCell ref="Q1713:X1713"/>
    <mergeCell ref="Y1713:AF1713"/>
    <mergeCell ref="AG1713:AR1713"/>
    <mergeCell ref="BQ1713:BR1713"/>
    <mergeCell ref="BD1714:BP1714"/>
    <mergeCell ref="BQ1714:BR1714"/>
    <mergeCell ref="A1713:D1713"/>
    <mergeCell ref="A1714:D1714"/>
    <mergeCell ref="E1714:P1714"/>
    <mergeCell ref="Q1714:X1714"/>
    <mergeCell ref="Y1714:AF1714"/>
    <mergeCell ref="AG1714:AR1714"/>
    <mergeCell ref="AS1714:BC1714"/>
    <mergeCell ref="E1715:P1715"/>
    <mergeCell ref="Q1715:X1715"/>
    <mergeCell ref="Y1715:AF1715"/>
    <mergeCell ref="AG1715:AR1715"/>
    <mergeCell ref="AS1715:BC1715"/>
    <mergeCell ref="BD1715:BP1715"/>
    <mergeCell ref="BQ1715:BR1715"/>
    <mergeCell ref="A1715:D1715"/>
    <mergeCell ref="A1716:D1716"/>
    <mergeCell ref="E1716:P1716"/>
    <mergeCell ref="Q1716:X1716"/>
    <mergeCell ref="Y1716:AF1716"/>
    <mergeCell ref="AG1716:AR1716"/>
    <mergeCell ref="AS1716:BC1716"/>
    <mergeCell ref="AS1717:BC1717"/>
    <mergeCell ref="BD1717:BP1717"/>
    <mergeCell ref="BD1716:BP1716"/>
    <mergeCell ref="BQ1716:BR1716"/>
    <mergeCell ref="E1717:P1717"/>
    <mergeCell ref="Q1717:X1717"/>
    <mergeCell ref="Y1717:AF1717"/>
    <mergeCell ref="AG1717:AR1717"/>
    <mergeCell ref="BQ1717:BR1717"/>
    <mergeCell ref="A1708:D1708"/>
    <mergeCell ref="E1708:P1708"/>
    <mergeCell ref="Q1708:X1708"/>
    <mergeCell ref="Y1708:AF1708"/>
    <mergeCell ref="AG1708:AR1708"/>
    <mergeCell ref="AS1708:BC1708"/>
    <mergeCell ref="AS1709:BC1709"/>
    <mergeCell ref="BD1709:BP1709"/>
    <mergeCell ref="BD1708:BP1708"/>
    <mergeCell ref="BQ1708:BR1708"/>
    <mergeCell ref="E1709:P1709"/>
    <mergeCell ref="Q1709:X1709"/>
    <mergeCell ref="Y1709:AF1709"/>
    <mergeCell ref="AG1709:AR1709"/>
    <mergeCell ref="BQ1709:BR1709"/>
    <mergeCell ref="BD1710:BP1710"/>
    <mergeCell ref="BQ1710:BR1710"/>
    <mergeCell ref="A1709:D1709"/>
    <mergeCell ref="A1710:D1710"/>
    <mergeCell ref="E1710:P1710"/>
    <mergeCell ref="Q1710:X1710"/>
    <mergeCell ref="Y1710:AF1710"/>
    <mergeCell ref="AG1710:AR1710"/>
    <mergeCell ref="AS1710:BC1710"/>
    <mergeCell ref="E1711:P1711"/>
    <mergeCell ref="Q1711:X1711"/>
    <mergeCell ref="Y1711:AF1711"/>
    <mergeCell ref="AG1711:AR1711"/>
    <mergeCell ref="AS1711:BC1711"/>
    <mergeCell ref="BD1711:BP1711"/>
    <mergeCell ref="BQ1711:BR1711"/>
    <mergeCell ref="A1711:D1711"/>
    <mergeCell ref="A1712:D1712"/>
    <mergeCell ref="E1712:P1712"/>
    <mergeCell ref="Q1712:X1712"/>
    <mergeCell ref="Y1712:AF1712"/>
    <mergeCell ref="AG1712:AR1712"/>
    <mergeCell ref="AS1712:BC1712"/>
    <mergeCell ref="E1703:P1703"/>
    <mergeCell ref="Q1703:X1703"/>
    <mergeCell ref="Y1703:AF1703"/>
    <mergeCell ref="AG1703:AR1703"/>
    <mergeCell ref="AS1703:BC1703"/>
    <mergeCell ref="BD1703:BP1703"/>
    <mergeCell ref="BQ1703:BR1703"/>
    <mergeCell ref="A1703:D1703"/>
    <mergeCell ref="A1704:D1704"/>
    <mergeCell ref="E1704:P1704"/>
    <mergeCell ref="Q1704:X1704"/>
    <mergeCell ref="Y1704:AF1704"/>
    <mergeCell ref="AG1704:AR1704"/>
    <mergeCell ref="AS1704:BC1704"/>
    <mergeCell ref="AS1705:BC1705"/>
    <mergeCell ref="BD1705:BP1705"/>
    <mergeCell ref="BD1704:BP1704"/>
    <mergeCell ref="BQ1704:BR1704"/>
    <mergeCell ref="E1705:P1705"/>
    <mergeCell ref="Q1705:X1705"/>
    <mergeCell ref="Y1705:AF1705"/>
    <mergeCell ref="AG1705:AR1705"/>
    <mergeCell ref="BQ1705:BR1705"/>
    <mergeCell ref="BD1706:BP1706"/>
    <mergeCell ref="BQ1706:BR1706"/>
    <mergeCell ref="A1705:D1705"/>
    <mergeCell ref="A1706:D1706"/>
    <mergeCell ref="E1706:P1706"/>
    <mergeCell ref="Q1706:X1706"/>
    <mergeCell ref="Y1706:AF1706"/>
    <mergeCell ref="AG1706:AR1706"/>
    <mergeCell ref="AS1706:BC1706"/>
    <mergeCell ref="E1707:P1707"/>
    <mergeCell ref="Q1707:X1707"/>
    <mergeCell ref="Y1707:AF1707"/>
    <mergeCell ref="AG1707:AR1707"/>
    <mergeCell ref="AS1707:BC1707"/>
    <mergeCell ref="BD1707:BP1707"/>
    <mergeCell ref="BQ1707:BR1707"/>
    <mergeCell ref="A1707:D1707"/>
    <mergeCell ref="BD1698:BP1698"/>
    <mergeCell ref="BQ1698:BR1698"/>
    <mergeCell ref="A1697:D1697"/>
    <mergeCell ref="A1698:D1698"/>
    <mergeCell ref="E1698:P1698"/>
    <mergeCell ref="Q1698:X1698"/>
    <mergeCell ref="Y1698:AF1698"/>
    <mergeCell ref="AG1698:AR1698"/>
    <mergeCell ref="AS1698:BC1698"/>
    <mergeCell ref="E1699:P1699"/>
    <mergeCell ref="Q1699:X1699"/>
    <mergeCell ref="Y1699:AF1699"/>
    <mergeCell ref="AG1699:AR1699"/>
    <mergeCell ref="AS1699:BC1699"/>
    <mergeCell ref="BD1699:BP1699"/>
    <mergeCell ref="BQ1699:BR1699"/>
    <mergeCell ref="A1699:D1699"/>
    <mergeCell ref="A1700:D1700"/>
    <mergeCell ref="E1700:P1700"/>
    <mergeCell ref="Q1700:X1700"/>
    <mergeCell ref="Y1700:AF1700"/>
    <mergeCell ref="AG1700:AR1700"/>
    <mergeCell ref="AS1700:BC1700"/>
    <mergeCell ref="AS1701:BC1701"/>
    <mergeCell ref="BD1701:BP1701"/>
    <mergeCell ref="BD1700:BP1700"/>
    <mergeCell ref="BQ1700:BR1700"/>
    <mergeCell ref="E1701:P1701"/>
    <mergeCell ref="Q1701:X1701"/>
    <mergeCell ref="Y1701:AF1701"/>
    <mergeCell ref="AG1701:AR1701"/>
    <mergeCell ref="BQ1701:BR1701"/>
    <mergeCell ref="BD1702:BP1702"/>
    <mergeCell ref="BQ1702:BR1702"/>
    <mergeCell ref="A1701:D1701"/>
    <mergeCell ref="A1702:D1702"/>
    <mergeCell ref="E1702:P1702"/>
    <mergeCell ref="Q1702:X1702"/>
    <mergeCell ref="Y1702:AF1702"/>
    <mergeCell ref="AG1702:AR1702"/>
    <mergeCell ref="AS1702:BC1702"/>
    <mergeCell ref="A1692:D1692"/>
    <mergeCell ref="E1692:P1692"/>
    <mergeCell ref="Q1692:X1692"/>
    <mergeCell ref="Y1692:AF1692"/>
    <mergeCell ref="AG1692:AR1692"/>
    <mergeCell ref="AS1692:BC1692"/>
    <mergeCell ref="AS1693:BC1693"/>
    <mergeCell ref="BD1693:BP1693"/>
    <mergeCell ref="BD1692:BP1692"/>
    <mergeCell ref="BQ1692:BR1692"/>
    <mergeCell ref="E1693:P1693"/>
    <mergeCell ref="Q1693:X1693"/>
    <mergeCell ref="Y1693:AF1693"/>
    <mergeCell ref="AG1693:AR1693"/>
    <mergeCell ref="BQ1693:BR1693"/>
    <mergeCell ref="BD1694:BP1694"/>
    <mergeCell ref="BQ1694:BR1694"/>
    <mergeCell ref="A1693:D1693"/>
    <mergeCell ref="A1694:D1694"/>
    <mergeCell ref="E1694:P1694"/>
    <mergeCell ref="Q1694:X1694"/>
    <mergeCell ref="Y1694:AF1694"/>
    <mergeCell ref="AG1694:AR1694"/>
    <mergeCell ref="AS1694:BC1694"/>
    <mergeCell ref="AS1697:BC1697"/>
    <mergeCell ref="BD1697:BP1697"/>
    <mergeCell ref="BD1696:BP1696"/>
    <mergeCell ref="BQ1696:BR1696"/>
    <mergeCell ref="E1697:P1697"/>
    <mergeCell ref="Q1697:X1697"/>
    <mergeCell ref="Y1697:AF1697"/>
    <mergeCell ref="AG1697:AR1697"/>
    <mergeCell ref="BQ1697:BR1697"/>
    <mergeCell ref="E1695:P1695"/>
    <mergeCell ref="Q1695:X1695"/>
    <mergeCell ref="Y1695:AF1695"/>
    <mergeCell ref="AG1695:AR1695"/>
    <mergeCell ref="AS1695:BC1695"/>
    <mergeCell ref="BD1695:BP1695"/>
    <mergeCell ref="BQ1695:BR1695"/>
    <mergeCell ref="A1695:D1695"/>
    <mergeCell ref="A1696:D1696"/>
    <mergeCell ref="E1696:P1696"/>
    <mergeCell ref="Q1696:X1696"/>
    <mergeCell ref="Y1696:AF1696"/>
    <mergeCell ref="AG1696:AR1696"/>
    <mergeCell ref="AS1696:BC1696"/>
    <mergeCell ref="E1687:P1687"/>
    <mergeCell ref="Q1687:X1687"/>
    <mergeCell ref="Y1687:AF1687"/>
    <mergeCell ref="AG1687:AR1687"/>
    <mergeCell ref="AS1687:BC1687"/>
    <mergeCell ref="BD1687:BP1687"/>
    <mergeCell ref="BQ1687:BR1687"/>
    <mergeCell ref="A1687:D1687"/>
    <mergeCell ref="A1688:D1688"/>
    <mergeCell ref="E1688:P1688"/>
    <mergeCell ref="Q1688:X1688"/>
    <mergeCell ref="Y1688:AF1688"/>
    <mergeCell ref="AG1688:AR1688"/>
    <mergeCell ref="AS1688:BC1688"/>
    <mergeCell ref="AS1689:BC1689"/>
    <mergeCell ref="BD1689:BP1689"/>
    <mergeCell ref="BD1688:BP1688"/>
    <mergeCell ref="BQ1688:BR1688"/>
    <mergeCell ref="E1689:P1689"/>
    <mergeCell ref="Q1689:X1689"/>
    <mergeCell ref="Y1689:AF1689"/>
    <mergeCell ref="AG1689:AR1689"/>
    <mergeCell ref="BQ1689:BR1689"/>
    <mergeCell ref="BD1690:BP1690"/>
    <mergeCell ref="BQ1690:BR1690"/>
    <mergeCell ref="A1689:D1689"/>
    <mergeCell ref="A1690:D1690"/>
    <mergeCell ref="E1690:P1690"/>
    <mergeCell ref="Q1690:X1690"/>
    <mergeCell ref="Y1690:AF1690"/>
    <mergeCell ref="AG1690:AR1690"/>
    <mergeCell ref="AS1690:BC1690"/>
    <mergeCell ref="E1691:P1691"/>
    <mergeCell ref="Q1691:X1691"/>
    <mergeCell ref="Y1691:AF1691"/>
    <mergeCell ref="AG1691:AR1691"/>
    <mergeCell ref="AS1691:BC1691"/>
    <mergeCell ref="BD1691:BP1691"/>
    <mergeCell ref="BQ1691:BR1691"/>
    <mergeCell ref="A1691:D1691"/>
    <mergeCell ref="BD1682:BP1682"/>
    <mergeCell ref="BQ1682:BR1682"/>
    <mergeCell ref="A1681:D1681"/>
    <mergeCell ref="A1682:D1682"/>
    <mergeCell ref="E1682:P1682"/>
    <mergeCell ref="Q1682:X1682"/>
    <mergeCell ref="Y1682:AF1682"/>
    <mergeCell ref="AG1682:AR1682"/>
    <mergeCell ref="AS1682:BC1682"/>
    <mergeCell ref="E1683:P1683"/>
    <mergeCell ref="Q1683:X1683"/>
    <mergeCell ref="Y1683:AF1683"/>
    <mergeCell ref="AG1683:AR1683"/>
    <mergeCell ref="AS1683:BC1683"/>
    <mergeCell ref="BD1683:BP1683"/>
    <mergeCell ref="BQ1683:BR1683"/>
    <mergeCell ref="A1683:D1683"/>
    <mergeCell ref="A1684:D1684"/>
    <mergeCell ref="E1684:P1684"/>
    <mergeCell ref="Q1684:X1684"/>
    <mergeCell ref="Y1684:AF1684"/>
    <mergeCell ref="AG1684:AR1684"/>
    <mergeCell ref="AS1684:BC1684"/>
    <mergeCell ref="AS1685:BC1685"/>
    <mergeCell ref="BD1685:BP1685"/>
    <mergeCell ref="BD1684:BP1684"/>
    <mergeCell ref="BQ1684:BR1684"/>
    <mergeCell ref="E1685:P1685"/>
    <mergeCell ref="Q1685:X1685"/>
    <mergeCell ref="Y1685:AF1685"/>
    <mergeCell ref="AG1685:AR1685"/>
    <mergeCell ref="BQ1685:BR1685"/>
    <mergeCell ref="BD1686:BP1686"/>
    <mergeCell ref="BQ1686:BR1686"/>
    <mergeCell ref="A1685:D1685"/>
    <mergeCell ref="A1686:D1686"/>
    <mergeCell ref="E1686:P1686"/>
    <mergeCell ref="Q1686:X1686"/>
    <mergeCell ref="Y1686:AF1686"/>
    <mergeCell ref="AG1686:AR1686"/>
    <mergeCell ref="AS1686:BC1686"/>
    <mergeCell ref="AS1677:BC1677"/>
    <mergeCell ref="BD1677:BP1677"/>
    <mergeCell ref="BD1676:BP1676"/>
    <mergeCell ref="BQ1676:BR1676"/>
    <mergeCell ref="E1677:P1677"/>
    <mergeCell ref="Q1677:X1677"/>
    <mergeCell ref="Y1677:AF1677"/>
    <mergeCell ref="AG1677:AR1677"/>
    <mergeCell ref="BQ1677:BR1677"/>
    <mergeCell ref="BD1678:BP1678"/>
    <mergeCell ref="BQ1678:BR1678"/>
    <mergeCell ref="A1677:D1677"/>
    <mergeCell ref="A1678:D1678"/>
    <mergeCell ref="E1678:P1678"/>
    <mergeCell ref="Q1678:X1678"/>
    <mergeCell ref="Y1678:AF1678"/>
    <mergeCell ref="AG1678:AR1678"/>
    <mergeCell ref="AS1678:BC1678"/>
    <mergeCell ref="E1679:P1679"/>
    <mergeCell ref="Q1679:X1679"/>
    <mergeCell ref="Y1679:AF1679"/>
    <mergeCell ref="AG1679:AR1679"/>
    <mergeCell ref="AS1679:BC1679"/>
    <mergeCell ref="BD1679:BP1679"/>
    <mergeCell ref="BQ1679:BR1679"/>
    <mergeCell ref="A1679:D1679"/>
    <mergeCell ref="A1680:D1680"/>
    <mergeCell ref="E1680:P1680"/>
    <mergeCell ref="Q1680:X1680"/>
    <mergeCell ref="Y1680:AF1680"/>
    <mergeCell ref="AG1680:AR1680"/>
    <mergeCell ref="AS1680:BC1680"/>
    <mergeCell ref="AS1681:BC1681"/>
    <mergeCell ref="BD1681:BP1681"/>
    <mergeCell ref="BD1680:BP1680"/>
    <mergeCell ref="BQ1680:BR1680"/>
    <mergeCell ref="E1681:P1681"/>
    <mergeCell ref="Q1681:X1681"/>
    <mergeCell ref="Y1681:AF1681"/>
    <mergeCell ref="AG1681:AR1681"/>
    <mergeCell ref="BQ1681:BR1681"/>
    <mergeCell ref="A1672:D1672"/>
    <mergeCell ref="E1672:P1672"/>
    <mergeCell ref="Q1672:X1672"/>
    <mergeCell ref="Y1672:AF1672"/>
    <mergeCell ref="AG1672:AR1672"/>
    <mergeCell ref="AS1672:BC1672"/>
    <mergeCell ref="AS1673:BC1673"/>
    <mergeCell ref="BD1673:BP1673"/>
    <mergeCell ref="BD1672:BP1672"/>
    <mergeCell ref="BQ1672:BR1672"/>
    <mergeCell ref="E1673:P1673"/>
    <mergeCell ref="Q1673:X1673"/>
    <mergeCell ref="Y1673:AF1673"/>
    <mergeCell ref="AG1673:AR1673"/>
    <mergeCell ref="BQ1673:BR1673"/>
    <mergeCell ref="BD1674:BP1674"/>
    <mergeCell ref="BQ1674:BR1674"/>
    <mergeCell ref="A1673:D1673"/>
    <mergeCell ref="A1674:D1674"/>
    <mergeCell ref="E1674:P1674"/>
    <mergeCell ref="Q1674:X1674"/>
    <mergeCell ref="Y1674:AF1674"/>
    <mergeCell ref="AG1674:AR1674"/>
    <mergeCell ref="AS1674:BC1674"/>
    <mergeCell ref="E1675:P1675"/>
    <mergeCell ref="Q1675:X1675"/>
    <mergeCell ref="Y1675:AF1675"/>
    <mergeCell ref="AG1675:AR1675"/>
    <mergeCell ref="AS1675:BC1675"/>
    <mergeCell ref="BD1675:BP1675"/>
    <mergeCell ref="BQ1675:BR1675"/>
    <mergeCell ref="A1675:D1675"/>
    <mergeCell ref="A1676:D1676"/>
    <mergeCell ref="E1676:P1676"/>
    <mergeCell ref="Q1676:X1676"/>
    <mergeCell ref="Y1676:AF1676"/>
    <mergeCell ref="AG1676:AR1676"/>
    <mergeCell ref="AS1676:BC1676"/>
    <mergeCell ref="AS1669:BC1669"/>
    <mergeCell ref="BD1669:BP1669"/>
    <mergeCell ref="BD1668:BP1668"/>
    <mergeCell ref="BQ1668:BR1668"/>
    <mergeCell ref="E1669:P1669"/>
    <mergeCell ref="Q1669:X1669"/>
    <mergeCell ref="Y1669:AF1669"/>
    <mergeCell ref="AG1669:AR1669"/>
    <mergeCell ref="BQ1669:BR1669"/>
    <mergeCell ref="E1667:P1667"/>
    <mergeCell ref="Q1667:X1667"/>
    <mergeCell ref="Y1667:AF1667"/>
    <mergeCell ref="AG1667:AR1667"/>
    <mergeCell ref="AS1667:BC1667"/>
    <mergeCell ref="BD1667:BP1667"/>
    <mergeCell ref="BQ1667:BR1667"/>
    <mergeCell ref="A1667:D1667"/>
    <mergeCell ref="A1668:D1668"/>
    <mergeCell ref="E1668:P1668"/>
    <mergeCell ref="Q1668:X1668"/>
    <mergeCell ref="Y1668:AF1668"/>
    <mergeCell ref="AG1668:AR1668"/>
    <mergeCell ref="AS1668:BC1668"/>
    <mergeCell ref="BD1670:BP1670"/>
    <mergeCell ref="BQ1670:BR1670"/>
    <mergeCell ref="A1669:D1669"/>
    <mergeCell ref="A1670:D1670"/>
    <mergeCell ref="E1670:P1670"/>
    <mergeCell ref="Q1670:X1670"/>
    <mergeCell ref="Y1670:AF1670"/>
    <mergeCell ref="AG1670:AR1670"/>
    <mergeCell ref="AS1670:BC1670"/>
    <mergeCell ref="E1671:P1671"/>
    <mergeCell ref="Q1671:X1671"/>
    <mergeCell ref="Y1671:AF1671"/>
    <mergeCell ref="AG1671:AR1671"/>
    <mergeCell ref="AS1671:BC1671"/>
    <mergeCell ref="BD1671:BP1671"/>
    <mergeCell ref="BQ1671:BR1671"/>
    <mergeCell ref="A1671:D1671"/>
    <mergeCell ref="BD1662:BP1662"/>
    <mergeCell ref="BQ1662:BR1662"/>
    <mergeCell ref="A1661:D1661"/>
    <mergeCell ref="A1662:D1662"/>
    <mergeCell ref="E1662:P1662"/>
    <mergeCell ref="Q1662:X1662"/>
    <mergeCell ref="Y1662:AF1662"/>
    <mergeCell ref="AG1662:AR1662"/>
    <mergeCell ref="AS1662:BC1662"/>
    <mergeCell ref="E1663:P1663"/>
    <mergeCell ref="Q1663:X1663"/>
    <mergeCell ref="Y1663:AF1663"/>
    <mergeCell ref="AG1663:AR1663"/>
    <mergeCell ref="AS1663:BC1663"/>
    <mergeCell ref="BD1663:BP1663"/>
    <mergeCell ref="BQ1663:BR1663"/>
    <mergeCell ref="A1663:D1663"/>
    <mergeCell ref="A1664:D1664"/>
    <mergeCell ref="E1664:P1664"/>
    <mergeCell ref="Q1664:X1664"/>
    <mergeCell ref="Y1664:AF1664"/>
    <mergeCell ref="AG1664:AR1664"/>
    <mergeCell ref="AS1664:BC1664"/>
    <mergeCell ref="AS1665:BC1665"/>
    <mergeCell ref="BD1665:BP1665"/>
    <mergeCell ref="BD1664:BP1664"/>
    <mergeCell ref="BQ1664:BR1664"/>
    <mergeCell ref="E1665:P1665"/>
    <mergeCell ref="Q1665:X1665"/>
    <mergeCell ref="Y1665:AF1665"/>
    <mergeCell ref="AG1665:AR1665"/>
    <mergeCell ref="BQ1665:BR1665"/>
    <mergeCell ref="BD1666:BP1666"/>
    <mergeCell ref="BQ1666:BR1666"/>
    <mergeCell ref="A1665:D1665"/>
    <mergeCell ref="A1666:D1666"/>
    <mergeCell ref="E1666:P1666"/>
    <mergeCell ref="Q1666:X1666"/>
    <mergeCell ref="Y1666:AF1666"/>
    <mergeCell ref="AG1666:AR1666"/>
    <mergeCell ref="AS1666:BC1666"/>
    <mergeCell ref="AS1657:BC1657"/>
    <mergeCell ref="BD1657:BP1657"/>
    <mergeCell ref="BD1656:BP1656"/>
    <mergeCell ref="BQ1656:BR1656"/>
    <mergeCell ref="E1657:P1657"/>
    <mergeCell ref="Q1657:X1657"/>
    <mergeCell ref="Y1657:AF1657"/>
    <mergeCell ref="AG1657:AR1657"/>
    <mergeCell ref="BQ1657:BR1657"/>
    <mergeCell ref="BD1658:BP1658"/>
    <mergeCell ref="BQ1658:BR1658"/>
    <mergeCell ref="A1657:D1657"/>
    <mergeCell ref="A1658:D1658"/>
    <mergeCell ref="E1658:P1658"/>
    <mergeCell ref="Q1658:X1658"/>
    <mergeCell ref="Y1658:AF1658"/>
    <mergeCell ref="AG1658:AR1658"/>
    <mergeCell ref="AS1658:BC1658"/>
    <mergeCell ref="E1659:P1659"/>
    <mergeCell ref="Q1659:X1659"/>
    <mergeCell ref="Y1659:AF1659"/>
    <mergeCell ref="AG1659:AR1659"/>
    <mergeCell ref="AS1659:BC1659"/>
    <mergeCell ref="BD1659:BP1659"/>
    <mergeCell ref="BQ1659:BR1659"/>
    <mergeCell ref="A1659:D1659"/>
    <mergeCell ref="A1660:D1660"/>
    <mergeCell ref="E1660:P1660"/>
    <mergeCell ref="Q1660:X1660"/>
    <mergeCell ref="Y1660:AF1660"/>
    <mergeCell ref="AG1660:AR1660"/>
    <mergeCell ref="AS1660:BC1660"/>
    <mergeCell ref="AS1661:BC1661"/>
    <mergeCell ref="BD1661:BP1661"/>
    <mergeCell ref="BD1660:BP1660"/>
    <mergeCell ref="BQ1660:BR1660"/>
    <mergeCell ref="E1661:P1661"/>
    <mergeCell ref="Q1661:X1661"/>
    <mergeCell ref="Y1661:AF1661"/>
    <mergeCell ref="AG1661:AR1661"/>
    <mergeCell ref="BQ1661:BR1661"/>
    <mergeCell ref="A1652:D1652"/>
    <mergeCell ref="E1652:P1652"/>
    <mergeCell ref="Q1652:X1652"/>
    <mergeCell ref="Y1652:AF1652"/>
    <mergeCell ref="AG1652:AR1652"/>
    <mergeCell ref="AS1652:BC1652"/>
    <mergeCell ref="AS1653:BC1653"/>
    <mergeCell ref="BD1653:BP1653"/>
    <mergeCell ref="BD1652:BP1652"/>
    <mergeCell ref="BQ1652:BR1652"/>
    <mergeCell ref="E1653:P1653"/>
    <mergeCell ref="Q1653:X1653"/>
    <mergeCell ref="Y1653:AF1653"/>
    <mergeCell ref="AG1653:AR1653"/>
    <mergeCell ref="BQ1653:BR1653"/>
    <mergeCell ref="BD1654:BP1654"/>
    <mergeCell ref="BQ1654:BR1654"/>
    <mergeCell ref="A1653:D1653"/>
    <mergeCell ref="A1654:D1654"/>
    <mergeCell ref="E1654:P1654"/>
    <mergeCell ref="Q1654:X1654"/>
    <mergeCell ref="Y1654:AF1654"/>
    <mergeCell ref="AG1654:AR1654"/>
    <mergeCell ref="AS1654:BC1654"/>
    <mergeCell ref="E1655:P1655"/>
    <mergeCell ref="Q1655:X1655"/>
    <mergeCell ref="Y1655:AF1655"/>
    <mergeCell ref="AG1655:AR1655"/>
    <mergeCell ref="AS1655:BC1655"/>
    <mergeCell ref="BD1655:BP1655"/>
    <mergeCell ref="BQ1655:BR1655"/>
    <mergeCell ref="A1655:D1655"/>
    <mergeCell ref="A1656:D1656"/>
    <mergeCell ref="E1656:P1656"/>
    <mergeCell ref="Q1656:X1656"/>
    <mergeCell ref="Y1656:AF1656"/>
    <mergeCell ref="AG1656:AR1656"/>
    <mergeCell ref="AS1656:BC1656"/>
    <mergeCell ref="E1647:P1647"/>
    <mergeCell ref="Q1647:X1647"/>
    <mergeCell ref="Y1647:AF1647"/>
    <mergeCell ref="AG1647:AR1647"/>
    <mergeCell ref="AS1647:BC1647"/>
    <mergeCell ref="BD1647:BP1647"/>
    <mergeCell ref="BQ1647:BR1647"/>
    <mergeCell ref="A1647:D1647"/>
    <mergeCell ref="A1648:D1648"/>
    <mergeCell ref="E1648:P1648"/>
    <mergeCell ref="Q1648:X1648"/>
    <mergeCell ref="Y1648:AF1648"/>
    <mergeCell ref="AG1648:AR1648"/>
    <mergeCell ref="AS1648:BC1648"/>
    <mergeCell ref="AS1649:BC1649"/>
    <mergeCell ref="BD1649:BP1649"/>
    <mergeCell ref="BD1648:BP1648"/>
    <mergeCell ref="BQ1648:BR1648"/>
    <mergeCell ref="E1649:P1649"/>
    <mergeCell ref="Q1649:X1649"/>
    <mergeCell ref="Y1649:AF1649"/>
    <mergeCell ref="AG1649:AR1649"/>
    <mergeCell ref="BQ1649:BR1649"/>
    <mergeCell ref="BD1650:BP1650"/>
    <mergeCell ref="BQ1650:BR1650"/>
    <mergeCell ref="A1649:D1649"/>
    <mergeCell ref="A1650:D1650"/>
    <mergeCell ref="E1650:P1650"/>
    <mergeCell ref="Q1650:X1650"/>
    <mergeCell ref="Y1650:AF1650"/>
    <mergeCell ref="AG1650:AR1650"/>
    <mergeCell ref="AS1650:BC1650"/>
    <mergeCell ref="E1651:P1651"/>
    <mergeCell ref="Q1651:X1651"/>
    <mergeCell ref="Y1651:AF1651"/>
    <mergeCell ref="AG1651:AR1651"/>
    <mergeCell ref="AS1651:BC1651"/>
    <mergeCell ref="BD1651:BP1651"/>
    <mergeCell ref="BQ1651:BR1651"/>
    <mergeCell ref="A1651:D1651"/>
    <mergeCell ref="BD1642:BP1642"/>
    <mergeCell ref="BQ1642:BR1642"/>
    <mergeCell ref="A1641:D1641"/>
    <mergeCell ref="A1642:D1642"/>
    <mergeCell ref="E1642:P1642"/>
    <mergeCell ref="Q1642:X1642"/>
    <mergeCell ref="Y1642:AF1642"/>
    <mergeCell ref="AG1642:AR1642"/>
    <mergeCell ref="AS1642:BC1642"/>
    <mergeCell ref="E1643:P1643"/>
    <mergeCell ref="Q1643:X1643"/>
    <mergeCell ref="Y1643:AF1643"/>
    <mergeCell ref="AG1643:AR1643"/>
    <mergeCell ref="AS1643:BC1643"/>
    <mergeCell ref="BD1643:BP1643"/>
    <mergeCell ref="BQ1643:BR1643"/>
    <mergeCell ref="A1643:D1643"/>
    <mergeCell ref="A1644:D1644"/>
    <mergeCell ref="E1644:P1644"/>
    <mergeCell ref="Q1644:X1644"/>
    <mergeCell ref="Y1644:AF1644"/>
    <mergeCell ref="AG1644:AR1644"/>
    <mergeCell ref="AS1644:BC1644"/>
    <mergeCell ref="AS1645:BC1645"/>
    <mergeCell ref="BD1645:BP1645"/>
    <mergeCell ref="BD1644:BP1644"/>
    <mergeCell ref="BQ1644:BR1644"/>
    <mergeCell ref="E1645:P1645"/>
    <mergeCell ref="Q1645:X1645"/>
    <mergeCell ref="Y1645:AF1645"/>
    <mergeCell ref="AG1645:AR1645"/>
    <mergeCell ref="BQ1645:BR1645"/>
    <mergeCell ref="BD1646:BP1646"/>
    <mergeCell ref="BQ1646:BR1646"/>
    <mergeCell ref="A1645:D1645"/>
    <mergeCell ref="A1646:D1646"/>
    <mergeCell ref="E1646:P1646"/>
    <mergeCell ref="Q1646:X1646"/>
    <mergeCell ref="Y1646:AF1646"/>
    <mergeCell ref="AG1646:AR1646"/>
    <mergeCell ref="AS1646:BC1646"/>
    <mergeCell ref="A1636:D1636"/>
    <mergeCell ref="E1636:P1636"/>
    <mergeCell ref="Q1636:X1636"/>
    <mergeCell ref="Y1636:AF1636"/>
    <mergeCell ref="AG1636:AR1636"/>
    <mergeCell ref="AS1636:BC1636"/>
    <mergeCell ref="AS1637:BC1637"/>
    <mergeCell ref="BD1637:BP1637"/>
    <mergeCell ref="BD1636:BP1636"/>
    <mergeCell ref="BQ1636:BR1636"/>
    <mergeCell ref="E1637:P1637"/>
    <mergeCell ref="Q1637:X1637"/>
    <mergeCell ref="Y1637:AF1637"/>
    <mergeCell ref="AG1637:AR1637"/>
    <mergeCell ref="BQ1637:BR1637"/>
    <mergeCell ref="BD1638:BP1638"/>
    <mergeCell ref="BQ1638:BR1638"/>
    <mergeCell ref="A1637:D1637"/>
    <mergeCell ref="A1638:D1638"/>
    <mergeCell ref="E1638:P1638"/>
    <mergeCell ref="Q1638:X1638"/>
    <mergeCell ref="Y1638:AF1638"/>
    <mergeCell ref="AG1638:AR1638"/>
    <mergeCell ref="AS1638:BC1638"/>
    <mergeCell ref="AS1641:BC1641"/>
    <mergeCell ref="BD1641:BP1641"/>
    <mergeCell ref="BD1640:BP1640"/>
    <mergeCell ref="BQ1640:BR1640"/>
    <mergeCell ref="E1641:P1641"/>
    <mergeCell ref="Q1641:X1641"/>
    <mergeCell ref="Y1641:AF1641"/>
    <mergeCell ref="AG1641:AR1641"/>
    <mergeCell ref="BQ1641:BR1641"/>
    <mergeCell ref="E1639:P1639"/>
    <mergeCell ref="Q1639:X1639"/>
    <mergeCell ref="Y1639:AF1639"/>
    <mergeCell ref="AG1639:AR1639"/>
    <mergeCell ref="AS1639:BC1639"/>
    <mergeCell ref="BD1639:BP1639"/>
    <mergeCell ref="BQ1639:BR1639"/>
    <mergeCell ref="A1639:D1639"/>
    <mergeCell ref="A1640:D1640"/>
    <mergeCell ref="E1640:P1640"/>
    <mergeCell ref="Q1640:X1640"/>
    <mergeCell ref="Y1640:AF1640"/>
    <mergeCell ref="AG1640:AR1640"/>
    <mergeCell ref="AS1640:BC1640"/>
    <mergeCell ref="E1631:P1631"/>
    <mergeCell ref="Q1631:X1631"/>
    <mergeCell ref="Y1631:AF1631"/>
    <mergeCell ref="AG1631:AR1631"/>
    <mergeCell ref="AS1631:BC1631"/>
    <mergeCell ref="BD1631:BP1631"/>
    <mergeCell ref="BQ1631:BR1631"/>
    <mergeCell ref="A1631:D1631"/>
    <mergeCell ref="A1632:D1632"/>
    <mergeCell ref="E1632:P1632"/>
    <mergeCell ref="Q1632:X1632"/>
    <mergeCell ref="Y1632:AF1632"/>
    <mergeCell ref="AG1632:AR1632"/>
    <mergeCell ref="AS1632:BC1632"/>
    <mergeCell ref="AS1633:BC1633"/>
    <mergeCell ref="BD1633:BP1633"/>
    <mergeCell ref="BD1632:BP1632"/>
    <mergeCell ref="BQ1632:BR1632"/>
    <mergeCell ref="E1633:P1633"/>
    <mergeCell ref="Q1633:X1633"/>
    <mergeCell ref="Y1633:AF1633"/>
    <mergeCell ref="AG1633:AR1633"/>
    <mergeCell ref="BQ1633:BR1633"/>
    <mergeCell ref="BD1634:BP1634"/>
    <mergeCell ref="BQ1634:BR1634"/>
    <mergeCell ref="A1633:D1633"/>
    <mergeCell ref="A1634:D1634"/>
    <mergeCell ref="E1634:P1634"/>
    <mergeCell ref="Q1634:X1634"/>
    <mergeCell ref="Y1634:AF1634"/>
    <mergeCell ref="AG1634:AR1634"/>
    <mergeCell ref="AS1634:BC1634"/>
    <mergeCell ref="E1635:P1635"/>
    <mergeCell ref="Q1635:X1635"/>
    <mergeCell ref="Y1635:AF1635"/>
    <mergeCell ref="AG1635:AR1635"/>
    <mergeCell ref="AS1635:BC1635"/>
    <mergeCell ref="BD1635:BP1635"/>
    <mergeCell ref="BQ1635:BR1635"/>
    <mergeCell ref="A1635:D1635"/>
    <mergeCell ref="BD1626:BP1626"/>
    <mergeCell ref="BQ1626:BR1626"/>
    <mergeCell ref="A1625:D1625"/>
    <mergeCell ref="A1626:D1626"/>
    <mergeCell ref="E1626:P1626"/>
    <mergeCell ref="Q1626:X1626"/>
    <mergeCell ref="Y1626:AF1626"/>
    <mergeCell ref="AG1626:AR1626"/>
    <mergeCell ref="AS1626:BC1626"/>
    <mergeCell ref="E1627:P1627"/>
    <mergeCell ref="Q1627:X1627"/>
    <mergeCell ref="Y1627:AF1627"/>
    <mergeCell ref="AG1627:AR1627"/>
    <mergeCell ref="AS1627:BC1627"/>
    <mergeCell ref="BD1627:BP1627"/>
    <mergeCell ref="BQ1627:BR1627"/>
    <mergeCell ref="A1627:D1627"/>
    <mergeCell ref="A1628:D1628"/>
    <mergeCell ref="E1628:P1628"/>
    <mergeCell ref="Q1628:X1628"/>
    <mergeCell ref="Y1628:AF1628"/>
    <mergeCell ref="AG1628:AR1628"/>
    <mergeCell ref="AS1628:BC1628"/>
    <mergeCell ref="AS1629:BC1629"/>
    <mergeCell ref="BD1629:BP1629"/>
    <mergeCell ref="BD1628:BP1628"/>
    <mergeCell ref="BQ1628:BR1628"/>
    <mergeCell ref="E1629:P1629"/>
    <mergeCell ref="Q1629:X1629"/>
    <mergeCell ref="Y1629:AF1629"/>
    <mergeCell ref="AG1629:AR1629"/>
    <mergeCell ref="BQ1629:BR1629"/>
    <mergeCell ref="BD1630:BP1630"/>
    <mergeCell ref="BQ1630:BR1630"/>
    <mergeCell ref="A1629:D1629"/>
    <mergeCell ref="A1630:D1630"/>
    <mergeCell ref="E1630:P1630"/>
    <mergeCell ref="Q1630:X1630"/>
    <mergeCell ref="Y1630:AF1630"/>
    <mergeCell ref="AG1630:AR1630"/>
    <mergeCell ref="AS1630:BC1630"/>
    <mergeCell ref="AS1621:BC1621"/>
    <mergeCell ref="BD1621:BP1621"/>
    <mergeCell ref="BD1620:BP1620"/>
    <mergeCell ref="BQ1620:BR1620"/>
    <mergeCell ref="E1621:P1621"/>
    <mergeCell ref="Q1621:X1621"/>
    <mergeCell ref="Y1621:AF1621"/>
    <mergeCell ref="AG1621:AR1621"/>
    <mergeCell ref="BQ1621:BR1621"/>
    <mergeCell ref="BD1622:BP1622"/>
    <mergeCell ref="BQ1622:BR1622"/>
    <mergeCell ref="A1621:D1621"/>
    <mergeCell ref="A1622:D1622"/>
    <mergeCell ref="E1622:P1622"/>
    <mergeCell ref="Q1622:X1622"/>
    <mergeCell ref="Y1622:AF1622"/>
    <mergeCell ref="AG1622:AR1622"/>
    <mergeCell ref="AS1622:BC1622"/>
    <mergeCell ref="E1623:P1623"/>
    <mergeCell ref="Q1623:X1623"/>
    <mergeCell ref="Y1623:AF1623"/>
    <mergeCell ref="AG1623:AR1623"/>
    <mergeCell ref="AS1623:BC1623"/>
    <mergeCell ref="BD1623:BP1623"/>
    <mergeCell ref="BQ1623:BR1623"/>
    <mergeCell ref="A1623:D1623"/>
    <mergeCell ref="A1624:D1624"/>
    <mergeCell ref="E1624:P1624"/>
    <mergeCell ref="Q1624:X1624"/>
    <mergeCell ref="Y1624:AF1624"/>
    <mergeCell ref="AG1624:AR1624"/>
    <mergeCell ref="AS1624:BC1624"/>
    <mergeCell ref="AS1625:BC1625"/>
    <mergeCell ref="BD1625:BP1625"/>
    <mergeCell ref="BD1624:BP1624"/>
    <mergeCell ref="BQ1624:BR1624"/>
    <mergeCell ref="E1625:P1625"/>
    <mergeCell ref="Q1625:X1625"/>
    <mergeCell ref="Y1625:AF1625"/>
    <mergeCell ref="AG1625:AR1625"/>
    <mergeCell ref="BQ1625:BR1625"/>
    <mergeCell ref="A1616:D1616"/>
    <mergeCell ref="E1616:P1616"/>
    <mergeCell ref="Q1616:X1616"/>
    <mergeCell ref="Y1616:AF1616"/>
    <mergeCell ref="AG1616:AR1616"/>
    <mergeCell ref="AS1616:BC1616"/>
    <mergeCell ref="AS1617:BC1617"/>
    <mergeCell ref="BD1617:BP1617"/>
    <mergeCell ref="BD1616:BP1616"/>
    <mergeCell ref="BQ1616:BR1616"/>
    <mergeCell ref="E1617:P1617"/>
    <mergeCell ref="Q1617:X1617"/>
    <mergeCell ref="Y1617:AF1617"/>
    <mergeCell ref="AG1617:AR1617"/>
    <mergeCell ref="BQ1617:BR1617"/>
    <mergeCell ref="BD1618:BP1618"/>
    <mergeCell ref="BQ1618:BR1618"/>
    <mergeCell ref="A1617:D1617"/>
    <mergeCell ref="A1618:D1618"/>
    <mergeCell ref="E1618:P1618"/>
    <mergeCell ref="Q1618:X1618"/>
    <mergeCell ref="Y1618:AF1618"/>
    <mergeCell ref="AG1618:AR1618"/>
    <mergeCell ref="AS1618:BC1618"/>
    <mergeCell ref="E1619:P1619"/>
    <mergeCell ref="Q1619:X1619"/>
    <mergeCell ref="Y1619:AF1619"/>
    <mergeCell ref="AG1619:AR1619"/>
    <mergeCell ref="AS1619:BC1619"/>
    <mergeCell ref="BD1619:BP1619"/>
    <mergeCell ref="BQ1619:BR1619"/>
    <mergeCell ref="A1619:D1619"/>
    <mergeCell ref="A1620:D1620"/>
    <mergeCell ref="E1620:P1620"/>
    <mergeCell ref="Q1620:X1620"/>
    <mergeCell ref="Y1620:AF1620"/>
    <mergeCell ref="AG1620:AR1620"/>
    <mergeCell ref="AS1620:BC1620"/>
    <mergeCell ref="AS1613:BC1613"/>
    <mergeCell ref="BD1613:BP1613"/>
    <mergeCell ref="BD1612:BP1612"/>
    <mergeCell ref="BQ1612:BR1612"/>
    <mergeCell ref="E1613:P1613"/>
    <mergeCell ref="Q1613:X1613"/>
    <mergeCell ref="Y1613:AF1613"/>
    <mergeCell ref="AG1613:AR1613"/>
    <mergeCell ref="BQ1613:BR1613"/>
    <mergeCell ref="E1611:P1611"/>
    <mergeCell ref="Q1611:X1611"/>
    <mergeCell ref="Y1611:AF1611"/>
    <mergeCell ref="AG1611:AR1611"/>
    <mergeCell ref="AS1611:BC1611"/>
    <mergeCell ref="BD1611:BP1611"/>
    <mergeCell ref="BQ1611:BR1611"/>
    <mergeCell ref="A1611:D1611"/>
    <mergeCell ref="A1612:D1612"/>
    <mergeCell ref="E1612:P1612"/>
    <mergeCell ref="Q1612:X1612"/>
    <mergeCell ref="Y1612:AF1612"/>
    <mergeCell ref="AG1612:AR1612"/>
    <mergeCell ref="AS1612:BC1612"/>
    <mergeCell ref="BD1614:BP1614"/>
    <mergeCell ref="BQ1614:BR1614"/>
    <mergeCell ref="A1613:D1613"/>
    <mergeCell ref="A1614:D1614"/>
    <mergeCell ref="E1614:P1614"/>
    <mergeCell ref="Q1614:X1614"/>
    <mergeCell ref="Y1614:AF1614"/>
    <mergeCell ref="AG1614:AR1614"/>
    <mergeCell ref="AS1614:BC1614"/>
    <mergeCell ref="E1615:P1615"/>
    <mergeCell ref="Q1615:X1615"/>
    <mergeCell ref="Y1615:AF1615"/>
    <mergeCell ref="AG1615:AR1615"/>
    <mergeCell ref="AS1615:BC1615"/>
    <mergeCell ref="BD1615:BP1615"/>
    <mergeCell ref="BQ1615:BR1615"/>
    <mergeCell ref="A1615:D1615"/>
    <mergeCell ref="BD1606:BP1606"/>
    <mergeCell ref="BQ1606:BR1606"/>
    <mergeCell ref="A1605:D1605"/>
    <mergeCell ref="A1606:D1606"/>
    <mergeCell ref="E1606:P1606"/>
    <mergeCell ref="Q1606:X1606"/>
    <mergeCell ref="Y1606:AF1606"/>
    <mergeCell ref="AG1606:AR1606"/>
    <mergeCell ref="AS1606:BC1606"/>
    <mergeCell ref="E1607:P1607"/>
    <mergeCell ref="Q1607:X1607"/>
    <mergeCell ref="Y1607:AF1607"/>
    <mergeCell ref="AG1607:AR1607"/>
    <mergeCell ref="AS1607:BC1607"/>
    <mergeCell ref="BD1607:BP1607"/>
    <mergeCell ref="BQ1607:BR1607"/>
    <mergeCell ref="A1607:D1607"/>
    <mergeCell ref="A1608:D1608"/>
    <mergeCell ref="E1608:P1608"/>
    <mergeCell ref="Q1608:X1608"/>
    <mergeCell ref="Y1608:AF1608"/>
    <mergeCell ref="AG1608:AR1608"/>
    <mergeCell ref="AS1608:BC1608"/>
    <mergeCell ref="AS1609:BC1609"/>
    <mergeCell ref="BD1609:BP1609"/>
    <mergeCell ref="BD1608:BP1608"/>
    <mergeCell ref="BQ1608:BR1608"/>
    <mergeCell ref="E1609:P1609"/>
    <mergeCell ref="Q1609:X1609"/>
    <mergeCell ref="Y1609:AF1609"/>
    <mergeCell ref="AG1609:AR1609"/>
    <mergeCell ref="BQ1609:BR1609"/>
    <mergeCell ref="BD1610:BP1610"/>
    <mergeCell ref="BQ1610:BR1610"/>
    <mergeCell ref="A1609:D1609"/>
    <mergeCell ref="A1610:D1610"/>
    <mergeCell ref="E1610:P1610"/>
    <mergeCell ref="Q1610:X1610"/>
    <mergeCell ref="Y1610:AF1610"/>
    <mergeCell ref="AG1610:AR1610"/>
    <mergeCell ref="AS1610:BC1610"/>
    <mergeCell ref="AS1601:BC1601"/>
    <mergeCell ref="BD1601:BP1601"/>
    <mergeCell ref="BD1600:BP1600"/>
    <mergeCell ref="BQ1600:BR1600"/>
    <mergeCell ref="E1601:P1601"/>
    <mergeCell ref="Q1601:X1601"/>
    <mergeCell ref="Y1601:AF1601"/>
    <mergeCell ref="AG1601:AR1601"/>
    <mergeCell ref="BQ1601:BR1601"/>
    <mergeCell ref="BD1602:BP1602"/>
    <mergeCell ref="BQ1602:BR1602"/>
    <mergeCell ref="A1601:D1601"/>
    <mergeCell ref="A1602:D1602"/>
    <mergeCell ref="E1602:P1602"/>
    <mergeCell ref="Q1602:X1602"/>
    <mergeCell ref="Y1602:AF1602"/>
    <mergeCell ref="AG1602:AR1602"/>
    <mergeCell ref="AS1602:BC1602"/>
    <mergeCell ref="E1603:P1603"/>
    <mergeCell ref="Q1603:X1603"/>
    <mergeCell ref="Y1603:AF1603"/>
    <mergeCell ref="AG1603:AR1603"/>
    <mergeCell ref="AS1603:BC1603"/>
    <mergeCell ref="BD1603:BP1603"/>
    <mergeCell ref="BQ1603:BR1603"/>
    <mergeCell ref="A1603:D1603"/>
    <mergeCell ref="A1604:D1604"/>
    <mergeCell ref="E1604:P1604"/>
    <mergeCell ref="Q1604:X1604"/>
    <mergeCell ref="Y1604:AF1604"/>
    <mergeCell ref="AG1604:AR1604"/>
    <mergeCell ref="AS1604:BC1604"/>
    <mergeCell ref="AS1605:BC1605"/>
    <mergeCell ref="BD1605:BP1605"/>
    <mergeCell ref="BD1604:BP1604"/>
    <mergeCell ref="BQ1604:BR1604"/>
    <mergeCell ref="E1605:P1605"/>
    <mergeCell ref="Q1605:X1605"/>
    <mergeCell ref="Y1605:AF1605"/>
    <mergeCell ref="AG1605:AR1605"/>
    <mergeCell ref="BQ1605:BR1605"/>
    <mergeCell ref="A1596:D1596"/>
    <mergeCell ref="E1596:P1596"/>
    <mergeCell ref="Q1596:X1596"/>
    <mergeCell ref="Y1596:AF1596"/>
    <mergeCell ref="AG1596:AR1596"/>
    <mergeCell ref="AS1596:BC1596"/>
    <mergeCell ref="AS1597:BC1597"/>
    <mergeCell ref="BD1597:BP1597"/>
    <mergeCell ref="BD1596:BP1596"/>
    <mergeCell ref="BQ1596:BR1596"/>
    <mergeCell ref="E1597:P1597"/>
    <mergeCell ref="Q1597:X1597"/>
    <mergeCell ref="Y1597:AF1597"/>
    <mergeCell ref="AG1597:AR1597"/>
    <mergeCell ref="BQ1597:BR1597"/>
    <mergeCell ref="BD1598:BP1598"/>
    <mergeCell ref="BQ1598:BR1598"/>
    <mergeCell ref="A1597:D1597"/>
    <mergeCell ref="A1598:D1598"/>
    <mergeCell ref="E1598:P1598"/>
    <mergeCell ref="Q1598:X1598"/>
    <mergeCell ref="Y1598:AF1598"/>
    <mergeCell ref="AG1598:AR1598"/>
    <mergeCell ref="AS1598:BC1598"/>
    <mergeCell ref="E1599:P1599"/>
    <mergeCell ref="Q1599:X1599"/>
    <mergeCell ref="Y1599:AF1599"/>
    <mergeCell ref="AG1599:AR1599"/>
    <mergeCell ref="AS1599:BC1599"/>
    <mergeCell ref="BD1599:BP1599"/>
    <mergeCell ref="BQ1599:BR1599"/>
    <mergeCell ref="A1599:D1599"/>
    <mergeCell ref="A1600:D1600"/>
    <mergeCell ref="E1600:P1600"/>
    <mergeCell ref="Q1600:X1600"/>
    <mergeCell ref="Y1600:AF1600"/>
    <mergeCell ref="AG1600:AR1600"/>
    <mergeCell ref="AS1600:BC1600"/>
    <mergeCell ref="E1591:P1591"/>
    <mergeCell ref="Q1591:X1591"/>
    <mergeCell ref="Y1591:AF1591"/>
    <mergeCell ref="AG1591:AR1591"/>
    <mergeCell ref="AS1591:BC1591"/>
    <mergeCell ref="BD1591:BP1591"/>
    <mergeCell ref="BQ1591:BR1591"/>
    <mergeCell ref="A1591:D1591"/>
    <mergeCell ref="A1592:D1592"/>
    <mergeCell ref="E1592:P1592"/>
    <mergeCell ref="Q1592:X1592"/>
    <mergeCell ref="Y1592:AF1592"/>
    <mergeCell ref="AG1592:AR1592"/>
    <mergeCell ref="AS1592:BC1592"/>
    <mergeCell ref="AS1593:BC1593"/>
    <mergeCell ref="BD1593:BP1593"/>
    <mergeCell ref="BD1592:BP1592"/>
    <mergeCell ref="BQ1592:BR1592"/>
    <mergeCell ref="E1593:P1593"/>
    <mergeCell ref="Q1593:X1593"/>
    <mergeCell ref="Y1593:AF1593"/>
    <mergeCell ref="AG1593:AR1593"/>
    <mergeCell ref="BQ1593:BR1593"/>
    <mergeCell ref="BD1594:BP1594"/>
    <mergeCell ref="BQ1594:BR1594"/>
    <mergeCell ref="A1593:D1593"/>
    <mergeCell ref="A1594:D1594"/>
    <mergeCell ref="E1594:P1594"/>
    <mergeCell ref="Q1594:X1594"/>
    <mergeCell ref="Y1594:AF1594"/>
    <mergeCell ref="AG1594:AR1594"/>
    <mergeCell ref="AS1594:BC1594"/>
    <mergeCell ref="E1595:P1595"/>
    <mergeCell ref="Q1595:X1595"/>
    <mergeCell ref="Y1595:AF1595"/>
    <mergeCell ref="AG1595:AR1595"/>
    <mergeCell ref="AS1595:BC1595"/>
    <mergeCell ref="BD1595:BP1595"/>
    <mergeCell ref="BQ1595:BR1595"/>
    <mergeCell ref="A1595:D1595"/>
    <mergeCell ref="BD1586:BP1586"/>
    <mergeCell ref="BQ1586:BR1586"/>
    <mergeCell ref="A1585:D1585"/>
    <mergeCell ref="A1586:D1586"/>
    <mergeCell ref="E1586:P1586"/>
    <mergeCell ref="Q1586:X1586"/>
    <mergeCell ref="Y1586:AF1586"/>
    <mergeCell ref="AG1586:AR1586"/>
    <mergeCell ref="AS1586:BC1586"/>
    <mergeCell ref="E1587:P1587"/>
    <mergeCell ref="Q1587:X1587"/>
    <mergeCell ref="Y1587:AF1587"/>
    <mergeCell ref="AG1587:AR1587"/>
    <mergeCell ref="AS1587:BC1587"/>
    <mergeCell ref="BD1587:BP1587"/>
    <mergeCell ref="BQ1587:BR1587"/>
    <mergeCell ref="A1587:D1587"/>
    <mergeCell ref="A1588:D1588"/>
    <mergeCell ref="E1588:P1588"/>
    <mergeCell ref="Q1588:X1588"/>
    <mergeCell ref="Y1588:AF1588"/>
    <mergeCell ref="AG1588:AR1588"/>
    <mergeCell ref="AS1588:BC1588"/>
    <mergeCell ref="AS1589:BC1589"/>
    <mergeCell ref="BD1589:BP1589"/>
    <mergeCell ref="BD1588:BP1588"/>
    <mergeCell ref="BQ1588:BR1588"/>
    <mergeCell ref="E1589:P1589"/>
    <mergeCell ref="Q1589:X1589"/>
    <mergeCell ref="Y1589:AF1589"/>
    <mergeCell ref="AG1589:AR1589"/>
    <mergeCell ref="BQ1589:BR1589"/>
    <mergeCell ref="BD1590:BP1590"/>
    <mergeCell ref="BQ1590:BR1590"/>
    <mergeCell ref="A1589:D1589"/>
    <mergeCell ref="A1590:D1590"/>
    <mergeCell ref="E1590:P1590"/>
    <mergeCell ref="Q1590:X1590"/>
    <mergeCell ref="Y1590:AF1590"/>
    <mergeCell ref="AG1590:AR1590"/>
    <mergeCell ref="AS1590:BC1590"/>
    <mergeCell ref="A1580:D1580"/>
    <mergeCell ref="E1580:P1580"/>
    <mergeCell ref="Q1580:X1580"/>
    <mergeCell ref="Y1580:AF1580"/>
    <mergeCell ref="AG1580:AR1580"/>
    <mergeCell ref="AS1580:BC1580"/>
    <mergeCell ref="AS1581:BC1581"/>
    <mergeCell ref="BD1581:BP1581"/>
    <mergeCell ref="BD1580:BP1580"/>
    <mergeCell ref="BQ1580:BR1580"/>
    <mergeCell ref="E1581:P1581"/>
    <mergeCell ref="Q1581:X1581"/>
    <mergeCell ref="Y1581:AF1581"/>
    <mergeCell ref="AG1581:AR1581"/>
    <mergeCell ref="BQ1581:BR1581"/>
    <mergeCell ref="BD1582:BP1582"/>
    <mergeCell ref="BQ1582:BR1582"/>
    <mergeCell ref="A1581:D1581"/>
    <mergeCell ref="A1582:D1582"/>
    <mergeCell ref="E1582:P1582"/>
    <mergeCell ref="Q1582:X1582"/>
    <mergeCell ref="Y1582:AF1582"/>
    <mergeCell ref="AG1582:AR1582"/>
    <mergeCell ref="AS1582:BC1582"/>
    <mergeCell ref="AS1585:BC1585"/>
    <mergeCell ref="BD1585:BP1585"/>
    <mergeCell ref="BD1584:BP1584"/>
    <mergeCell ref="BQ1584:BR1584"/>
    <mergeCell ref="E1585:P1585"/>
    <mergeCell ref="Q1585:X1585"/>
    <mergeCell ref="Y1585:AF1585"/>
    <mergeCell ref="AG1585:AR1585"/>
    <mergeCell ref="BQ1585:BR1585"/>
    <mergeCell ref="E1583:P1583"/>
    <mergeCell ref="Q1583:X1583"/>
    <mergeCell ref="Y1583:AF1583"/>
    <mergeCell ref="AG1583:AR1583"/>
    <mergeCell ref="AS1583:BC1583"/>
    <mergeCell ref="BD1583:BP1583"/>
    <mergeCell ref="BQ1583:BR1583"/>
    <mergeCell ref="A1583:D1583"/>
    <mergeCell ref="A1584:D1584"/>
    <mergeCell ref="E1584:P1584"/>
    <mergeCell ref="Q1584:X1584"/>
    <mergeCell ref="Y1584:AF1584"/>
    <mergeCell ref="AG1584:AR1584"/>
    <mergeCell ref="AS1584:BC1584"/>
    <mergeCell ref="E1575:P1575"/>
    <mergeCell ref="Q1575:X1575"/>
    <mergeCell ref="Y1575:AF1575"/>
    <mergeCell ref="AG1575:AR1575"/>
    <mergeCell ref="AS1575:BC1575"/>
    <mergeCell ref="BD1575:BP1575"/>
    <mergeCell ref="BQ1575:BR1575"/>
    <mergeCell ref="A1575:D1575"/>
    <mergeCell ref="A1576:D1576"/>
    <mergeCell ref="E1576:P1576"/>
    <mergeCell ref="Q1576:X1576"/>
    <mergeCell ref="Y1576:AF1576"/>
    <mergeCell ref="AG1576:AR1576"/>
    <mergeCell ref="AS1576:BC1576"/>
    <mergeCell ref="AS1577:BC1577"/>
    <mergeCell ref="BD1577:BP1577"/>
    <mergeCell ref="BD1576:BP1576"/>
    <mergeCell ref="BQ1576:BR1576"/>
    <mergeCell ref="E1577:P1577"/>
    <mergeCell ref="Q1577:X1577"/>
    <mergeCell ref="Y1577:AF1577"/>
    <mergeCell ref="AG1577:AR1577"/>
    <mergeCell ref="BQ1577:BR1577"/>
    <mergeCell ref="BD1578:BP1578"/>
    <mergeCell ref="BQ1578:BR1578"/>
    <mergeCell ref="A1577:D1577"/>
    <mergeCell ref="A1578:D1578"/>
    <mergeCell ref="E1578:P1578"/>
    <mergeCell ref="Q1578:X1578"/>
    <mergeCell ref="Y1578:AF1578"/>
    <mergeCell ref="AG1578:AR1578"/>
    <mergeCell ref="AS1578:BC1578"/>
    <mergeCell ref="E1579:P1579"/>
    <mergeCell ref="Q1579:X1579"/>
    <mergeCell ref="Y1579:AF1579"/>
    <mergeCell ref="AG1579:AR1579"/>
    <mergeCell ref="AS1579:BC1579"/>
    <mergeCell ref="BD1579:BP1579"/>
    <mergeCell ref="BQ1579:BR1579"/>
    <mergeCell ref="A1579:D1579"/>
    <mergeCell ref="BD1570:BP1570"/>
    <mergeCell ref="BQ1570:BR1570"/>
    <mergeCell ref="A1569:D1569"/>
    <mergeCell ref="A1570:D1570"/>
    <mergeCell ref="E1570:P1570"/>
    <mergeCell ref="Q1570:X1570"/>
    <mergeCell ref="Y1570:AF1570"/>
    <mergeCell ref="AG1570:AR1570"/>
    <mergeCell ref="AS1570:BC1570"/>
    <mergeCell ref="E1571:P1571"/>
    <mergeCell ref="Q1571:X1571"/>
    <mergeCell ref="Y1571:AF1571"/>
    <mergeCell ref="AG1571:AR1571"/>
    <mergeCell ref="AS1571:BC1571"/>
    <mergeCell ref="BD1571:BP1571"/>
    <mergeCell ref="BQ1571:BR1571"/>
    <mergeCell ref="A1571:D1571"/>
    <mergeCell ref="A1572:D1572"/>
    <mergeCell ref="E1572:P1572"/>
    <mergeCell ref="Q1572:X1572"/>
    <mergeCell ref="Y1572:AF1572"/>
    <mergeCell ref="AG1572:AR1572"/>
    <mergeCell ref="AS1572:BC1572"/>
    <mergeCell ref="AS1573:BC1573"/>
    <mergeCell ref="BD1573:BP1573"/>
    <mergeCell ref="BD1572:BP1572"/>
    <mergeCell ref="BQ1572:BR1572"/>
    <mergeCell ref="E1573:P1573"/>
    <mergeCell ref="Q1573:X1573"/>
    <mergeCell ref="Y1573:AF1573"/>
    <mergeCell ref="AG1573:AR1573"/>
    <mergeCell ref="BQ1573:BR1573"/>
    <mergeCell ref="BD1574:BP1574"/>
    <mergeCell ref="BQ1574:BR1574"/>
    <mergeCell ref="A1573:D1573"/>
    <mergeCell ref="A1574:D1574"/>
    <mergeCell ref="E1574:P1574"/>
    <mergeCell ref="Q1574:X1574"/>
    <mergeCell ref="Y1574:AF1574"/>
    <mergeCell ref="AG1574:AR1574"/>
    <mergeCell ref="AS1574:BC1574"/>
    <mergeCell ref="AS1565:BC1565"/>
    <mergeCell ref="BD1565:BP1565"/>
    <mergeCell ref="BD1564:BP1564"/>
    <mergeCell ref="BQ1564:BR1564"/>
    <mergeCell ref="E1565:P1565"/>
    <mergeCell ref="Q1565:X1565"/>
    <mergeCell ref="Y1565:AF1565"/>
    <mergeCell ref="AG1565:AR1565"/>
    <mergeCell ref="BQ1565:BR1565"/>
    <mergeCell ref="BD1566:BP1566"/>
    <mergeCell ref="BQ1566:BR1566"/>
    <mergeCell ref="A1565:D1565"/>
    <mergeCell ref="A1566:D1566"/>
    <mergeCell ref="E1566:P1566"/>
    <mergeCell ref="Q1566:X1566"/>
    <mergeCell ref="Y1566:AF1566"/>
    <mergeCell ref="AG1566:AR1566"/>
    <mergeCell ref="AS1566:BC1566"/>
    <mergeCell ref="E1567:P1567"/>
    <mergeCell ref="Q1567:X1567"/>
    <mergeCell ref="Y1567:AF1567"/>
    <mergeCell ref="AG1567:AR1567"/>
    <mergeCell ref="AS1567:BC1567"/>
    <mergeCell ref="BD1567:BP1567"/>
    <mergeCell ref="BQ1567:BR1567"/>
    <mergeCell ref="A1567:D1567"/>
    <mergeCell ref="A1568:D1568"/>
    <mergeCell ref="E1568:P1568"/>
    <mergeCell ref="Q1568:X1568"/>
    <mergeCell ref="Y1568:AF1568"/>
    <mergeCell ref="AG1568:AR1568"/>
    <mergeCell ref="AS1568:BC1568"/>
    <mergeCell ref="AS1569:BC1569"/>
    <mergeCell ref="BD1569:BP1569"/>
    <mergeCell ref="BD1568:BP1568"/>
    <mergeCell ref="BQ1568:BR1568"/>
    <mergeCell ref="E1569:P1569"/>
    <mergeCell ref="Q1569:X1569"/>
    <mergeCell ref="Y1569:AF1569"/>
    <mergeCell ref="AG1569:AR1569"/>
    <mergeCell ref="BQ1569:BR1569"/>
    <mergeCell ref="A1560:D1560"/>
    <mergeCell ref="E1560:P1560"/>
    <mergeCell ref="Q1560:X1560"/>
    <mergeCell ref="Y1560:AF1560"/>
    <mergeCell ref="AG1560:AR1560"/>
    <mergeCell ref="AS1560:BC1560"/>
    <mergeCell ref="AS1561:BC1561"/>
    <mergeCell ref="BD1561:BP1561"/>
    <mergeCell ref="BD1560:BP1560"/>
    <mergeCell ref="BQ1560:BR1560"/>
    <mergeCell ref="E1561:P1561"/>
    <mergeCell ref="Q1561:X1561"/>
    <mergeCell ref="Y1561:AF1561"/>
    <mergeCell ref="AG1561:AR1561"/>
    <mergeCell ref="BQ1561:BR1561"/>
    <mergeCell ref="BD1562:BP1562"/>
    <mergeCell ref="BQ1562:BR1562"/>
    <mergeCell ref="A1561:D1561"/>
    <mergeCell ref="A1562:D1562"/>
    <mergeCell ref="E1562:P1562"/>
    <mergeCell ref="Q1562:X1562"/>
    <mergeCell ref="Y1562:AF1562"/>
    <mergeCell ref="AG1562:AR1562"/>
    <mergeCell ref="AS1562:BC1562"/>
    <mergeCell ref="E1563:P1563"/>
    <mergeCell ref="Q1563:X1563"/>
    <mergeCell ref="Y1563:AF1563"/>
    <mergeCell ref="AG1563:AR1563"/>
    <mergeCell ref="AS1563:BC1563"/>
    <mergeCell ref="BD1563:BP1563"/>
    <mergeCell ref="BQ1563:BR1563"/>
    <mergeCell ref="A1563:D1563"/>
    <mergeCell ref="A1564:D1564"/>
    <mergeCell ref="E1564:P1564"/>
    <mergeCell ref="Q1564:X1564"/>
    <mergeCell ref="Y1564:AF1564"/>
    <mergeCell ref="AG1564:AR1564"/>
    <mergeCell ref="AS1564:BC1564"/>
    <mergeCell ref="AS1557:BC1557"/>
    <mergeCell ref="BD1557:BP1557"/>
    <mergeCell ref="BD1556:BP1556"/>
    <mergeCell ref="BQ1556:BR1556"/>
    <mergeCell ref="E1557:P1557"/>
    <mergeCell ref="Q1557:X1557"/>
    <mergeCell ref="Y1557:AF1557"/>
    <mergeCell ref="AG1557:AR1557"/>
    <mergeCell ref="BQ1557:BR1557"/>
    <mergeCell ref="E1555:P1555"/>
    <mergeCell ref="Q1555:X1555"/>
    <mergeCell ref="Y1555:AF1555"/>
    <mergeCell ref="AG1555:AR1555"/>
    <mergeCell ref="AS1555:BC1555"/>
    <mergeCell ref="BD1555:BP1555"/>
    <mergeCell ref="BQ1555:BR1555"/>
    <mergeCell ref="A1555:D1555"/>
    <mergeCell ref="A1556:D1556"/>
    <mergeCell ref="E1556:P1556"/>
    <mergeCell ref="Q1556:X1556"/>
    <mergeCell ref="Y1556:AF1556"/>
    <mergeCell ref="AG1556:AR1556"/>
    <mergeCell ref="AS1556:BC1556"/>
    <mergeCell ref="BD1558:BP1558"/>
    <mergeCell ref="BQ1558:BR1558"/>
    <mergeCell ref="A1557:D1557"/>
    <mergeCell ref="A1558:D1558"/>
    <mergeCell ref="E1558:P1558"/>
    <mergeCell ref="Q1558:X1558"/>
    <mergeCell ref="Y1558:AF1558"/>
    <mergeCell ref="AG1558:AR1558"/>
    <mergeCell ref="AS1558:BC1558"/>
    <mergeCell ref="E1559:P1559"/>
    <mergeCell ref="Q1559:X1559"/>
    <mergeCell ref="Y1559:AF1559"/>
    <mergeCell ref="AG1559:AR1559"/>
    <mergeCell ref="AS1559:BC1559"/>
    <mergeCell ref="BQ1559:BR1559"/>
    <mergeCell ref="A1559:D1559"/>
    <mergeCell ref="BD1559:BP1559"/>
    <mergeCell ref="BD1550:BP1550"/>
    <mergeCell ref="BQ1550:BR1550"/>
    <mergeCell ref="A1549:D1549"/>
    <mergeCell ref="A1550:D1550"/>
    <mergeCell ref="E1550:P1550"/>
    <mergeCell ref="Q1550:X1550"/>
    <mergeCell ref="Y1550:AF1550"/>
    <mergeCell ref="AG1550:AR1550"/>
    <mergeCell ref="AS1550:BC1550"/>
    <mergeCell ref="E1551:P1551"/>
    <mergeCell ref="Q1551:X1551"/>
    <mergeCell ref="Y1551:AF1551"/>
    <mergeCell ref="AG1551:AR1551"/>
    <mergeCell ref="AS1551:BC1551"/>
    <mergeCell ref="BD1551:BP1551"/>
    <mergeCell ref="BQ1551:BR1551"/>
    <mergeCell ref="A1551:D1551"/>
    <mergeCell ref="A1552:D1552"/>
    <mergeCell ref="E1552:P1552"/>
    <mergeCell ref="Q1552:X1552"/>
    <mergeCell ref="Y1552:AF1552"/>
    <mergeCell ref="AG1552:AR1552"/>
    <mergeCell ref="AS1552:BC1552"/>
    <mergeCell ref="AS1553:BC1553"/>
    <mergeCell ref="BD1553:BP1553"/>
    <mergeCell ref="BD1552:BP1552"/>
    <mergeCell ref="BQ1552:BR1552"/>
    <mergeCell ref="E1553:P1553"/>
    <mergeCell ref="Q1553:X1553"/>
    <mergeCell ref="Y1553:AF1553"/>
    <mergeCell ref="AG1553:AR1553"/>
    <mergeCell ref="BQ1553:BR1553"/>
    <mergeCell ref="BD1554:BP1554"/>
    <mergeCell ref="BQ1554:BR1554"/>
    <mergeCell ref="A1553:D1553"/>
    <mergeCell ref="A1554:D1554"/>
    <mergeCell ref="E1554:P1554"/>
    <mergeCell ref="Q1554:X1554"/>
    <mergeCell ref="Y1554:AF1554"/>
    <mergeCell ref="AG1554:AR1554"/>
    <mergeCell ref="AS1554:BC1554"/>
    <mergeCell ref="AS1545:BC1545"/>
    <mergeCell ref="BD1545:BP1545"/>
    <mergeCell ref="BD1544:BP1544"/>
    <mergeCell ref="BQ1544:BR1544"/>
    <mergeCell ref="E1545:P1545"/>
    <mergeCell ref="Q1545:X1545"/>
    <mergeCell ref="Y1545:AF1545"/>
    <mergeCell ref="AG1545:AR1545"/>
    <mergeCell ref="BQ1545:BR1545"/>
    <mergeCell ref="BD1546:BP1546"/>
    <mergeCell ref="BQ1546:BR1546"/>
    <mergeCell ref="A1545:D1545"/>
    <mergeCell ref="A1546:D1546"/>
    <mergeCell ref="E1546:P1546"/>
    <mergeCell ref="Q1546:X1546"/>
    <mergeCell ref="Y1546:AF1546"/>
    <mergeCell ref="AG1546:AR1546"/>
    <mergeCell ref="AS1546:BC1546"/>
    <mergeCell ref="E1547:P1547"/>
    <mergeCell ref="Q1547:X1547"/>
    <mergeCell ref="Y1547:AF1547"/>
    <mergeCell ref="AG1547:AR1547"/>
    <mergeCell ref="AS1547:BC1547"/>
    <mergeCell ref="BD1547:BP1547"/>
    <mergeCell ref="BQ1547:BR1547"/>
    <mergeCell ref="A1547:D1547"/>
    <mergeCell ref="A1548:D1548"/>
    <mergeCell ref="E1548:P1548"/>
    <mergeCell ref="Q1548:X1548"/>
    <mergeCell ref="Y1548:AF1548"/>
    <mergeCell ref="AG1548:AR1548"/>
    <mergeCell ref="AS1548:BC1548"/>
    <mergeCell ref="AS1549:BC1549"/>
    <mergeCell ref="BD1549:BP1549"/>
    <mergeCell ref="BD1548:BP1548"/>
    <mergeCell ref="BQ1548:BR1548"/>
    <mergeCell ref="E1549:P1549"/>
    <mergeCell ref="Q1549:X1549"/>
    <mergeCell ref="Y1549:AF1549"/>
    <mergeCell ref="AG1549:AR1549"/>
    <mergeCell ref="BQ1549:BR1549"/>
    <mergeCell ref="A1540:D1540"/>
    <mergeCell ref="E1540:P1540"/>
    <mergeCell ref="Q1540:X1540"/>
    <mergeCell ref="Y1540:AF1540"/>
    <mergeCell ref="AG1540:AR1540"/>
    <mergeCell ref="AS1540:BC1540"/>
    <mergeCell ref="AS1541:BC1541"/>
    <mergeCell ref="BD1541:BP1541"/>
    <mergeCell ref="BD1540:BP1540"/>
    <mergeCell ref="BQ1540:BR1540"/>
    <mergeCell ref="E1541:P1541"/>
    <mergeCell ref="Q1541:X1541"/>
    <mergeCell ref="Y1541:AF1541"/>
    <mergeCell ref="AG1541:AR1541"/>
    <mergeCell ref="BQ1541:BR1541"/>
    <mergeCell ref="BD1542:BP1542"/>
    <mergeCell ref="BQ1542:BR1542"/>
    <mergeCell ref="A1541:D1541"/>
    <mergeCell ref="A1542:D1542"/>
    <mergeCell ref="E1542:P1542"/>
    <mergeCell ref="Q1542:X1542"/>
    <mergeCell ref="Y1542:AF1542"/>
    <mergeCell ref="AG1542:AR1542"/>
    <mergeCell ref="AS1542:BC1542"/>
    <mergeCell ref="E1543:P1543"/>
    <mergeCell ref="Q1543:X1543"/>
    <mergeCell ref="Y1543:AF1543"/>
    <mergeCell ref="AG1543:AR1543"/>
    <mergeCell ref="AS1543:BC1543"/>
    <mergeCell ref="BD1543:BP1543"/>
    <mergeCell ref="BQ1543:BR1543"/>
    <mergeCell ref="A1543:D1543"/>
    <mergeCell ref="A1544:D1544"/>
    <mergeCell ref="E1544:P1544"/>
    <mergeCell ref="Q1544:X1544"/>
    <mergeCell ref="Y1544:AF1544"/>
    <mergeCell ref="AG1544:AR1544"/>
    <mergeCell ref="AS1544:BC1544"/>
    <mergeCell ref="E1535:P1535"/>
    <mergeCell ref="Q1535:X1535"/>
    <mergeCell ref="Y1535:AF1535"/>
    <mergeCell ref="AG1535:AR1535"/>
    <mergeCell ref="AS1535:BC1535"/>
    <mergeCell ref="BD1535:BP1535"/>
    <mergeCell ref="BQ1535:BR1535"/>
    <mergeCell ref="A1535:D1535"/>
    <mergeCell ref="A1536:D1536"/>
    <mergeCell ref="E1536:P1536"/>
    <mergeCell ref="Q1536:X1536"/>
    <mergeCell ref="Y1536:AF1536"/>
    <mergeCell ref="AG1536:AR1536"/>
    <mergeCell ref="AS1536:BC1536"/>
    <mergeCell ref="AS1537:BC1537"/>
    <mergeCell ref="BD1537:BP1537"/>
    <mergeCell ref="BD1536:BP1536"/>
    <mergeCell ref="BQ1536:BR1536"/>
    <mergeCell ref="E1537:P1537"/>
    <mergeCell ref="Q1537:X1537"/>
    <mergeCell ref="Y1537:AF1537"/>
    <mergeCell ref="AG1537:AR1537"/>
    <mergeCell ref="BQ1537:BR1537"/>
    <mergeCell ref="BD1538:BP1538"/>
    <mergeCell ref="BQ1538:BR1538"/>
    <mergeCell ref="A1537:D1537"/>
    <mergeCell ref="A1538:D1538"/>
    <mergeCell ref="E1538:P1538"/>
    <mergeCell ref="Q1538:X1538"/>
    <mergeCell ref="Y1538:AF1538"/>
    <mergeCell ref="AG1538:AR1538"/>
    <mergeCell ref="AS1538:BC1538"/>
    <mergeCell ref="E1539:P1539"/>
    <mergeCell ref="Q1539:X1539"/>
    <mergeCell ref="Y1539:AF1539"/>
    <mergeCell ref="AG1539:AR1539"/>
    <mergeCell ref="AS1539:BC1539"/>
    <mergeCell ref="BD1539:BP1539"/>
    <mergeCell ref="BQ1539:BR1539"/>
    <mergeCell ref="A1539:D1539"/>
    <mergeCell ref="BD1530:BP1530"/>
    <mergeCell ref="BQ1530:BR1530"/>
    <mergeCell ref="A1529:D1529"/>
    <mergeCell ref="A1530:D1530"/>
    <mergeCell ref="E1530:P1530"/>
    <mergeCell ref="Q1530:X1530"/>
    <mergeCell ref="Y1530:AF1530"/>
    <mergeCell ref="AG1530:AR1530"/>
    <mergeCell ref="AS1530:BC1530"/>
    <mergeCell ref="E1531:P1531"/>
    <mergeCell ref="Q1531:X1531"/>
    <mergeCell ref="Y1531:AF1531"/>
    <mergeCell ref="AG1531:AR1531"/>
    <mergeCell ref="AS1531:BC1531"/>
    <mergeCell ref="BD1531:BP1531"/>
    <mergeCell ref="BQ1531:BR1531"/>
    <mergeCell ref="A1531:D1531"/>
    <mergeCell ref="A1532:D1532"/>
    <mergeCell ref="E1532:P1532"/>
    <mergeCell ref="Q1532:X1532"/>
    <mergeCell ref="Y1532:AF1532"/>
    <mergeCell ref="AG1532:AR1532"/>
    <mergeCell ref="AS1532:BC1532"/>
    <mergeCell ref="AS1533:BC1533"/>
    <mergeCell ref="BD1532:BP1532"/>
    <mergeCell ref="BQ1532:BR1532"/>
    <mergeCell ref="E1533:P1533"/>
    <mergeCell ref="Q1533:X1533"/>
    <mergeCell ref="Y1533:AF1533"/>
    <mergeCell ref="AG1533:AR1533"/>
    <mergeCell ref="BQ1533:BR1533"/>
    <mergeCell ref="BD1534:BP1534"/>
    <mergeCell ref="BQ1534:BR1534"/>
    <mergeCell ref="A1533:D1533"/>
    <mergeCell ref="A1534:D1534"/>
    <mergeCell ref="E1534:P1534"/>
    <mergeCell ref="Q1534:X1534"/>
    <mergeCell ref="Y1534:AF1534"/>
    <mergeCell ref="AG1534:AR1534"/>
    <mergeCell ref="AS1534:BC1534"/>
    <mergeCell ref="BD1533:BP1533"/>
    <mergeCell ref="A1524:D1524"/>
    <mergeCell ref="E1524:P1524"/>
    <mergeCell ref="Q1524:X1524"/>
    <mergeCell ref="Y1524:AF1524"/>
    <mergeCell ref="AG1524:AR1524"/>
    <mergeCell ref="AS1524:BC1524"/>
    <mergeCell ref="AS1525:BC1525"/>
    <mergeCell ref="BD1525:BP1525"/>
    <mergeCell ref="BD1524:BP1524"/>
    <mergeCell ref="BQ1524:BR1524"/>
    <mergeCell ref="E1525:P1525"/>
    <mergeCell ref="Q1525:X1525"/>
    <mergeCell ref="Y1525:AF1525"/>
    <mergeCell ref="AG1525:AR1525"/>
    <mergeCell ref="BQ1525:BR1525"/>
    <mergeCell ref="BD1526:BP1526"/>
    <mergeCell ref="BQ1526:BR1526"/>
    <mergeCell ref="A1525:D1525"/>
    <mergeCell ref="A1526:D1526"/>
    <mergeCell ref="E1526:P1526"/>
    <mergeCell ref="Q1526:X1526"/>
    <mergeCell ref="Y1526:AF1526"/>
    <mergeCell ref="AG1526:AR1526"/>
    <mergeCell ref="AS1526:BC1526"/>
    <mergeCell ref="AS1529:BC1529"/>
    <mergeCell ref="BD1529:BP1529"/>
    <mergeCell ref="BD1528:BP1528"/>
    <mergeCell ref="BQ1528:BR1528"/>
    <mergeCell ref="E1529:P1529"/>
    <mergeCell ref="Q1529:X1529"/>
    <mergeCell ref="Y1529:AF1529"/>
    <mergeCell ref="AG1529:AR1529"/>
    <mergeCell ref="BQ1529:BR1529"/>
    <mergeCell ref="E1527:P1527"/>
    <mergeCell ref="Q1527:X1527"/>
    <mergeCell ref="Y1527:AF1527"/>
    <mergeCell ref="AG1527:AR1527"/>
    <mergeCell ref="AS1527:BC1527"/>
    <mergeCell ref="BD1527:BP1527"/>
    <mergeCell ref="BQ1527:BR1527"/>
    <mergeCell ref="A1527:D1527"/>
    <mergeCell ref="A1528:D1528"/>
    <mergeCell ref="E1528:P1528"/>
    <mergeCell ref="Q1528:X1528"/>
    <mergeCell ref="Y1528:AF1528"/>
    <mergeCell ref="AG1528:AR1528"/>
    <mergeCell ref="AS1528:BC1528"/>
    <mergeCell ref="E1519:P1519"/>
    <mergeCell ref="Q1519:X1519"/>
    <mergeCell ref="Y1519:AF1519"/>
    <mergeCell ref="AG1519:AR1519"/>
    <mergeCell ref="AS1519:BC1519"/>
    <mergeCell ref="BD1519:BP1519"/>
    <mergeCell ref="BQ1519:BR1519"/>
    <mergeCell ref="A1519:D1519"/>
    <mergeCell ref="A1520:D1520"/>
    <mergeCell ref="E1520:P1520"/>
    <mergeCell ref="Q1520:X1520"/>
    <mergeCell ref="Y1520:AF1520"/>
    <mergeCell ref="AG1520:AR1520"/>
    <mergeCell ref="AS1520:BC1520"/>
    <mergeCell ref="AS1521:BC1521"/>
    <mergeCell ref="BD1521:BP1521"/>
    <mergeCell ref="BD1520:BP1520"/>
    <mergeCell ref="BQ1520:BR1520"/>
    <mergeCell ref="E1521:P1521"/>
    <mergeCell ref="Q1521:X1521"/>
    <mergeCell ref="Y1521:AF1521"/>
    <mergeCell ref="AG1521:AR1521"/>
    <mergeCell ref="BQ1521:BR1521"/>
    <mergeCell ref="BD1522:BP1522"/>
    <mergeCell ref="BQ1522:BR1522"/>
    <mergeCell ref="A1521:D1521"/>
    <mergeCell ref="A1522:D1522"/>
    <mergeCell ref="E1522:P1522"/>
    <mergeCell ref="Q1522:X1522"/>
    <mergeCell ref="Y1522:AF1522"/>
    <mergeCell ref="AG1522:AR1522"/>
    <mergeCell ref="AS1522:BC1522"/>
    <mergeCell ref="E1523:P1523"/>
    <mergeCell ref="Q1523:X1523"/>
    <mergeCell ref="Y1523:AF1523"/>
    <mergeCell ref="AG1523:AR1523"/>
    <mergeCell ref="AS1523:BC1523"/>
    <mergeCell ref="BD1523:BP1523"/>
    <mergeCell ref="BQ1523:BR1523"/>
    <mergeCell ref="A1523:D1523"/>
    <mergeCell ref="BD1514:BP1514"/>
    <mergeCell ref="BQ1514:BR1514"/>
    <mergeCell ref="A1513:D1513"/>
    <mergeCell ref="A1514:D1514"/>
    <mergeCell ref="E1514:P1514"/>
    <mergeCell ref="Q1514:X1514"/>
    <mergeCell ref="Y1514:AF1514"/>
    <mergeCell ref="AG1514:AR1514"/>
    <mergeCell ref="AS1514:BC1514"/>
    <mergeCell ref="E1515:P1515"/>
    <mergeCell ref="Q1515:X1515"/>
    <mergeCell ref="Y1515:AF1515"/>
    <mergeCell ref="AG1515:AR1515"/>
    <mergeCell ref="AS1515:BC1515"/>
    <mergeCell ref="BD1515:BP1515"/>
    <mergeCell ref="BQ1515:BR1515"/>
    <mergeCell ref="A1515:D1515"/>
    <mergeCell ref="A1516:D1516"/>
    <mergeCell ref="E1516:P1516"/>
    <mergeCell ref="Q1516:X1516"/>
    <mergeCell ref="Y1516:AF1516"/>
    <mergeCell ref="AG1516:AR1516"/>
    <mergeCell ref="AS1516:BC1516"/>
    <mergeCell ref="AS1517:BC1517"/>
    <mergeCell ref="BD1517:BP1517"/>
    <mergeCell ref="BD1516:BP1516"/>
    <mergeCell ref="BQ1516:BR1516"/>
    <mergeCell ref="E1517:P1517"/>
    <mergeCell ref="Q1517:X1517"/>
    <mergeCell ref="Y1517:AF1517"/>
    <mergeCell ref="AG1517:AR1517"/>
    <mergeCell ref="BQ1517:BR1517"/>
    <mergeCell ref="BD1518:BP1518"/>
    <mergeCell ref="BQ1518:BR1518"/>
    <mergeCell ref="A1517:D1517"/>
    <mergeCell ref="A1518:D1518"/>
    <mergeCell ref="E1518:P1518"/>
    <mergeCell ref="Q1518:X1518"/>
    <mergeCell ref="Y1518:AF1518"/>
    <mergeCell ref="AG1518:AR1518"/>
    <mergeCell ref="AS1518:BC1518"/>
    <mergeCell ref="AS1509:BC1509"/>
    <mergeCell ref="BD1509:BP1509"/>
    <mergeCell ref="BD1508:BP1508"/>
    <mergeCell ref="BQ1508:BR1508"/>
    <mergeCell ref="E1509:P1509"/>
    <mergeCell ref="Q1509:X1509"/>
    <mergeCell ref="Y1509:AF1509"/>
    <mergeCell ref="AG1509:AR1509"/>
    <mergeCell ref="BQ1509:BR1509"/>
    <mergeCell ref="BD1510:BP1510"/>
    <mergeCell ref="BQ1510:BR1510"/>
    <mergeCell ref="A1509:D1509"/>
    <mergeCell ref="A1510:D1510"/>
    <mergeCell ref="E1510:P1510"/>
    <mergeCell ref="Q1510:X1510"/>
    <mergeCell ref="Y1510:AF1510"/>
    <mergeCell ref="AG1510:AR1510"/>
    <mergeCell ref="AS1510:BC1510"/>
    <mergeCell ref="E1511:P1511"/>
    <mergeCell ref="Q1511:X1511"/>
    <mergeCell ref="Y1511:AF1511"/>
    <mergeCell ref="AG1511:AR1511"/>
    <mergeCell ref="AS1511:BC1511"/>
    <mergeCell ref="BD1511:BP1511"/>
    <mergeCell ref="BQ1511:BR1511"/>
    <mergeCell ref="A1511:D1511"/>
    <mergeCell ref="A1512:D1512"/>
    <mergeCell ref="E1512:P1512"/>
    <mergeCell ref="Q1512:X1512"/>
    <mergeCell ref="Y1512:AF1512"/>
    <mergeCell ref="AG1512:AR1512"/>
    <mergeCell ref="AS1512:BC1512"/>
    <mergeCell ref="AS1513:BC1513"/>
    <mergeCell ref="BD1513:BP1513"/>
    <mergeCell ref="BD1512:BP1512"/>
    <mergeCell ref="BQ1512:BR1512"/>
    <mergeCell ref="E1513:P1513"/>
    <mergeCell ref="Q1513:X1513"/>
    <mergeCell ref="Y1513:AF1513"/>
    <mergeCell ref="AG1513:AR1513"/>
    <mergeCell ref="BQ1513:BR1513"/>
    <mergeCell ref="A1504:D1504"/>
    <mergeCell ref="E1504:P1504"/>
    <mergeCell ref="Q1504:X1504"/>
    <mergeCell ref="Y1504:AF1504"/>
    <mergeCell ref="AG1504:AR1504"/>
    <mergeCell ref="AS1504:BC1504"/>
    <mergeCell ref="AS1505:BC1505"/>
    <mergeCell ref="BD1505:BP1505"/>
    <mergeCell ref="BD1504:BP1504"/>
    <mergeCell ref="BQ1504:BR1504"/>
    <mergeCell ref="E1505:P1505"/>
    <mergeCell ref="Q1505:X1505"/>
    <mergeCell ref="Y1505:AF1505"/>
    <mergeCell ref="AG1505:AR1505"/>
    <mergeCell ref="BQ1505:BR1505"/>
    <mergeCell ref="BD1506:BP1506"/>
    <mergeCell ref="BQ1506:BR1506"/>
    <mergeCell ref="A1505:D1505"/>
    <mergeCell ref="A1506:D1506"/>
    <mergeCell ref="E1506:P1506"/>
    <mergeCell ref="Q1506:X1506"/>
    <mergeCell ref="Y1506:AF1506"/>
    <mergeCell ref="AG1506:AR1506"/>
    <mergeCell ref="AS1506:BC1506"/>
    <mergeCell ref="E1507:P1507"/>
    <mergeCell ref="Q1507:X1507"/>
    <mergeCell ref="Y1507:AF1507"/>
    <mergeCell ref="AG1507:AR1507"/>
    <mergeCell ref="AS1507:BC1507"/>
    <mergeCell ref="BD1507:BP1507"/>
    <mergeCell ref="BQ1507:BR1507"/>
    <mergeCell ref="A1507:D1507"/>
    <mergeCell ref="A1508:D1508"/>
    <mergeCell ref="E1508:P1508"/>
    <mergeCell ref="Q1508:X1508"/>
    <mergeCell ref="Y1508:AF1508"/>
    <mergeCell ref="AG1508:AR1508"/>
    <mergeCell ref="AS1508:BC1508"/>
    <mergeCell ref="AS1501:BC1501"/>
    <mergeCell ref="BD1501:BP1501"/>
    <mergeCell ref="BD1500:BP1500"/>
    <mergeCell ref="BQ1500:BR1500"/>
    <mergeCell ref="E1501:P1501"/>
    <mergeCell ref="Q1501:X1501"/>
    <mergeCell ref="Y1501:AF1501"/>
    <mergeCell ref="AG1501:AR1501"/>
    <mergeCell ref="BQ1501:BR1501"/>
    <mergeCell ref="E1499:P1499"/>
    <mergeCell ref="Q1499:X1499"/>
    <mergeCell ref="Y1499:AF1499"/>
    <mergeCell ref="AG1499:AR1499"/>
    <mergeCell ref="AS1499:BC1499"/>
    <mergeCell ref="BD1499:BP1499"/>
    <mergeCell ref="BQ1499:BR1499"/>
    <mergeCell ref="A1499:D1499"/>
    <mergeCell ref="A1500:D1500"/>
    <mergeCell ref="E1500:P1500"/>
    <mergeCell ref="Q1500:X1500"/>
    <mergeCell ref="Y1500:AF1500"/>
    <mergeCell ref="AG1500:AR1500"/>
    <mergeCell ref="AS1500:BC1500"/>
    <mergeCell ref="BD1502:BP1502"/>
    <mergeCell ref="BQ1502:BR1502"/>
    <mergeCell ref="A1501:D1501"/>
    <mergeCell ref="A1502:D1502"/>
    <mergeCell ref="E1502:P1502"/>
    <mergeCell ref="Q1502:X1502"/>
    <mergeCell ref="Y1502:AF1502"/>
    <mergeCell ref="AG1502:AR1502"/>
    <mergeCell ref="AS1502:BC1502"/>
    <mergeCell ref="E1503:P1503"/>
    <mergeCell ref="Q1503:X1503"/>
    <mergeCell ref="Y1503:AF1503"/>
    <mergeCell ref="AG1503:AR1503"/>
    <mergeCell ref="AS1503:BC1503"/>
    <mergeCell ref="BD1503:BP1503"/>
    <mergeCell ref="BQ1503:BR1503"/>
    <mergeCell ref="A1503:D1503"/>
    <mergeCell ref="BD1494:BP1494"/>
    <mergeCell ref="BQ1494:BR1494"/>
    <mergeCell ref="A1493:D1493"/>
    <mergeCell ref="A1494:D1494"/>
    <mergeCell ref="E1494:P1494"/>
    <mergeCell ref="Q1494:X1494"/>
    <mergeCell ref="Y1494:AF1494"/>
    <mergeCell ref="AG1494:AR1494"/>
    <mergeCell ref="AS1494:BC1494"/>
    <mergeCell ref="E1495:P1495"/>
    <mergeCell ref="Q1495:X1495"/>
    <mergeCell ref="Y1495:AF1495"/>
    <mergeCell ref="AG1495:AR1495"/>
    <mergeCell ref="AS1495:BC1495"/>
    <mergeCell ref="BD1495:BP1495"/>
    <mergeCell ref="BQ1495:BR1495"/>
    <mergeCell ref="A1495:D1495"/>
    <mergeCell ref="A1496:D1496"/>
    <mergeCell ref="E1496:P1496"/>
    <mergeCell ref="Q1496:X1496"/>
    <mergeCell ref="Y1496:AF1496"/>
    <mergeCell ref="AG1496:AR1496"/>
    <mergeCell ref="AS1496:BC1496"/>
    <mergeCell ref="AS1497:BC1497"/>
    <mergeCell ref="BD1497:BP1497"/>
    <mergeCell ref="BD1496:BP1496"/>
    <mergeCell ref="BQ1496:BR1496"/>
    <mergeCell ref="E1497:P1497"/>
    <mergeCell ref="Q1497:X1497"/>
    <mergeCell ref="Y1497:AF1497"/>
    <mergeCell ref="AG1497:AR1497"/>
    <mergeCell ref="BQ1497:BR1497"/>
    <mergeCell ref="BD1498:BP1498"/>
    <mergeCell ref="BQ1498:BR1498"/>
    <mergeCell ref="A1497:D1497"/>
    <mergeCell ref="A1498:D1498"/>
    <mergeCell ref="E1498:P1498"/>
    <mergeCell ref="Q1498:X1498"/>
    <mergeCell ref="Y1498:AF1498"/>
    <mergeCell ref="AG1498:AR1498"/>
    <mergeCell ref="AS1498:BC1498"/>
    <mergeCell ref="AS1489:BC1489"/>
    <mergeCell ref="BD1489:BP1489"/>
    <mergeCell ref="BD1488:BP1488"/>
    <mergeCell ref="BQ1488:BR1488"/>
    <mergeCell ref="E1489:P1489"/>
    <mergeCell ref="Q1489:X1489"/>
    <mergeCell ref="Y1489:AF1489"/>
    <mergeCell ref="AG1489:AR1489"/>
    <mergeCell ref="BQ1489:BR1489"/>
    <mergeCell ref="BD1490:BP1490"/>
    <mergeCell ref="BQ1490:BR1490"/>
    <mergeCell ref="A1489:D1489"/>
    <mergeCell ref="A1490:D1490"/>
    <mergeCell ref="E1490:P1490"/>
    <mergeCell ref="Q1490:X1490"/>
    <mergeCell ref="Y1490:AF1490"/>
    <mergeCell ref="AG1490:AR1490"/>
    <mergeCell ref="AS1490:BC1490"/>
    <mergeCell ref="E1491:P1491"/>
    <mergeCell ref="Q1491:X1491"/>
    <mergeCell ref="Y1491:AF1491"/>
    <mergeCell ref="AG1491:AR1491"/>
    <mergeCell ref="AS1491:BC1491"/>
    <mergeCell ref="BD1491:BP1491"/>
    <mergeCell ref="BQ1491:BR1491"/>
    <mergeCell ref="A1491:D1491"/>
    <mergeCell ref="A1492:D1492"/>
    <mergeCell ref="E1492:P1492"/>
    <mergeCell ref="Q1492:X1492"/>
    <mergeCell ref="Y1492:AF1492"/>
    <mergeCell ref="AG1492:AR1492"/>
    <mergeCell ref="AS1492:BC1492"/>
    <mergeCell ref="AS1493:BC1493"/>
    <mergeCell ref="BD1493:BP1493"/>
    <mergeCell ref="BD1492:BP1492"/>
    <mergeCell ref="BQ1492:BR1492"/>
    <mergeCell ref="E1493:P1493"/>
    <mergeCell ref="Q1493:X1493"/>
    <mergeCell ref="Y1493:AF1493"/>
    <mergeCell ref="AG1493:AR1493"/>
    <mergeCell ref="BQ1493:BR1493"/>
    <mergeCell ref="A1484:D1484"/>
    <mergeCell ref="E1484:P1484"/>
    <mergeCell ref="Q1484:X1484"/>
    <mergeCell ref="Y1484:AF1484"/>
    <mergeCell ref="AG1484:AR1484"/>
    <mergeCell ref="AS1484:BC1484"/>
    <mergeCell ref="AS1485:BC1485"/>
    <mergeCell ref="BD1485:BP1485"/>
    <mergeCell ref="BD1484:BP1484"/>
    <mergeCell ref="BQ1484:BR1484"/>
    <mergeCell ref="E1485:P1485"/>
    <mergeCell ref="Q1485:X1485"/>
    <mergeCell ref="Y1485:AF1485"/>
    <mergeCell ref="AG1485:AR1485"/>
    <mergeCell ref="BQ1485:BR1485"/>
    <mergeCell ref="BD1486:BP1486"/>
    <mergeCell ref="BQ1486:BR1486"/>
    <mergeCell ref="A1485:D1485"/>
    <mergeCell ref="A1486:D1486"/>
    <mergeCell ref="E1486:P1486"/>
    <mergeCell ref="Q1486:X1486"/>
    <mergeCell ref="Y1486:AF1486"/>
    <mergeCell ref="AG1486:AR1486"/>
    <mergeCell ref="AS1486:BC1486"/>
    <mergeCell ref="E1487:P1487"/>
    <mergeCell ref="Q1487:X1487"/>
    <mergeCell ref="Y1487:AF1487"/>
    <mergeCell ref="AG1487:AR1487"/>
    <mergeCell ref="AS1487:BC1487"/>
    <mergeCell ref="BD1487:BP1487"/>
    <mergeCell ref="BQ1487:BR1487"/>
    <mergeCell ref="A1487:D1487"/>
    <mergeCell ref="A1488:D1488"/>
    <mergeCell ref="E1488:P1488"/>
    <mergeCell ref="Q1488:X1488"/>
    <mergeCell ref="Y1488:AF1488"/>
    <mergeCell ref="AG1488:AR1488"/>
    <mergeCell ref="AS1488:BC1488"/>
    <mergeCell ref="E1479:P1479"/>
    <mergeCell ref="Q1479:X1479"/>
    <mergeCell ref="Y1479:AF1479"/>
    <mergeCell ref="AG1479:AR1479"/>
    <mergeCell ref="AS1479:BC1479"/>
    <mergeCell ref="BD1479:BP1479"/>
    <mergeCell ref="BQ1479:BR1479"/>
    <mergeCell ref="A1479:D1479"/>
    <mergeCell ref="A1480:D1480"/>
    <mergeCell ref="E1480:P1480"/>
    <mergeCell ref="Q1480:X1480"/>
    <mergeCell ref="Y1480:AF1480"/>
    <mergeCell ref="AG1480:AR1480"/>
    <mergeCell ref="AS1480:BC1480"/>
    <mergeCell ref="AS1481:BC1481"/>
    <mergeCell ref="BD1481:BP1481"/>
    <mergeCell ref="BD1480:BP1480"/>
    <mergeCell ref="BQ1480:BR1480"/>
    <mergeCell ref="E1481:P1481"/>
    <mergeCell ref="Q1481:X1481"/>
    <mergeCell ref="Y1481:AF1481"/>
    <mergeCell ref="AG1481:AR1481"/>
    <mergeCell ref="BQ1481:BR1481"/>
    <mergeCell ref="BD1482:BP1482"/>
    <mergeCell ref="BQ1482:BR1482"/>
    <mergeCell ref="A1481:D1481"/>
    <mergeCell ref="A1482:D1482"/>
    <mergeCell ref="E1482:P1482"/>
    <mergeCell ref="Q1482:X1482"/>
    <mergeCell ref="Y1482:AF1482"/>
    <mergeCell ref="AG1482:AR1482"/>
    <mergeCell ref="AS1482:BC1482"/>
    <mergeCell ref="E1483:P1483"/>
    <mergeCell ref="Q1483:X1483"/>
    <mergeCell ref="Y1483:AF1483"/>
    <mergeCell ref="AG1483:AR1483"/>
    <mergeCell ref="AS1483:BC1483"/>
    <mergeCell ref="BD1483:BP1483"/>
    <mergeCell ref="BQ1483:BR1483"/>
    <mergeCell ref="A1483:D1483"/>
    <mergeCell ref="BD1474:BP1474"/>
    <mergeCell ref="BQ1474:BR1474"/>
    <mergeCell ref="A1473:D1473"/>
    <mergeCell ref="A1474:D1474"/>
    <mergeCell ref="E1474:P1474"/>
    <mergeCell ref="Q1474:X1474"/>
    <mergeCell ref="Y1474:AF1474"/>
    <mergeCell ref="AG1474:AR1474"/>
    <mergeCell ref="AS1474:BC1474"/>
    <mergeCell ref="E1475:P1475"/>
    <mergeCell ref="Q1475:X1475"/>
    <mergeCell ref="Y1475:AF1475"/>
    <mergeCell ref="AG1475:AR1475"/>
    <mergeCell ref="AS1475:BC1475"/>
    <mergeCell ref="BD1475:BP1475"/>
    <mergeCell ref="BQ1475:BR1475"/>
    <mergeCell ref="A1475:D1475"/>
    <mergeCell ref="A1476:D1476"/>
    <mergeCell ref="E1476:P1476"/>
    <mergeCell ref="Q1476:X1476"/>
    <mergeCell ref="Y1476:AF1476"/>
    <mergeCell ref="AG1476:AR1476"/>
    <mergeCell ref="AS1476:BC1476"/>
    <mergeCell ref="AS1477:BC1477"/>
    <mergeCell ref="BD1477:BP1477"/>
    <mergeCell ref="BD1476:BP1476"/>
    <mergeCell ref="BQ1476:BR1476"/>
    <mergeCell ref="E1477:P1477"/>
    <mergeCell ref="Q1477:X1477"/>
    <mergeCell ref="Y1477:AF1477"/>
    <mergeCell ref="AG1477:AR1477"/>
    <mergeCell ref="BQ1477:BR1477"/>
    <mergeCell ref="BD1478:BP1478"/>
    <mergeCell ref="BQ1478:BR1478"/>
    <mergeCell ref="A1477:D1477"/>
    <mergeCell ref="A1478:D1478"/>
    <mergeCell ref="E1478:P1478"/>
    <mergeCell ref="Q1478:X1478"/>
    <mergeCell ref="Y1478:AF1478"/>
    <mergeCell ref="AG1478:AR1478"/>
    <mergeCell ref="AS1478:BC1478"/>
    <mergeCell ref="A1468:D1468"/>
    <mergeCell ref="E1468:P1468"/>
    <mergeCell ref="Q1468:X1468"/>
    <mergeCell ref="Y1468:AF1468"/>
    <mergeCell ref="AG1468:AR1468"/>
    <mergeCell ref="AS1468:BC1468"/>
    <mergeCell ref="AS1469:BC1469"/>
    <mergeCell ref="BD1468:BP1468"/>
    <mergeCell ref="BQ1468:BR1468"/>
    <mergeCell ref="E1469:P1469"/>
    <mergeCell ref="Q1469:X1469"/>
    <mergeCell ref="Y1469:AF1469"/>
    <mergeCell ref="AG1469:AR1469"/>
    <mergeCell ref="BQ1469:BR1469"/>
    <mergeCell ref="BQ1470:BR1470"/>
    <mergeCell ref="A1469:D1469"/>
    <mergeCell ref="A1470:D1470"/>
    <mergeCell ref="E1470:P1470"/>
    <mergeCell ref="Q1470:X1470"/>
    <mergeCell ref="Y1470:AF1470"/>
    <mergeCell ref="AG1470:AR1470"/>
    <mergeCell ref="AS1470:BC1470"/>
    <mergeCell ref="AS1473:BC1473"/>
    <mergeCell ref="BD1473:BP1473"/>
    <mergeCell ref="BD1472:BP1472"/>
    <mergeCell ref="BQ1472:BR1472"/>
    <mergeCell ref="E1473:P1473"/>
    <mergeCell ref="Q1473:X1473"/>
    <mergeCell ref="Y1473:AF1473"/>
    <mergeCell ref="AG1473:AR1473"/>
    <mergeCell ref="BQ1473:BR1473"/>
    <mergeCell ref="E1471:P1471"/>
    <mergeCell ref="Q1471:X1471"/>
    <mergeCell ref="Y1471:AF1471"/>
    <mergeCell ref="AG1471:AR1471"/>
    <mergeCell ref="AS1471:BC1471"/>
    <mergeCell ref="BD1471:BP1471"/>
    <mergeCell ref="BQ1471:BR1471"/>
    <mergeCell ref="A1471:D1471"/>
    <mergeCell ref="A1472:D1472"/>
    <mergeCell ref="E1472:P1472"/>
    <mergeCell ref="Q1472:X1472"/>
    <mergeCell ref="Y1472:AF1472"/>
    <mergeCell ref="AG1472:AR1472"/>
    <mergeCell ref="AS1472:BC1472"/>
    <mergeCell ref="BD1469:BP1469"/>
    <mergeCell ref="BD1470:BP1470"/>
    <mergeCell ref="E1463:P1463"/>
    <mergeCell ref="Q1463:X1463"/>
    <mergeCell ref="Y1463:AF1463"/>
    <mergeCell ref="AG1463:AR1463"/>
    <mergeCell ref="AS1463:BC1463"/>
    <mergeCell ref="BD1463:BP1463"/>
    <mergeCell ref="BQ1463:BR1463"/>
    <mergeCell ref="A1463:D1463"/>
    <mergeCell ref="A1464:D1464"/>
    <mergeCell ref="E1464:P1464"/>
    <mergeCell ref="Q1464:X1464"/>
    <mergeCell ref="Y1464:AF1464"/>
    <mergeCell ref="AG1464:AR1464"/>
    <mergeCell ref="AS1464:BC1464"/>
    <mergeCell ref="AS1465:BC1465"/>
    <mergeCell ref="BD1465:BP1465"/>
    <mergeCell ref="BD1464:BP1464"/>
    <mergeCell ref="BQ1464:BR1464"/>
    <mergeCell ref="E1465:P1465"/>
    <mergeCell ref="Q1465:X1465"/>
    <mergeCell ref="Y1465:AF1465"/>
    <mergeCell ref="AG1465:AR1465"/>
    <mergeCell ref="BQ1465:BR1465"/>
    <mergeCell ref="BD1466:BP1466"/>
    <mergeCell ref="BQ1466:BR1466"/>
    <mergeCell ref="A1465:D1465"/>
    <mergeCell ref="A1466:D1466"/>
    <mergeCell ref="E1466:P1466"/>
    <mergeCell ref="Q1466:X1466"/>
    <mergeCell ref="Y1466:AF1466"/>
    <mergeCell ref="AG1466:AR1466"/>
    <mergeCell ref="AS1466:BC1466"/>
    <mergeCell ref="E1467:P1467"/>
    <mergeCell ref="Q1467:X1467"/>
    <mergeCell ref="Y1467:AF1467"/>
    <mergeCell ref="AG1467:AR1467"/>
    <mergeCell ref="AS1467:BC1467"/>
    <mergeCell ref="BQ1467:BR1467"/>
    <mergeCell ref="A1467:D1467"/>
    <mergeCell ref="BD1458:BP1458"/>
    <mergeCell ref="BQ1458:BR1458"/>
    <mergeCell ref="A1457:D1457"/>
    <mergeCell ref="A1458:D1458"/>
    <mergeCell ref="E1458:P1458"/>
    <mergeCell ref="Q1458:X1458"/>
    <mergeCell ref="Y1458:AF1458"/>
    <mergeCell ref="AG1458:AR1458"/>
    <mergeCell ref="AS1458:BC1458"/>
    <mergeCell ref="E1459:P1459"/>
    <mergeCell ref="Q1459:X1459"/>
    <mergeCell ref="Y1459:AF1459"/>
    <mergeCell ref="AG1459:AR1459"/>
    <mergeCell ref="AS1459:BC1459"/>
    <mergeCell ref="BD1459:BP1459"/>
    <mergeCell ref="BQ1459:BR1459"/>
    <mergeCell ref="A1459:D1459"/>
    <mergeCell ref="A1460:D1460"/>
    <mergeCell ref="E1460:P1460"/>
    <mergeCell ref="Q1460:X1460"/>
    <mergeCell ref="Y1460:AF1460"/>
    <mergeCell ref="AG1460:AR1460"/>
    <mergeCell ref="AS1460:BC1460"/>
    <mergeCell ref="AS1461:BC1461"/>
    <mergeCell ref="BD1461:BP1461"/>
    <mergeCell ref="BD1460:BP1460"/>
    <mergeCell ref="BQ1460:BR1460"/>
    <mergeCell ref="E1461:P1461"/>
    <mergeCell ref="Q1461:X1461"/>
    <mergeCell ref="Y1461:AF1461"/>
    <mergeCell ref="AG1461:AR1461"/>
    <mergeCell ref="BQ1461:BR1461"/>
    <mergeCell ref="BD1462:BP1462"/>
    <mergeCell ref="BQ1462:BR1462"/>
    <mergeCell ref="A1461:D1461"/>
    <mergeCell ref="A1462:D1462"/>
    <mergeCell ref="E1462:P1462"/>
    <mergeCell ref="Q1462:X1462"/>
    <mergeCell ref="Y1462:AF1462"/>
    <mergeCell ref="AG1462:AR1462"/>
    <mergeCell ref="AS1462:BC1462"/>
    <mergeCell ref="AS1453:BC1453"/>
    <mergeCell ref="BD1453:BP1453"/>
    <mergeCell ref="BD1452:BP1452"/>
    <mergeCell ref="BQ1452:BR1452"/>
    <mergeCell ref="E1453:P1453"/>
    <mergeCell ref="Q1453:X1453"/>
    <mergeCell ref="Y1453:AF1453"/>
    <mergeCell ref="AG1453:AR1453"/>
    <mergeCell ref="BQ1453:BR1453"/>
    <mergeCell ref="BD1454:BP1454"/>
    <mergeCell ref="BQ1454:BR1454"/>
    <mergeCell ref="A1453:D1453"/>
    <mergeCell ref="A1454:D1454"/>
    <mergeCell ref="E1454:P1454"/>
    <mergeCell ref="Q1454:X1454"/>
    <mergeCell ref="Y1454:AF1454"/>
    <mergeCell ref="AG1454:AR1454"/>
    <mergeCell ref="AS1454:BC1454"/>
    <mergeCell ref="E1455:P1455"/>
    <mergeCell ref="Q1455:X1455"/>
    <mergeCell ref="Y1455:AF1455"/>
    <mergeCell ref="AG1455:AR1455"/>
    <mergeCell ref="AS1455:BC1455"/>
    <mergeCell ref="BD1455:BP1455"/>
    <mergeCell ref="BQ1455:BR1455"/>
    <mergeCell ref="A1455:D1455"/>
    <mergeCell ref="A1456:D1456"/>
    <mergeCell ref="E1456:P1456"/>
    <mergeCell ref="Q1456:X1456"/>
    <mergeCell ref="Y1456:AF1456"/>
    <mergeCell ref="AG1456:AR1456"/>
    <mergeCell ref="AS1456:BC1456"/>
    <mergeCell ref="AS1457:BC1457"/>
    <mergeCell ref="BD1457:BP1457"/>
    <mergeCell ref="BD1456:BP1456"/>
    <mergeCell ref="BQ1456:BR1456"/>
    <mergeCell ref="E1457:P1457"/>
    <mergeCell ref="Q1457:X1457"/>
    <mergeCell ref="Y1457:AF1457"/>
    <mergeCell ref="AG1457:AR1457"/>
    <mergeCell ref="BQ1457:BR1457"/>
    <mergeCell ref="A1448:D1448"/>
    <mergeCell ref="E1448:P1448"/>
    <mergeCell ref="Q1448:X1448"/>
    <mergeCell ref="Y1448:AF1448"/>
    <mergeCell ref="AG1448:AR1448"/>
    <mergeCell ref="AS1448:BC1448"/>
    <mergeCell ref="AS1449:BC1449"/>
    <mergeCell ref="BD1449:BP1449"/>
    <mergeCell ref="BD1448:BP1448"/>
    <mergeCell ref="BQ1448:BR1448"/>
    <mergeCell ref="E1449:P1449"/>
    <mergeCell ref="Q1449:X1449"/>
    <mergeCell ref="Y1449:AF1449"/>
    <mergeCell ref="AG1449:AR1449"/>
    <mergeCell ref="BQ1449:BR1449"/>
    <mergeCell ref="BD1450:BP1450"/>
    <mergeCell ref="BQ1450:BR1450"/>
    <mergeCell ref="A1449:D1449"/>
    <mergeCell ref="A1450:D1450"/>
    <mergeCell ref="E1450:P1450"/>
    <mergeCell ref="Q1450:X1450"/>
    <mergeCell ref="Y1450:AF1450"/>
    <mergeCell ref="AG1450:AR1450"/>
    <mergeCell ref="AS1450:BC1450"/>
    <mergeCell ref="E1451:P1451"/>
    <mergeCell ref="Q1451:X1451"/>
    <mergeCell ref="Y1451:AF1451"/>
    <mergeCell ref="AG1451:AR1451"/>
    <mergeCell ref="AS1451:BC1451"/>
    <mergeCell ref="BD1451:BP1451"/>
    <mergeCell ref="BQ1451:BR1451"/>
    <mergeCell ref="A1451:D1451"/>
    <mergeCell ref="A1452:D1452"/>
    <mergeCell ref="E1452:P1452"/>
    <mergeCell ref="Q1452:X1452"/>
    <mergeCell ref="Y1452:AF1452"/>
    <mergeCell ref="AG1452:AR1452"/>
    <mergeCell ref="AS1452:BC1452"/>
    <mergeCell ref="AS1445:BC1445"/>
    <mergeCell ref="BD1445:BP1445"/>
    <mergeCell ref="BQ1444:BR1444"/>
    <mergeCell ref="E1445:P1445"/>
    <mergeCell ref="Q1445:X1445"/>
    <mergeCell ref="Y1445:AF1445"/>
    <mergeCell ref="AG1445:AR1445"/>
    <mergeCell ref="BQ1445:BR1445"/>
    <mergeCell ref="E1443:P1443"/>
    <mergeCell ref="Q1443:X1443"/>
    <mergeCell ref="Y1443:AF1443"/>
    <mergeCell ref="AG1443:AR1443"/>
    <mergeCell ref="AS1443:BC1443"/>
    <mergeCell ref="BQ1443:BR1443"/>
    <mergeCell ref="A1443:D1443"/>
    <mergeCell ref="A1444:D1444"/>
    <mergeCell ref="E1444:P1444"/>
    <mergeCell ref="Q1444:X1444"/>
    <mergeCell ref="Y1444:AF1444"/>
    <mergeCell ref="AG1444:AR1444"/>
    <mergeCell ref="AS1444:BC1444"/>
    <mergeCell ref="BD1446:BP1446"/>
    <mergeCell ref="BQ1446:BR1446"/>
    <mergeCell ref="A1445:D1445"/>
    <mergeCell ref="A1446:D1446"/>
    <mergeCell ref="E1446:P1446"/>
    <mergeCell ref="Q1446:X1446"/>
    <mergeCell ref="Y1446:AF1446"/>
    <mergeCell ref="AG1446:AR1446"/>
    <mergeCell ref="AS1446:BC1446"/>
    <mergeCell ref="E1447:P1447"/>
    <mergeCell ref="Q1447:X1447"/>
    <mergeCell ref="Y1447:AF1447"/>
    <mergeCell ref="AG1447:AR1447"/>
    <mergeCell ref="AS1447:BC1447"/>
    <mergeCell ref="BD1447:BP1447"/>
    <mergeCell ref="BQ1447:BR1447"/>
    <mergeCell ref="A1447:D1447"/>
    <mergeCell ref="BD1438:BP1438"/>
    <mergeCell ref="BQ1438:BR1438"/>
    <mergeCell ref="A1437:D1437"/>
    <mergeCell ref="A1438:D1438"/>
    <mergeCell ref="E1438:P1438"/>
    <mergeCell ref="Q1438:X1438"/>
    <mergeCell ref="Y1438:AF1438"/>
    <mergeCell ref="AG1438:AR1438"/>
    <mergeCell ref="AS1438:BC1438"/>
    <mergeCell ref="E1439:P1439"/>
    <mergeCell ref="Q1439:X1439"/>
    <mergeCell ref="Y1439:AF1439"/>
    <mergeCell ref="AG1439:AR1439"/>
    <mergeCell ref="AS1439:BC1439"/>
    <mergeCell ref="BD1439:BP1439"/>
    <mergeCell ref="BQ1439:BR1439"/>
    <mergeCell ref="A1439:D1439"/>
    <mergeCell ref="A1440:D1440"/>
    <mergeCell ref="E1440:P1440"/>
    <mergeCell ref="Q1440:X1440"/>
    <mergeCell ref="Y1440:AF1440"/>
    <mergeCell ref="AG1440:AR1440"/>
    <mergeCell ref="AS1440:BC1440"/>
    <mergeCell ref="AS1441:BC1441"/>
    <mergeCell ref="BD1441:BP1441"/>
    <mergeCell ref="BD1440:BP1440"/>
    <mergeCell ref="BQ1440:BR1440"/>
    <mergeCell ref="E1441:P1441"/>
    <mergeCell ref="Q1441:X1441"/>
    <mergeCell ref="Y1441:AF1441"/>
    <mergeCell ref="AG1441:AR1441"/>
    <mergeCell ref="BQ1441:BR1441"/>
    <mergeCell ref="BD1442:BP1442"/>
    <mergeCell ref="BQ1442:BR1442"/>
    <mergeCell ref="A1441:D1441"/>
    <mergeCell ref="A1442:D1442"/>
    <mergeCell ref="E1442:P1442"/>
    <mergeCell ref="Q1442:X1442"/>
    <mergeCell ref="Y1442:AF1442"/>
    <mergeCell ref="AG1442:AR1442"/>
    <mergeCell ref="AS1442:BC1442"/>
    <mergeCell ref="AS1433:BC1433"/>
    <mergeCell ref="BD1433:BP1433"/>
    <mergeCell ref="BD1432:BP1432"/>
    <mergeCell ref="BQ1432:BR1432"/>
    <mergeCell ref="E1433:P1433"/>
    <mergeCell ref="Q1433:X1433"/>
    <mergeCell ref="Y1433:AF1433"/>
    <mergeCell ref="AG1433:AR1433"/>
    <mergeCell ref="BQ1433:BR1433"/>
    <mergeCell ref="BD1434:BP1434"/>
    <mergeCell ref="BQ1434:BR1434"/>
    <mergeCell ref="A1433:D1433"/>
    <mergeCell ref="A1434:D1434"/>
    <mergeCell ref="E1434:P1434"/>
    <mergeCell ref="Q1434:X1434"/>
    <mergeCell ref="Y1434:AF1434"/>
    <mergeCell ref="AG1434:AR1434"/>
    <mergeCell ref="AS1434:BC1434"/>
    <mergeCell ref="E1435:P1435"/>
    <mergeCell ref="Q1435:X1435"/>
    <mergeCell ref="Y1435:AF1435"/>
    <mergeCell ref="AG1435:AR1435"/>
    <mergeCell ref="AS1435:BC1435"/>
    <mergeCell ref="BD1435:BP1435"/>
    <mergeCell ref="BQ1435:BR1435"/>
    <mergeCell ref="A1435:D1435"/>
    <mergeCell ref="A1436:D1436"/>
    <mergeCell ref="E1436:P1436"/>
    <mergeCell ref="Q1436:X1436"/>
    <mergeCell ref="Y1436:AF1436"/>
    <mergeCell ref="AG1436:AR1436"/>
    <mergeCell ref="AS1436:BC1436"/>
    <mergeCell ref="AS1437:BC1437"/>
    <mergeCell ref="BD1437:BP1437"/>
    <mergeCell ref="BD1436:BP1436"/>
    <mergeCell ref="BQ1436:BR1436"/>
    <mergeCell ref="E1437:P1437"/>
    <mergeCell ref="Q1437:X1437"/>
    <mergeCell ref="Y1437:AF1437"/>
    <mergeCell ref="AG1437:AR1437"/>
    <mergeCell ref="BQ1437:BR1437"/>
    <mergeCell ref="A1428:D1428"/>
    <mergeCell ref="E1428:P1428"/>
    <mergeCell ref="Q1428:X1428"/>
    <mergeCell ref="Y1428:AF1428"/>
    <mergeCell ref="AG1428:AR1428"/>
    <mergeCell ref="AS1428:BC1428"/>
    <mergeCell ref="AS1429:BC1429"/>
    <mergeCell ref="BD1429:BP1429"/>
    <mergeCell ref="BD1428:BP1428"/>
    <mergeCell ref="BQ1428:BR1428"/>
    <mergeCell ref="E1429:P1429"/>
    <mergeCell ref="Q1429:X1429"/>
    <mergeCell ref="Y1429:AF1429"/>
    <mergeCell ref="AG1429:AR1429"/>
    <mergeCell ref="BQ1429:BR1429"/>
    <mergeCell ref="BD1430:BP1430"/>
    <mergeCell ref="BQ1430:BR1430"/>
    <mergeCell ref="A1429:D1429"/>
    <mergeCell ref="A1430:D1430"/>
    <mergeCell ref="E1430:P1430"/>
    <mergeCell ref="Q1430:X1430"/>
    <mergeCell ref="Y1430:AF1430"/>
    <mergeCell ref="AG1430:AR1430"/>
    <mergeCell ref="AS1430:BC1430"/>
    <mergeCell ref="E1431:P1431"/>
    <mergeCell ref="Q1431:X1431"/>
    <mergeCell ref="Y1431:AF1431"/>
    <mergeCell ref="AG1431:AR1431"/>
    <mergeCell ref="AS1431:BC1431"/>
    <mergeCell ref="BD1431:BP1431"/>
    <mergeCell ref="BQ1431:BR1431"/>
    <mergeCell ref="A1431:D1431"/>
    <mergeCell ref="A1432:D1432"/>
    <mergeCell ref="E1432:P1432"/>
    <mergeCell ref="Q1432:X1432"/>
    <mergeCell ref="Y1432:AF1432"/>
    <mergeCell ref="AG1432:AR1432"/>
    <mergeCell ref="AS1432:BC1432"/>
    <mergeCell ref="E1423:P1423"/>
    <mergeCell ref="Q1423:X1423"/>
    <mergeCell ref="Y1423:AF1423"/>
    <mergeCell ref="AG1423:AR1423"/>
    <mergeCell ref="AS1423:BC1423"/>
    <mergeCell ref="BD1423:BP1423"/>
    <mergeCell ref="BQ1423:BR1423"/>
    <mergeCell ref="A1423:D1423"/>
    <mergeCell ref="A1424:D1424"/>
    <mergeCell ref="E1424:P1424"/>
    <mergeCell ref="Q1424:X1424"/>
    <mergeCell ref="Y1424:AF1424"/>
    <mergeCell ref="AG1424:AR1424"/>
    <mergeCell ref="AS1424:BC1424"/>
    <mergeCell ref="AS1425:BC1425"/>
    <mergeCell ref="BD1425:BP1425"/>
    <mergeCell ref="BD1424:BP1424"/>
    <mergeCell ref="BQ1424:BR1424"/>
    <mergeCell ref="E1425:P1425"/>
    <mergeCell ref="Q1425:X1425"/>
    <mergeCell ref="Y1425:AF1425"/>
    <mergeCell ref="AG1425:AR1425"/>
    <mergeCell ref="BQ1425:BR1425"/>
    <mergeCell ref="BD1426:BP1426"/>
    <mergeCell ref="BQ1426:BR1426"/>
    <mergeCell ref="A1425:D1425"/>
    <mergeCell ref="A1426:D1426"/>
    <mergeCell ref="E1426:P1426"/>
    <mergeCell ref="Q1426:X1426"/>
    <mergeCell ref="Y1426:AF1426"/>
    <mergeCell ref="AG1426:AR1426"/>
    <mergeCell ref="AS1426:BC1426"/>
    <mergeCell ref="E1427:P1427"/>
    <mergeCell ref="Q1427:X1427"/>
    <mergeCell ref="Y1427:AF1427"/>
    <mergeCell ref="AG1427:AR1427"/>
    <mergeCell ref="AS1427:BC1427"/>
    <mergeCell ref="BD1427:BP1427"/>
    <mergeCell ref="BQ1427:BR1427"/>
    <mergeCell ref="A1427:D1427"/>
    <mergeCell ref="BD1418:BP1418"/>
    <mergeCell ref="BQ1418:BR1418"/>
    <mergeCell ref="A1417:D1417"/>
    <mergeCell ref="A1418:D1418"/>
    <mergeCell ref="E1418:P1418"/>
    <mergeCell ref="Q1418:X1418"/>
    <mergeCell ref="Y1418:AF1418"/>
    <mergeCell ref="AG1418:AR1418"/>
    <mergeCell ref="AS1418:BC1418"/>
    <mergeCell ref="E1419:P1419"/>
    <mergeCell ref="Q1419:X1419"/>
    <mergeCell ref="Y1419:AF1419"/>
    <mergeCell ref="AG1419:AR1419"/>
    <mergeCell ref="AS1419:BC1419"/>
    <mergeCell ref="BD1419:BP1419"/>
    <mergeCell ref="BQ1419:BR1419"/>
    <mergeCell ref="A1419:D1419"/>
    <mergeCell ref="A1420:D1420"/>
    <mergeCell ref="E1420:P1420"/>
    <mergeCell ref="Q1420:X1420"/>
    <mergeCell ref="Y1420:AF1420"/>
    <mergeCell ref="AG1420:AR1420"/>
    <mergeCell ref="AS1420:BC1420"/>
    <mergeCell ref="AS1421:BC1421"/>
    <mergeCell ref="BD1421:BP1421"/>
    <mergeCell ref="BD1420:BP1420"/>
    <mergeCell ref="BQ1420:BR1420"/>
    <mergeCell ref="E1421:P1421"/>
    <mergeCell ref="Q1421:X1421"/>
    <mergeCell ref="Y1421:AF1421"/>
    <mergeCell ref="AG1421:AR1421"/>
    <mergeCell ref="BQ1421:BR1421"/>
    <mergeCell ref="BD1422:BP1422"/>
    <mergeCell ref="BQ1422:BR1422"/>
    <mergeCell ref="A1421:D1421"/>
    <mergeCell ref="A1422:D1422"/>
    <mergeCell ref="E1422:P1422"/>
    <mergeCell ref="Q1422:X1422"/>
    <mergeCell ref="Y1422:AF1422"/>
    <mergeCell ref="AG1422:AR1422"/>
    <mergeCell ref="AS1422:BC1422"/>
    <mergeCell ref="A1412:D1412"/>
    <mergeCell ref="E1412:P1412"/>
    <mergeCell ref="Q1412:X1412"/>
    <mergeCell ref="Y1412:AF1412"/>
    <mergeCell ref="AG1412:AR1412"/>
    <mergeCell ref="AS1412:BC1412"/>
    <mergeCell ref="AS1413:BC1413"/>
    <mergeCell ref="BD1413:BP1413"/>
    <mergeCell ref="BD1412:BP1412"/>
    <mergeCell ref="BQ1412:BR1412"/>
    <mergeCell ref="E1413:P1413"/>
    <mergeCell ref="Q1413:X1413"/>
    <mergeCell ref="Y1413:AF1413"/>
    <mergeCell ref="AG1413:AR1413"/>
    <mergeCell ref="BQ1413:BR1413"/>
    <mergeCell ref="BD1414:BP1414"/>
    <mergeCell ref="BQ1414:BR1414"/>
    <mergeCell ref="A1413:D1413"/>
    <mergeCell ref="A1414:D1414"/>
    <mergeCell ref="E1414:P1414"/>
    <mergeCell ref="Q1414:X1414"/>
    <mergeCell ref="Y1414:AF1414"/>
    <mergeCell ref="AG1414:AR1414"/>
    <mergeCell ref="AS1414:BC1414"/>
    <mergeCell ref="AS1417:BC1417"/>
    <mergeCell ref="BD1417:BP1417"/>
    <mergeCell ref="BD1416:BP1416"/>
    <mergeCell ref="BQ1416:BR1416"/>
    <mergeCell ref="E1417:P1417"/>
    <mergeCell ref="Q1417:X1417"/>
    <mergeCell ref="Y1417:AF1417"/>
    <mergeCell ref="AG1417:AR1417"/>
    <mergeCell ref="BQ1417:BR1417"/>
    <mergeCell ref="E1415:P1415"/>
    <mergeCell ref="Q1415:X1415"/>
    <mergeCell ref="Y1415:AF1415"/>
    <mergeCell ref="AG1415:AR1415"/>
    <mergeCell ref="AS1415:BC1415"/>
    <mergeCell ref="BD1415:BP1415"/>
    <mergeCell ref="BQ1415:BR1415"/>
    <mergeCell ref="A1415:D1415"/>
    <mergeCell ref="A1416:D1416"/>
    <mergeCell ref="E1416:P1416"/>
    <mergeCell ref="Q1416:X1416"/>
    <mergeCell ref="Y1416:AF1416"/>
    <mergeCell ref="AG1416:AR1416"/>
    <mergeCell ref="AS1416:BC1416"/>
    <mergeCell ref="E1407:P1407"/>
    <mergeCell ref="Q1407:X1407"/>
    <mergeCell ref="Y1407:AF1407"/>
    <mergeCell ref="AG1407:AR1407"/>
    <mergeCell ref="AS1407:BC1407"/>
    <mergeCell ref="BD1407:BP1407"/>
    <mergeCell ref="BQ1407:BR1407"/>
    <mergeCell ref="A1407:D1407"/>
    <mergeCell ref="A1408:D1408"/>
    <mergeCell ref="E1408:P1408"/>
    <mergeCell ref="Q1408:X1408"/>
    <mergeCell ref="Y1408:AF1408"/>
    <mergeCell ref="AG1408:AR1408"/>
    <mergeCell ref="AS1408:BC1408"/>
    <mergeCell ref="AS1409:BC1409"/>
    <mergeCell ref="BD1409:BP1409"/>
    <mergeCell ref="BD1408:BP1408"/>
    <mergeCell ref="BQ1408:BR1408"/>
    <mergeCell ref="E1409:P1409"/>
    <mergeCell ref="Q1409:X1409"/>
    <mergeCell ref="Y1409:AF1409"/>
    <mergeCell ref="AG1409:AR1409"/>
    <mergeCell ref="BQ1409:BR1409"/>
    <mergeCell ref="BD1410:BP1410"/>
    <mergeCell ref="BQ1410:BR1410"/>
    <mergeCell ref="A1409:D1409"/>
    <mergeCell ref="A1410:D1410"/>
    <mergeCell ref="E1410:P1410"/>
    <mergeCell ref="Q1410:X1410"/>
    <mergeCell ref="Y1410:AF1410"/>
    <mergeCell ref="AG1410:AR1410"/>
    <mergeCell ref="AS1410:BC1410"/>
    <mergeCell ref="E1411:P1411"/>
    <mergeCell ref="Q1411:X1411"/>
    <mergeCell ref="Y1411:AF1411"/>
    <mergeCell ref="AG1411:AR1411"/>
    <mergeCell ref="AS1411:BC1411"/>
    <mergeCell ref="BD1411:BP1411"/>
    <mergeCell ref="BQ1411:BR1411"/>
    <mergeCell ref="A1411:D1411"/>
    <mergeCell ref="BD1402:BP1402"/>
    <mergeCell ref="BQ1402:BR1402"/>
    <mergeCell ref="A1401:D1401"/>
    <mergeCell ref="A1402:D1402"/>
    <mergeCell ref="E1402:P1402"/>
    <mergeCell ref="Q1402:X1402"/>
    <mergeCell ref="Y1402:AF1402"/>
    <mergeCell ref="AG1402:AR1402"/>
    <mergeCell ref="AS1402:BC1402"/>
    <mergeCell ref="E1403:P1403"/>
    <mergeCell ref="Q1403:X1403"/>
    <mergeCell ref="Y1403:AF1403"/>
    <mergeCell ref="AG1403:AR1403"/>
    <mergeCell ref="AS1403:BC1403"/>
    <mergeCell ref="BD1403:BP1403"/>
    <mergeCell ref="BQ1403:BR1403"/>
    <mergeCell ref="A1403:D1403"/>
    <mergeCell ref="A1404:D1404"/>
    <mergeCell ref="E1404:P1404"/>
    <mergeCell ref="Q1404:X1404"/>
    <mergeCell ref="Y1404:AF1404"/>
    <mergeCell ref="AG1404:AR1404"/>
    <mergeCell ref="AS1404:BC1404"/>
    <mergeCell ref="AS1405:BC1405"/>
    <mergeCell ref="BD1405:BP1405"/>
    <mergeCell ref="BD1404:BP1404"/>
    <mergeCell ref="BQ1404:BR1404"/>
    <mergeCell ref="E1405:P1405"/>
    <mergeCell ref="Q1405:X1405"/>
    <mergeCell ref="Y1405:AF1405"/>
    <mergeCell ref="AG1405:AR1405"/>
    <mergeCell ref="BQ1405:BR1405"/>
    <mergeCell ref="BD1406:BP1406"/>
    <mergeCell ref="BQ1406:BR1406"/>
    <mergeCell ref="A1405:D1405"/>
    <mergeCell ref="A1406:D1406"/>
    <mergeCell ref="E1406:P1406"/>
    <mergeCell ref="Q1406:X1406"/>
    <mergeCell ref="Y1406:AF1406"/>
    <mergeCell ref="AG1406:AR1406"/>
    <mergeCell ref="AS1406:BC1406"/>
    <mergeCell ref="AS1397:BC1397"/>
    <mergeCell ref="BD1397:BP1397"/>
    <mergeCell ref="BD1396:BP1396"/>
    <mergeCell ref="BQ1396:BR1396"/>
    <mergeCell ref="E1397:P1397"/>
    <mergeCell ref="Q1397:X1397"/>
    <mergeCell ref="Y1397:AF1397"/>
    <mergeCell ref="AG1397:AR1397"/>
    <mergeCell ref="BQ1397:BR1397"/>
    <mergeCell ref="BD1398:BP1398"/>
    <mergeCell ref="BQ1398:BR1398"/>
    <mergeCell ref="A1397:D1397"/>
    <mergeCell ref="A1398:D1398"/>
    <mergeCell ref="E1398:P1398"/>
    <mergeCell ref="Q1398:X1398"/>
    <mergeCell ref="Y1398:AF1398"/>
    <mergeCell ref="AG1398:AR1398"/>
    <mergeCell ref="AS1398:BC1398"/>
    <mergeCell ref="E1399:P1399"/>
    <mergeCell ref="Q1399:X1399"/>
    <mergeCell ref="Y1399:AF1399"/>
    <mergeCell ref="AG1399:AR1399"/>
    <mergeCell ref="AS1399:BC1399"/>
    <mergeCell ref="BD1399:BP1399"/>
    <mergeCell ref="BQ1399:BR1399"/>
    <mergeCell ref="A1399:D1399"/>
    <mergeCell ref="A1400:D1400"/>
    <mergeCell ref="E1400:P1400"/>
    <mergeCell ref="Q1400:X1400"/>
    <mergeCell ref="Y1400:AF1400"/>
    <mergeCell ref="AG1400:AR1400"/>
    <mergeCell ref="AS1400:BC1400"/>
    <mergeCell ref="AS1401:BC1401"/>
    <mergeCell ref="BD1401:BP1401"/>
    <mergeCell ref="BD1400:BP1400"/>
    <mergeCell ref="BQ1400:BR1400"/>
    <mergeCell ref="E1401:P1401"/>
    <mergeCell ref="Q1401:X1401"/>
    <mergeCell ref="Y1401:AF1401"/>
    <mergeCell ref="AG1401:AR1401"/>
    <mergeCell ref="BQ1401:BR1401"/>
    <mergeCell ref="A1392:D1392"/>
    <mergeCell ref="E1392:P1392"/>
    <mergeCell ref="Q1392:X1392"/>
    <mergeCell ref="Y1392:AF1392"/>
    <mergeCell ref="AG1392:AR1392"/>
    <mergeCell ref="AS1392:BC1392"/>
    <mergeCell ref="AS1393:BC1393"/>
    <mergeCell ref="BD1393:BP1393"/>
    <mergeCell ref="BD1392:BP1392"/>
    <mergeCell ref="BQ1392:BR1392"/>
    <mergeCell ref="E1393:P1393"/>
    <mergeCell ref="Q1393:X1393"/>
    <mergeCell ref="Y1393:AF1393"/>
    <mergeCell ref="AG1393:AR1393"/>
    <mergeCell ref="BQ1393:BR1393"/>
    <mergeCell ref="BD1394:BP1394"/>
    <mergeCell ref="BQ1394:BR1394"/>
    <mergeCell ref="A1393:D1393"/>
    <mergeCell ref="A1394:D1394"/>
    <mergeCell ref="E1394:P1394"/>
    <mergeCell ref="Q1394:X1394"/>
    <mergeCell ref="Y1394:AF1394"/>
    <mergeCell ref="AG1394:AR1394"/>
    <mergeCell ref="AS1394:BC1394"/>
    <mergeCell ref="E1395:P1395"/>
    <mergeCell ref="Q1395:X1395"/>
    <mergeCell ref="Y1395:AF1395"/>
    <mergeCell ref="AG1395:AR1395"/>
    <mergeCell ref="AS1395:BC1395"/>
    <mergeCell ref="BD1395:BP1395"/>
    <mergeCell ref="BQ1395:BR1395"/>
    <mergeCell ref="A1395:D1395"/>
    <mergeCell ref="A1396:D1396"/>
    <mergeCell ref="E1396:P1396"/>
    <mergeCell ref="Q1396:X1396"/>
    <mergeCell ref="Y1396:AF1396"/>
    <mergeCell ref="AG1396:AR1396"/>
    <mergeCell ref="AS1396:BC1396"/>
    <mergeCell ref="AS1389:BC1389"/>
    <mergeCell ref="BD1389:BP1389"/>
    <mergeCell ref="BD1388:BP1388"/>
    <mergeCell ref="BQ1388:BR1388"/>
    <mergeCell ref="E1389:P1389"/>
    <mergeCell ref="Q1389:X1389"/>
    <mergeCell ref="Y1389:AF1389"/>
    <mergeCell ref="AG1389:AR1389"/>
    <mergeCell ref="BQ1389:BR1389"/>
    <mergeCell ref="E1387:P1387"/>
    <mergeCell ref="Q1387:X1387"/>
    <mergeCell ref="Y1387:AF1387"/>
    <mergeCell ref="AG1387:AR1387"/>
    <mergeCell ref="AS1387:BC1387"/>
    <mergeCell ref="BD1387:BP1387"/>
    <mergeCell ref="BQ1387:BR1387"/>
    <mergeCell ref="A1387:D1387"/>
    <mergeCell ref="A1388:D1388"/>
    <mergeCell ref="E1388:P1388"/>
    <mergeCell ref="Q1388:X1388"/>
    <mergeCell ref="Y1388:AF1388"/>
    <mergeCell ref="AG1388:AR1388"/>
    <mergeCell ref="AS1388:BC1388"/>
    <mergeCell ref="BD1390:BP1390"/>
    <mergeCell ref="BQ1390:BR1390"/>
    <mergeCell ref="A1389:D1389"/>
    <mergeCell ref="A1390:D1390"/>
    <mergeCell ref="E1390:P1390"/>
    <mergeCell ref="Q1390:X1390"/>
    <mergeCell ref="Y1390:AF1390"/>
    <mergeCell ref="AG1390:AR1390"/>
    <mergeCell ref="AS1390:BC1390"/>
    <mergeCell ref="E1391:P1391"/>
    <mergeCell ref="Q1391:X1391"/>
    <mergeCell ref="Y1391:AF1391"/>
    <mergeCell ref="AG1391:AR1391"/>
    <mergeCell ref="AS1391:BC1391"/>
    <mergeCell ref="BD1391:BP1391"/>
    <mergeCell ref="BQ1391:BR1391"/>
    <mergeCell ref="A1391:D1391"/>
    <mergeCell ref="BD1382:BP1382"/>
    <mergeCell ref="BQ1382:BR1382"/>
    <mergeCell ref="A1381:D1381"/>
    <mergeCell ref="A1382:D1382"/>
    <mergeCell ref="E1382:P1382"/>
    <mergeCell ref="Q1382:X1382"/>
    <mergeCell ref="Y1382:AF1382"/>
    <mergeCell ref="AG1382:AR1382"/>
    <mergeCell ref="AS1382:BC1382"/>
    <mergeCell ref="E1383:P1383"/>
    <mergeCell ref="Q1383:X1383"/>
    <mergeCell ref="Y1383:AF1383"/>
    <mergeCell ref="AG1383:AR1383"/>
    <mergeCell ref="AS1383:BC1383"/>
    <mergeCell ref="BD1383:BP1383"/>
    <mergeCell ref="BQ1383:BR1383"/>
    <mergeCell ref="A1383:D1383"/>
    <mergeCell ref="A1384:D1384"/>
    <mergeCell ref="E1384:P1384"/>
    <mergeCell ref="Q1384:X1384"/>
    <mergeCell ref="Y1384:AF1384"/>
    <mergeCell ref="AG1384:AR1384"/>
    <mergeCell ref="AS1384:BC1384"/>
    <mergeCell ref="AS1385:BC1385"/>
    <mergeCell ref="BD1385:BP1385"/>
    <mergeCell ref="BD1384:BP1384"/>
    <mergeCell ref="BQ1384:BR1384"/>
    <mergeCell ref="E1385:P1385"/>
    <mergeCell ref="Q1385:X1385"/>
    <mergeCell ref="Y1385:AF1385"/>
    <mergeCell ref="AG1385:AR1385"/>
    <mergeCell ref="BQ1385:BR1385"/>
    <mergeCell ref="BD1386:BP1386"/>
    <mergeCell ref="BQ1386:BR1386"/>
    <mergeCell ref="A1385:D1385"/>
    <mergeCell ref="A1386:D1386"/>
    <mergeCell ref="E1386:P1386"/>
    <mergeCell ref="Q1386:X1386"/>
    <mergeCell ref="Y1386:AF1386"/>
    <mergeCell ref="AG1386:AR1386"/>
    <mergeCell ref="AS1386:BC1386"/>
    <mergeCell ref="AS1377:BC1377"/>
    <mergeCell ref="BD1377:BP1377"/>
    <mergeCell ref="BD1376:BP1376"/>
    <mergeCell ref="BQ1376:BR1376"/>
    <mergeCell ref="E1377:P1377"/>
    <mergeCell ref="Q1377:X1377"/>
    <mergeCell ref="Y1377:AF1377"/>
    <mergeCell ref="AG1377:AR1377"/>
    <mergeCell ref="BQ1377:BR1377"/>
    <mergeCell ref="BD1378:BP1378"/>
    <mergeCell ref="BQ1378:BR1378"/>
    <mergeCell ref="A1377:D1377"/>
    <mergeCell ref="A1378:D1378"/>
    <mergeCell ref="E1378:P1378"/>
    <mergeCell ref="Q1378:X1378"/>
    <mergeCell ref="Y1378:AF1378"/>
    <mergeCell ref="AG1378:AR1378"/>
    <mergeCell ref="AS1378:BC1378"/>
    <mergeCell ref="E1379:P1379"/>
    <mergeCell ref="Q1379:X1379"/>
    <mergeCell ref="Y1379:AF1379"/>
    <mergeCell ref="AG1379:AR1379"/>
    <mergeCell ref="AS1379:BC1379"/>
    <mergeCell ref="BD1379:BP1379"/>
    <mergeCell ref="BQ1379:BR1379"/>
    <mergeCell ref="A1379:D1379"/>
    <mergeCell ref="A1380:D1380"/>
    <mergeCell ref="E1380:P1380"/>
    <mergeCell ref="Q1380:X1380"/>
    <mergeCell ref="Y1380:AF1380"/>
    <mergeCell ref="AG1380:AR1380"/>
    <mergeCell ref="AS1380:BC1380"/>
    <mergeCell ref="AS1381:BC1381"/>
    <mergeCell ref="BD1381:BP1381"/>
    <mergeCell ref="BD1380:BP1380"/>
    <mergeCell ref="BQ1380:BR1380"/>
    <mergeCell ref="E1381:P1381"/>
    <mergeCell ref="Q1381:X1381"/>
    <mergeCell ref="Y1381:AF1381"/>
    <mergeCell ref="AG1381:AR1381"/>
    <mergeCell ref="BQ1381:BR1381"/>
    <mergeCell ref="A1372:D1372"/>
    <mergeCell ref="E1372:P1372"/>
    <mergeCell ref="Q1372:X1372"/>
    <mergeCell ref="Y1372:AF1372"/>
    <mergeCell ref="AG1372:AR1372"/>
    <mergeCell ref="AS1372:BC1372"/>
    <mergeCell ref="AS1373:BC1373"/>
    <mergeCell ref="BD1373:BP1373"/>
    <mergeCell ref="BD1372:BP1372"/>
    <mergeCell ref="BQ1372:BR1372"/>
    <mergeCell ref="E1373:P1373"/>
    <mergeCell ref="Q1373:X1373"/>
    <mergeCell ref="Y1373:AF1373"/>
    <mergeCell ref="AG1373:AR1373"/>
    <mergeCell ref="BQ1373:BR1373"/>
    <mergeCell ref="BD1374:BP1374"/>
    <mergeCell ref="BQ1374:BR1374"/>
    <mergeCell ref="A1373:D1373"/>
    <mergeCell ref="A1374:D1374"/>
    <mergeCell ref="E1374:P1374"/>
    <mergeCell ref="Q1374:X1374"/>
    <mergeCell ref="Y1374:AF1374"/>
    <mergeCell ref="AG1374:AR1374"/>
    <mergeCell ref="AS1374:BC1374"/>
    <mergeCell ref="E1375:P1375"/>
    <mergeCell ref="Q1375:X1375"/>
    <mergeCell ref="Y1375:AF1375"/>
    <mergeCell ref="AG1375:AR1375"/>
    <mergeCell ref="AS1375:BC1375"/>
    <mergeCell ref="BD1375:BP1375"/>
    <mergeCell ref="BQ1375:BR1375"/>
    <mergeCell ref="A1375:D1375"/>
    <mergeCell ref="A1376:D1376"/>
    <mergeCell ref="E1376:P1376"/>
    <mergeCell ref="Q1376:X1376"/>
    <mergeCell ref="Y1376:AF1376"/>
    <mergeCell ref="AG1376:AR1376"/>
    <mergeCell ref="AS1376:BC1376"/>
    <mergeCell ref="E1367:P1367"/>
    <mergeCell ref="Q1367:X1367"/>
    <mergeCell ref="Y1367:AF1367"/>
    <mergeCell ref="AG1367:AR1367"/>
    <mergeCell ref="AS1367:BC1367"/>
    <mergeCell ref="BD1367:BP1367"/>
    <mergeCell ref="BQ1367:BR1367"/>
    <mergeCell ref="A1367:D1367"/>
    <mergeCell ref="A1368:D1368"/>
    <mergeCell ref="E1368:P1368"/>
    <mergeCell ref="Q1368:X1368"/>
    <mergeCell ref="Y1368:AF1368"/>
    <mergeCell ref="AG1368:AR1368"/>
    <mergeCell ref="AS1368:BC1368"/>
    <mergeCell ref="AS1369:BC1369"/>
    <mergeCell ref="BD1369:BP1369"/>
    <mergeCell ref="BD1368:BP1368"/>
    <mergeCell ref="BQ1368:BR1368"/>
    <mergeCell ref="E1369:P1369"/>
    <mergeCell ref="Q1369:X1369"/>
    <mergeCell ref="Y1369:AF1369"/>
    <mergeCell ref="AG1369:AR1369"/>
    <mergeCell ref="BQ1369:BR1369"/>
    <mergeCell ref="BD1370:BP1370"/>
    <mergeCell ref="BQ1370:BR1370"/>
    <mergeCell ref="A1369:D1369"/>
    <mergeCell ref="A1370:D1370"/>
    <mergeCell ref="E1370:P1370"/>
    <mergeCell ref="Q1370:X1370"/>
    <mergeCell ref="Y1370:AF1370"/>
    <mergeCell ref="AG1370:AR1370"/>
    <mergeCell ref="AS1370:BC1370"/>
    <mergeCell ref="E1371:P1371"/>
    <mergeCell ref="Q1371:X1371"/>
    <mergeCell ref="Y1371:AF1371"/>
    <mergeCell ref="AG1371:AR1371"/>
    <mergeCell ref="AS1371:BC1371"/>
    <mergeCell ref="BD1371:BP1371"/>
    <mergeCell ref="BQ1371:BR1371"/>
    <mergeCell ref="A1371:D1371"/>
    <mergeCell ref="BD1362:BP1362"/>
    <mergeCell ref="BQ1362:BR1362"/>
    <mergeCell ref="A1361:D1361"/>
    <mergeCell ref="A1362:D1362"/>
    <mergeCell ref="E1362:P1362"/>
    <mergeCell ref="Q1362:X1362"/>
    <mergeCell ref="Y1362:AF1362"/>
    <mergeCell ref="AG1362:AR1362"/>
    <mergeCell ref="AS1362:BC1362"/>
    <mergeCell ref="E1363:P1363"/>
    <mergeCell ref="Q1363:X1363"/>
    <mergeCell ref="Y1363:AF1363"/>
    <mergeCell ref="AG1363:AR1363"/>
    <mergeCell ref="AS1363:BC1363"/>
    <mergeCell ref="BD1363:BP1363"/>
    <mergeCell ref="BQ1363:BR1363"/>
    <mergeCell ref="A1363:D1363"/>
    <mergeCell ref="A1364:D1364"/>
    <mergeCell ref="E1364:P1364"/>
    <mergeCell ref="Q1364:X1364"/>
    <mergeCell ref="Y1364:AF1364"/>
    <mergeCell ref="AG1364:AR1364"/>
    <mergeCell ref="AS1364:BC1364"/>
    <mergeCell ref="AS1365:BC1365"/>
    <mergeCell ref="BD1365:BP1365"/>
    <mergeCell ref="BD1364:BP1364"/>
    <mergeCell ref="BQ1364:BR1364"/>
    <mergeCell ref="E1365:P1365"/>
    <mergeCell ref="Q1365:X1365"/>
    <mergeCell ref="Y1365:AF1365"/>
    <mergeCell ref="AG1365:AR1365"/>
    <mergeCell ref="BQ1365:BR1365"/>
    <mergeCell ref="BD1366:BP1366"/>
    <mergeCell ref="BQ1366:BR1366"/>
    <mergeCell ref="A1365:D1365"/>
    <mergeCell ref="A1366:D1366"/>
    <mergeCell ref="E1366:P1366"/>
    <mergeCell ref="Q1366:X1366"/>
    <mergeCell ref="Y1366:AF1366"/>
    <mergeCell ref="AG1366:AR1366"/>
    <mergeCell ref="AS1366:BC1366"/>
    <mergeCell ref="A1356:D1356"/>
    <mergeCell ref="E1356:P1356"/>
    <mergeCell ref="Q1356:X1356"/>
    <mergeCell ref="Y1356:AF1356"/>
    <mergeCell ref="AG1356:AR1356"/>
    <mergeCell ref="AS1356:BC1356"/>
    <mergeCell ref="AS1357:BC1357"/>
    <mergeCell ref="BD1357:BP1357"/>
    <mergeCell ref="BD1356:BP1356"/>
    <mergeCell ref="BQ1356:BR1356"/>
    <mergeCell ref="E1357:P1357"/>
    <mergeCell ref="Q1357:X1357"/>
    <mergeCell ref="Y1357:AF1357"/>
    <mergeCell ref="AG1357:AR1357"/>
    <mergeCell ref="BQ1357:BR1357"/>
    <mergeCell ref="BD1358:BP1358"/>
    <mergeCell ref="BQ1358:BR1358"/>
    <mergeCell ref="A1357:D1357"/>
    <mergeCell ref="A1358:D1358"/>
    <mergeCell ref="E1358:P1358"/>
    <mergeCell ref="Q1358:X1358"/>
    <mergeCell ref="Y1358:AF1358"/>
    <mergeCell ref="AG1358:AR1358"/>
    <mergeCell ref="AS1358:BC1358"/>
    <mergeCell ref="AS1361:BC1361"/>
    <mergeCell ref="BD1361:BP1361"/>
    <mergeCell ref="BD1360:BP1360"/>
    <mergeCell ref="BQ1360:BR1360"/>
    <mergeCell ref="E1361:P1361"/>
    <mergeCell ref="Q1361:X1361"/>
    <mergeCell ref="Y1361:AF1361"/>
    <mergeCell ref="AG1361:AR1361"/>
    <mergeCell ref="BQ1361:BR1361"/>
    <mergeCell ref="E1359:P1359"/>
    <mergeCell ref="Q1359:X1359"/>
    <mergeCell ref="Y1359:AF1359"/>
    <mergeCell ref="AG1359:AR1359"/>
    <mergeCell ref="AS1359:BC1359"/>
    <mergeCell ref="BD1359:BP1359"/>
    <mergeCell ref="BQ1359:BR1359"/>
    <mergeCell ref="A1359:D1359"/>
    <mergeCell ref="A1360:D1360"/>
    <mergeCell ref="E1360:P1360"/>
    <mergeCell ref="Q1360:X1360"/>
    <mergeCell ref="Y1360:AF1360"/>
    <mergeCell ref="AG1360:AR1360"/>
    <mergeCell ref="AS1360:BC1360"/>
    <mergeCell ref="E1351:P1351"/>
    <mergeCell ref="Q1351:X1351"/>
    <mergeCell ref="Y1351:AF1351"/>
    <mergeCell ref="AG1351:AR1351"/>
    <mergeCell ref="AS1351:BC1351"/>
    <mergeCell ref="BD1351:BP1351"/>
    <mergeCell ref="BQ1351:BR1351"/>
    <mergeCell ref="A1351:D1351"/>
    <mergeCell ref="A1352:D1352"/>
    <mergeCell ref="E1352:P1352"/>
    <mergeCell ref="Q1352:X1352"/>
    <mergeCell ref="Y1352:AF1352"/>
    <mergeCell ref="AG1352:AR1352"/>
    <mergeCell ref="AS1352:BC1352"/>
    <mergeCell ref="AS1353:BC1353"/>
    <mergeCell ref="BD1353:BP1353"/>
    <mergeCell ref="BD1352:BP1352"/>
    <mergeCell ref="BQ1352:BR1352"/>
    <mergeCell ref="E1353:P1353"/>
    <mergeCell ref="Q1353:X1353"/>
    <mergeCell ref="Y1353:AF1353"/>
    <mergeCell ref="AG1353:AR1353"/>
    <mergeCell ref="BQ1353:BR1353"/>
    <mergeCell ref="BD1354:BP1354"/>
    <mergeCell ref="BQ1354:BR1354"/>
    <mergeCell ref="A1353:D1353"/>
    <mergeCell ref="A1354:D1354"/>
    <mergeCell ref="E1354:P1354"/>
    <mergeCell ref="Q1354:X1354"/>
    <mergeCell ref="Y1354:AF1354"/>
    <mergeCell ref="AG1354:AR1354"/>
    <mergeCell ref="AS1354:BC1354"/>
    <mergeCell ref="E1355:P1355"/>
    <mergeCell ref="Q1355:X1355"/>
    <mergeCell ref="Y1355:AF1355"/>
    <mergeCell ref="AG1355:AR1355"/>
    <mergeCell ref="AS1355:BC1355"/>
    <mergeCell ref="BD1355:BP1355"/>
    <mergeCell ref="BQ1355:BR1355"/>
    <mergeCell ref="A1355:D1355"/>
    <mergeCell ref="BD1346:BP1346"/>
    <mergeCell ref="BQ1346:BR1346"/>
    <mergeCell ref="A1345:D1345"/>
    <mergeCell ref="A1346:D1346"/>
    <mergeCell ref="E1346:P1346"/>
    <mergeCell ref="Q1346:X1346"/>
    <mergeCell ref="Y1346:AF1346"/>
    <mergeCell ref="AG1346:AR1346"/>
    <mergeCell ref="AS1346:BC1346"/>
    <mergeCell ref="E1347:P1347"/>
    <mergeCell ref="Q1347:X1347"/>
    <mergeCell ref="Y1347:AF1347"/>
    <mergeCell ref="AG1347:AR1347"/>
    <mergeCell ref="AS1347:BC1347"/>
    <mergeCell ref="BD1347:BP1347"/>
    <mergeCell ref="BQ1347:BR1347"/>
    <mergeCell ref="A1347:D1347"/>
    <mergeCell ref="A1348:D1348"/>
    <mergeCell ref="E1348:P1348"/>
    <mergeCell ref="Q1348:X1348"/>
    <mergeCell ref="Y1348:AF1348"/>
    <mergeCell ref="AG1348:AR1348"/>
    <mergeCell ref="AS1348:BC1348"/>
    <mergeCell ref="AS1349:BC1349"/>
    <mergeCell ref="BD1349:BP1349"/>
    <mergeCell ref="BD1348:BP1348"/>
    <mergeCell ref="BQ1348:BR1348"/>
    <mergeCell ref="E1349:P1349"/>
    <mergeCell ref="Q1349:X1349"/>
    <mergeCell ref="Y1349:AF1349"/>
    <mergeCell ref="AG1349:AR1349"/>
    <mergeCell ref="BQ1349:BR1349"/>
    <mergeCell ref="BD1350:BP1350"/>
    <mergeCell ref="BQ1350:BR1350"/>
    <mergeCell ref="A1349:D1349"/>
    <mergeCell ref="A1350:D1350"/>
    <mergeCell ref="E1350:P1350"/>
    <mergeCell ref="Q1350:X1350"/>
    <mergeCell ref="Y1350:AF1350"/>
    <mergeCell ref="AG1350:AR1350"/>
    <mergeCell ref="AS1350:BC1350"/>
    <mergeCell ref="AS1341:BC1341"/>
    <mergeCell ref="BD1341:BP1341"/>
    <mergeCell ref="BD1340:BP1340"/>
    <mergeCell ref="BQ1340:BR1340"/>
    <mergeCell ref="E1341:P1341"/>
    <mergeCell ref="Q1341:X1341"/>
    <mergeCell ref="Y1341:AF1341"/>
    <mergeCell ref="AG1341:AR1341"/>
    <mergeCell ref="BQ1341:BR1341"/>
    <mergeCell ref="BD1342:BP1342"/>
    <mergeCell ref="BQ1342:BR1342"/>
    <mergeCell ref="A1341:D1341"/>
    <mergeCell ref="A1342:D1342"/>
    <mergeCell ref="E1342:P1342"/>
    <mergeCell ref="Q1342:X1342"/>
    <mergeCell ref="Y1342:AF1342"/>
    <mergeCell ref="AG1342:AR1342"/>
    <mergeCell ref="AS1342:BC1342"/>
    <mergeCell ref="E1343:P1343"/>
    <mergeCell ref="Q1343:X1343"/>
    <mergeCell ref="Y1343:AF1343"/>
    <mergeCell ref="AG1343:AR1343"/>
    <mergeCell ref="AS1343:BC1343"/>
    <mergeCell ref="BD1343:BP1343"/>
    <mergeCell ref="BQ1343:BR1343"/>
    <mergeCell ref="A1343:D1343"/>
    <mergeCell ref="A1344:D1344"/>
    <mergeCell ref="E1344:P1344"/>
    <mergeCell ref="Q1344:X1344"/>
    <mergeCell ref="Y1344:AF1344"/>
    <mergeCell ref="AG1344:AR1344"/>
    <mergeCell ref="AS1344:BC1344"/>
    <mergeCell ref="AS1345:BC1345"/>
    <mergeCell ref="BD1345:BP1345"/>
    <mergeCell ref="BD1344:BP1344"/>
    <mergeCell ref="BQ1344:BR1344"/>
    <mergeCell ref="E1345:P1345"/>
    <mergeCell ref="Q1345:X1345"/>
    <mergeCell ref="Y1345:AF1345"/>
    <mergeCell ref="AG1345:AR1345"/>
    <mergeCell ref="BQ1345:BR1345"/>
    <mergeCell ref="A1336:D1336"/>
    <mergeCell ref="E1336:P1336"/>
    <mergeCell ref="Q1336:X1336"/>
    <mergeCell ref="Y1336:AF1336"/>
    <mergeCell ref="AG1336:AR1336"/>
    <mergeCell ref="AS1336:BC1336"/>
    <mergeCell ref="AS1337:BC1337"/>
    <mergeCell ref="BD1337:BP1337"/>
    <mergeCell ref="BD1336:BP1336"/>
    <mergeCell ref="BQ1336:BR1336"/>
    <mergeCell ref="E1337:P1337"/>
    <mergeCell ref="Q1337:X1337"/>
    <mergeCell ref="Y1337:AF1337"/>
    <mergeCell ref="AG1337:AR1337"/>
    <mergeCell ref="BQ1337:BR1337"/>
    <mergeCell ref="BD1338:BP1338"/>
    <mergeCell ref="BQ1338:BR1338"/>
    <mergeCell ref="A1337:D1337"/>
    <mergeCell ref="A1338:D1338"/>
    <mergeCell ref="E1338:P1338"/>
    <mergeCell ref="Q1338:X1338"/>
    <mergeCell ref="Y1338:AF1338"/>
    <mergeCell ref="AG1338:AR1338"/>
    <mergeCell ref="AS1338:BC1338"/>
    <mergeCell ref="E1339:P1339"/>
    <mergeCell ref="Q1339:X1339"/>
    <mergeCell ref="Y1339:AF1339"/>
    <mergeCell ref="AG1339:AR1339"/>
    <mergeCell ref="AS1339:BC1339"/>
    <mergeCell ref="BD1339:BP1339"/>
    <mergeCell ref="BQ1339:BR1339"/>
    <mergeCell ref="A1339:D1339"/>
    <mergeCell ref="A1340:D1340"/>
    <mergeCell ref="E1340:P1340"/>
    <mergeCell ref="Q1340:X1340"/>
    <mergeCell ref="Y1340:AF1340"/>
    <mergeCell ref="AG1340:AR1340"/>
    <mergeCell ref="AS1340:BC1340"/>
    <mergeCell ref="AS1333:BC1333"/>
    <mergeCell ref="BD1333:BP1333"/>
    <mergeCell ref="BD1332:BP1332"/>
    <mergeCell ref="BQ1332:BR1332"/>
    <mergeCell ref="E1333:P1333"/>
    <mergeCell ref="Q1333:X1333"/>
    <mergeCell ref="Y1333:AF1333"/>
    <mergeCell ref="AG1333:AR1333"/>
    <mergeCell ref="BQ1333:BR1333"/>
    <mergeCell ref="E1331:P1331"/>
    <mergeCell ref="Q1331:X1331"/>
    <mergeCell ref="Y1331:AF1331"/>
    <mergeCell ref="AG1331:AR1331"/>
    <mergeCell ref="AS1331:BC1331"/>
    <mergeCell ref="BD1331:BP1331"/>
    <mergeCell ref="BQ1331:BR1331"/>
    <mergeCell ref="A1331:D1331"/>
    <mergeCell ref="A1332:D1332"/>
    <mergeCell ref="E1332:P1332"/>
    <mergeCell ref="Q1332:X1332"/>
    <mergeCell ref="Y1332:AF1332"/>
    <mergeCell ref="AG1332:AR1332"/>
    <mergeCell ref="AS1332:BC1332"/>
    <mergeCell ref="BD1334:BP1334"/>
    <mergeCell ref="BQ1334:BR1334"/>
    <mergeCell ref="A1333:D1333"/>
    <mergeCell ref="A1334:D1334"/>
    <mergeCell ref="E1334:P1334"/>
    <mergeCell ref="Q1334:X1334"/>
    <mergeCell ref="Y1334:AF1334"/>
    <mergeCell ref="AG1334:AR1334"/>
    <mergeCell ref="AS1334:BC1334"/>
    <mergeCell ref="E1335:P1335"/>
    <mergeCell ref="Q1335:X1335"/>
    <mergeCell ref="Y1335:AF1335"/>
    <mergeCell ref="AG1335:AR1335"/>
    <mergeCell ref="AS1335:BC1335"/>
    <mergeCell ref="BD1335:BP1335"/>
    <mergeCell ref="BQ1335:BR1335"/>
    <mergeCell ref="A1335:D1335"/>
    <mergeCell ref="BD1326:BP1326"/>
    <mergeCell ref="BQ1326:BR1326"/>
    <mergeCell ref="A1325:D1325"/>
    <mergeCell ref="A1326:D1326"/>
    <mergeCell ref="E1326:P1326"/>
    <mergeCell ref="Q1326:X1326"/>
    <mergeCell ref="Y1326:AF1326"/>
    <mergeCell ref="AG1326:AR1326"/>
    <mergeCell ref="AS1326:BC1326"/>
    <mergeCell ref="E1327:P1327"/>
    <mergeCell ref="Q1327:X1327"/>
    <mergeCell ref="Y1327:AF1327"/>
    <mergeCell ref="AG1327:AR1327"/>
    <mergeCell ref="AS1327:BC1327"/>
    <mergeCell ref="BD1327:BP1327"/>
    <mergeCell ref="BQ1327:BR1327"/>
    <mergeCell ref="A1327:D1327"/>
    <mergeCell ref="A1328:D1328"/>
    <mergeCell ref="E1328:P1328"/>
    <mergeCell ref="Q1328:X1328"/>
    <mergeCell ref="Y1328:AF1328"/>
    <mergeCell ref="AG1328:AR1328"/>
    <mergeCell ref="AS1328:BC1328"/>
    <mergeCell ref="AS1329:BC1329"/>
    <mergeCell ref="BD1329:BP1329"/>
    <mergeCell ref="BD1328:BP1328"/>
    <mergeCell ref="BQ1328:BR1328"/>
    <mergeCell ref="E1329:P1329"/>
    <mergeCell ref="Q1329:X1329"/>
    <mergeCell ref="Y1329:AF1329"/>
    <mergeCell ref="AG1329:AR1329"/>
    <mergeCell ref="BQ1329:BR1329"/>
    <mergeCell ref="BD1330:BP1330"/>
    <mergeCell ref="BQ1330:BR1330"/>
    <mergeCell ref="A1329:D1329"/>
    <mergeCell ref="A1330:D1330"/>
    <mergeCell ref="E1330:P1330"/>
    <mergeCell ref="Q1330:X1330"/>
    <mergeCell ref="Y1330:AF1330"/>
    <mergeCell ref="AG1330:AR1330"/>
    <mergeCell ref="AS1330:BC1330"/>
    <mergeCell ref="AS1321:BC1321"/>
    <mergeCell ref="BD1321:BP1321"/>
    <mergeCell ref="BD1320:BP1320"/>
    <mergeCell ref="BQ1320:BR1320"/>
    <mergeCell ref="E1321:P1321"/>
    <mergeCell ref="Q1321:X1321"/>
    <mergeCell ref="Y1321:AF1321"/>
    <mergeCell ref="AG1321:AR1321"/>
    <mergeCell ref="BQ1321:BR1321"/>
    <mergeCell ref="BD1322:BP1322"/>
    <mergeCell ref="BQ1322:BR1322"/>
    <mergeCell ref="A1321:D1321"/>
    <mergeCell ref="A1322:D1322"/>
    <mergeCell ref="E1322:P1322"/>
    <mergeCell ref="Q1322:X1322"/>
    <mergeCell ref="Y1322:AF1322"/>
    <mergeCell ref="AG1322:AR1322"/>
    <mergeCell ref="AS1322:BC1322"/>
    <mergeCell ref="E1323:P1323"/>
    <mergeCell ref="Q1323:X1323"/>
    <mergeCell ref="Y1323:AF1323"/>
    <mergeCell ref="AG1323:AR1323"/>
    <mergeCell ref="AS1323:BC1323"/>
    <mergeCell ref="BD1323:BP1323"/>
    <mergeCell ref="BQ1323:BR1323"/>
    <mergeCell ref="A1323:D1323"/>
    <mergeCell ref="A1324:D1324"/>
    <mergeCell ref="E1324:P1324"/>
    <mergeCell ref="Q1324:X1324"/>
    <mergeCell ref="Y1324:AF1324"/>
    <mergeCell ref="AG1324:AR1324"/>
    <mergeCell ref="AS1324:BC1324"/>
    <mergeCell ref="AS1325:BC1325"/>
    <mergeCell ref="BD1325:BP1325"/>
    <mergeCell ref="BD1324:BP1324"/>
    <mergeCell ref="BQ1324:BR1324"/>
    <mergeCell ref="E1325:P1325"/>
    <mergeCell ref="Q1325:X1325"/>
    <mergeCell ref="Y1325:AF1325"/>
    <mergeCell ref="AG1325:AR1325"/>
    <mergeCell ref="BQ1325:BR1325"/>
    <mergeCell ref="A1316:D1316"/>
    <mergeCell ref="E1316:P1316"/>
    <mergeCell ref="Q1316:X1316"/>
    <mergeCell ref="Y1316:AF1316"/>
    <mergeCell ref="AG1316:AR1316"/>
    <mergeCell ref="AS1316:BC1316"/>
    <mergeCell ref="AS1317:BC1317"/>
    <mergeCell ref="BD1317:BP1317"/>
    <mergeCell ref="BD1316:BP1316"/>
    <mergeCell ref="BQ1316:BR1316"/>
    <mergeCell ref="E1317:P1317"/>
    <mergeCell ref="Q1317:X1317"/>
    <mergeCell ref="Y1317:AF1317"/>
    <mergeCell ref="AG1317:AR1317"/>
    <mergeCell ref="BQ1317:BR1317"/>
    <mergeCell ref="BD1318:BP1318"/>
    <mergeCell ref="BQ1318:BR1318"/>
    <mergeCell ref="A1317:D1317"/>
    <mergeCell ref="A1318:D1318"/>
    <mergeCell ref="E1318:P1318"/>
    <mergeCell ref="Q1318:X1318"/>
    <mergeCell ref="Y1318:AF1318"/>
    <mergeCell ref="AG1318:AR1318"/>
    <mergeCell ref="AS1318:BC1318"/>
    <mergeCell ref="E1319:P1319"/>
    <mergeCell ref="Q1319:X1319"/>
    <mergeCell ref="Y1319:AF1319"/>
    <mergeCell ref="AG1319:AR1319"/>
    <mergeCell ref="AS1319:BC1319"/>
    <mergeCell ref="BD1319:BP1319"/>
    <mergeCell ref="BQ1319:BR1319"/>
    <mergeCell ref="A1319:D1319"/>
    <mergeCell ref="A1320:D1320"/>
    <mergeCell ref="E1320:P1320"/>
    <mergeCell ref="Q1320:X1320"/>
    <mergeCell ref="Y1320:AF1320"/>
    <mergeCell ref="AG1320:AR1320"/>
    <mergeCell ref="AS1320:BC1320"/>
    <mergeCell ref="E1311:P1311"/>
    <mergeCell ref="Q1311:X1311"/>
    <mergeCell ref="Y1311:AF1311"/>
    <mergeCell ref="AG1311:AR1311"/>
    <mergeCell ref="AS1311:BC1311"/>
    <mergeCell ref="BD1311:BP1311"/>
    <mergeCell ref="BQ1311:BR1311"/>
    <mergeCell ref="A1311:D1311"/>
    <mergeCell ref="A1312:D1312"/>
    <mergeCell ref="E1312:P1312"/>
    <mergeCell ref="Q1312:X1312"/>
    <mergeCell ref="Y1312:AF1312"/>
    <mergeCell ref="AG1312:AR1312"/>
    <mergeCell ref="AS1312:BC1312"/>
    <mergeCell ref="AS1313:BC1313"/>
    <mergeCell ref="BD1313:BP1313"/>
    <mergeCell ref="BD1312:BP1312"/>
    <mergeCell ref="BQ1312:BR1312"/>
    <mergeCell ref="E1313:P1313"/>
    <mergeCell ref="Q1313:X1313"/>
    <mergeCell ref="Y1313:AF1313"/>
    <mergeCell ref="AG1313:AR1313"/>
    <mergeCell ref="BQ1313:BR1313"/>
    <mergeCell ref="BD1314:BP1314"/>
    <mergeCell ref="BQ1314:BR1314"/>
    <mergeCell ref="A1313:D1313"/>
    <mergeCell ref="A1314:D1314"/>
    <mergeCell ref="E1314:P1314"/>
    <mergeCell ref="Q1314:X1314"/>
    <mergeCell ref="Y1314:AF1314"/>
    <mergeCell ref="AG1314:AR1314"/>
    <mergeCell ref="AS1314:BC1314"/>
    <mergeCell ref="E1315:P1315"/>
    <mergeCell ref="Q1315:X1315"/>
    <mergeCell ref="Y1315:AF1315"/>
    <mergeCell ref="AG1315:AR1315"/>
    <mergeCell ref="AS1315:BC1315"/>
    <mergeCell ref="BD1315:BP1315"/>
    <mergeCell ref="BQ1315:BR1315"/>
    <mergeCell ref="A1315:D1315"/>
    <mergeCell ref="BD1306:BP1306"/>
    <mergeCell ref="BQ1306:BR1306"/>
    <mergeCell ref="A1305:D1305"/>
    <mergeCell ref="A1306:D1306"/>
    <mergeCell ref="E1306:P1306"/>
    <mergeCell ref="Q1306:X1306"/>
    <mergeCell ref="Y1306:AF1306"/>
    <mergeCell ref="AG1306:AR1306"/>
    <mergeCell ref="AS1306:BC1306"/>
    <mergeCell ref="E1307:P1307"/>
    <mergeCell ref="Q1307:X1307"/>
    <mergeCell ref="Y1307:AF1307"/>
    <mergeCell ref="AG1307:AR1307"/>
    <mergeCell ref="AS1307:BC1307"/>
    <mergeCell ref="BD1307:BP1307"/>
    <mergeCell ref="BQ1307:BR1307"/>
    <mergeCell ref="A1307:D1307"/>
    <mergeCell ref="A1308:D1308"/>
    <mergeCell ref="E1308:P1308"/>
    <mergeCell ref="Q1308:X1308"/>
    <mergeCell ref="Y1308:AF1308"/>
    <mergeCell ref="AG1308:AR1308"/>
    <mergeCell ref="AS1308:BC1308"/>
    <mergeCell ref="AS1309:BC1309"/>
    <mergeCell ref="BD1309:BP1309"/>
    <mergeCell ref="BD1308:BP1308"/>
    <mergeCell ref="BQ1308:BR1308"/>
    <mergeCell ref="E1309:P1309"/>
    <mergeCell ref="Q1309:X1309"/>
    <mergeCell ref="Y1309:AF1309"/>
    <mergeCell ref="AG1309:AR1309"/>
    <mergeCell ref="BQ1309:BR1309"/>
    <mergeCell ref="BD1310:BP1310"/>
    <mergeCell ref="BQ1310:BR1310"/>
    <mergeCell ref="A1309:D1309"/>
    <mergeCell ref="A1310:D1310"/>
    <mergeCell ref="E1310:P1310"/>
    <mergeCell ref="Q1310:X1310"/>
    <mergeCell ref="Y1310:AF1310"/>
    <mergeCell ref="AG1310:AR1310"/>
    <mergeCell ref="AS1310:BC1310"/>
    <mergeCell ref="E1299:P1299"/>
    <mergeCell ref="Q1299:X1299"/>
    <mergeCell ref="Y1299:AF1299"/>
    <mergeCell ref="AG1299:AR1299"/>
    <mergeCell ref="AS1299:BC1299"/>
    <mergeCell ref="BD1299:BP1299"/>
    <mergeCell ref="BQ1299:BR1299"/>
    <mergeCell ref="A1299:D1299"/>
    <mergeCell ref="A1300:D1300"/>
    <mergeCell ref="E1300:P1300"/>
    <mergeCell ref="Q1300:X1300"/>
    <mergeCell ref="Y1300:AF1300"/>
    <mergeCell ref="AG1300:AR1300"/>
    <mergeCell ref="AS1300:BC1300"/>
    <mergeCell ref="AS1301:BC1301"/>
    <mergeCell ref="BD1301:BP1301"/>
    <mergeCell ref="BD1300:BP1300"/>
    <mergeCell ref="BQ1300:BR1300"/>
    <mergeCell ref="E1301:P1301"/>
    <mergeCell ref="Q1301:X1301"/>
    <mergeCell ref="Y1301:AF1301"/>
    <mergeCell ref="AG1301:AR1301"/>
    <mergeCell ref="BQ1301:BR1301"/>
    <mergeCell ref="BD1302:BP1302"/>
    <mergeCell ref="BQ1302:BR1302"/>
    <mergeCell ref="A1301:D1301"/>
    <mergeCell ref="A1302:D1302"/>
    <mergeCell ref="E1302:P1302"/>
    <mergeCell ref="Q1302:X1302"/>
    <mergeCell ref="Y1302:AF1302"/>
    <mergeCell ref="AG1302:AR1302"/>
    <mergeCell ref="AS1302:BC1302"/>
    <mergeCell ref="AS1305:BC1305"/>
    <mergeCell ref="BD1305:BP1305"/>
    <mergeCell ref="BD1304:BP1304"/>
    <mergeCell ref="BQ1304:BR1304"/>
    <mergeCell ref="E1305:P1305"/>
    <mergeCell ref="Q1305:X1305"/>
    <mergeCell ref="Y1305:AF1305"/>
    <mergeCell ref="AG1305:AR1305"/>
    <mergeCell ref="BQ1305:BR1305"/>
    <mergeCell ref="E1303:P1303"/>
    <mergeCell ref="Q1303:X1303"/>
    <mergeCell ref="Y1303:AF1303"/>
    <mergeCell ref="AG1303:AR1303"/>
    <mergeCell ref="AS1303:BC1303"/>
    <mergeCell ref="BD1303:BP1303"/>
    <mergeCell ref="BQ1303:BR1303"/>
    <mergeCell ref="A1303:D1303"/>
    <mergeCell ref="A1304:D1304"/>
    <mergeCell ref="E1304:P1304"/>
    <mergeCell ref="Q1304:X1304"/>
    <mergeCell ref="Y1304:AF1304"/>
    <mergeCell ref="AG1304:AR1304"/>
    <mergeCell ref="AS1304:BC1304"/>
    <mergeCell ref="BD1294:BP1294"/>
    <mergeCell ref="BQ1294:BR1294"/>
    <mergeCell ref="A1293:D1293"/>
    <mergeCell ref="A1294:D1294"/>
    <mergeCell ref="E1294:P1294"/>
    <mergeCell ref="Q1294:X1294"/>
    <mergeCell ref="Y1294:AF1294"/>
    <mergeCell ref="AG1294:AR1294"/>
    <mergeCell ref="AS1294:BC1294"/>
    <mergeCell ref="E1295:P1295"/>
    <mergeCell ref="Q1295:X1295"/>
    <mergeCell ref="Y1295:AF1295"/>
    <mergeCell ref="AG1295:AR1295"/>
    <mergeCell ref="AS1295:BC1295"/>
    <mergeCell ref="BD1295:BP1295"/>
    <mergeCell ref="BQ1295:BR1295"/>
    <mergeCell ref="A1295:D1295"/>
    <mergeCell ref="A1296:D1296"/>
    <mergeCell ref="E1296:P1296"/>
    <mergeCell ref="Q1296:X1296"/>
    <mergeCell ref="Y1296:AF1296"/>
    <mergeCell ref="AG1296:AR1296"/>
    <mergeCell ref="AS1296:BC1296"/>
    <mergeCell ref="AS1297:BC1297"/>
    <mergeCell ref="BD1297:BP1297"/>
    <mergeCell ref="BD1296:BP1296"/>
    <mergeCell ref="BQ1296:BR1296"/>
    <mergeCell ref="E1297:P1297"/>
    <mergeCell ref="Q1297:X1297"/>
    <mergeCell ref="Y1297:AF1297"/>
    <mergeCell ref="AG1297:AR1297"/>
    <mergeCell ref="BQ1297:BR1297"/>
    <mergeCell ref="BD1298:BP1298"/>
    <mergeCell ref="BQ1298:BR1298"/>
    <mergeCell ref="A1297:D1297"/>
    <mergeCell ref="A1298:D1298"/>
    <mergeCell ref="E1298:P1298"/>
    <mergeCell ref="Q1298:X1298"/>
    <mergeCell ref="Y1298:AF1298"/>
    <mergeCell ref="AG1298:AR1298"/>
    <mergeCell ref="AS1298:BC1298"/>
    <mergeCell ref="AS1289:BC1289"/>
    <mergeCell ref="BD1289:BP1289"/>
    <mergeCell ref="BD1288:BP1288"/>
    <mergeCell ref="BQ1288:BR1288"/>
    <mergeCell ref="E1289:P1289"/>
    <mergeCell ref="Q1289:X1289"/>
    <mergeCell ref="Y1289:AF1289"/>
    <mergeCell ref="AG1289:AR1289"/>
    <mergeCell ref="BQ1289:BR1289"/>
    <mergeCell ref="BD1290:BP1290"/>
    <mergeCell ref="BQ1290:BR1290"/>
    <mergeCell ref="A1289:D1289"/>
    <mergeCell ref="A1290:D1290"/>
    <mergeCell ref="E1290:P1290"/>
    <mergeCell ref="Q1290:X1290"/>
    <mergeCell ref="Y1290:AF1290"/>
    <mergeCell ref="AG1290:AR1290"/>
    <mergeCell ref="AS1290:BC1290"/>
    <mergeCell ref="E1291:P1291"/>
    <mergeCell ref="Q1291:X1291"/>
    <mergeCell ref="Y1291:AF1291"/>
    <mergeCell ref="AG1291:AR1291"/>
    <mergeCell ref="AS1291:BC1291"/>
    <mergeCell ref="BD1291:BP1291"/>
    <mergeCell ref="BQ1291:BR1291"/>
    <mergeCell ref="A1291:D1291"/>
    <mergeCell ref="A1292:D1292"/>
    <mergeCell ref="E1292:P1292"/>
    <mergeCell ref="Q1292:X1292"/>
    <mergeCell ref="Y1292:AF1292"/>
    <mergeCell ref="AG1292:AR1292"/>
    <mergeCell ref="AS1292:BC1292"/>
    <mergeCell ref="AS1293:BC1293"/>
    <mergeCell ref="BD1293:BP1293"/>
    <mergeCell ref="BD1292:BP1292"/>
    <mergeCell ref="BQ1292:BR1292"/>
    <mergeCell ref="E1293:P1293"/>
    <mergeCell ref="Q1293:X1293"/>
    <mergeCell ref="Y1293:AF1293"/>
    <mergeCell ref="AG1293:AR1293"/>
    <mergeCell ref="BQ1293:BR1293"/>
    <mergeCell ref="A1284:D1284"/>
    <mergeCell ref="E1284:P1284"/>
    <mergeCell ref="Q1284:X1284"/>
    <mergeCell ref="Y1284:AF1284"/>
    <mergeCell ref="AG1284:AR1284"/>
    <mergeCell ref="AS1284:BC1284"/>
    <mergeCell ref="AS1285:BC1285"/>
    <mergeCell ref="BD1285:BP1285"/>
    <mergeCell ref="BD1284:BP1284"/>
    <mergeCell ref="BQ1284:BR1284"/>
    <mergeCell ref="E1285:P1285"/>
    <mergeCell ref="Q1285:X1285"/>
    <mergeCell ref="Y1285:AF1285"/>
    <mergeCell ref="AG1285:AR1285"/>
    <mergeCell ref="BQ1285:BR1285"/>
    <mergeCell ref="BD1286:BP1286"/>
    <mergeCell ref="BQ1286:BR1286"/>
    <mergeCell ref="A1285:D1285"/>
    <mergeCell ref="A1286:D1286"/>
    <mergeCell ref="E1286:P1286"/>
    <mergeCell ref="Q1286:X1286"/>
    <mergeCell ref="Y1286:AF1286"/>
    <mergeCell ref="AG1286:AR1286"/>
    <mergeCell ref="AS1286:BC1286"/>
    <mergeCell ref="E1287:P1287"/>
    <mergeCell ref="Q1287:X1287"/>
    <mergeCell ref="Y1287:AF1287"/>
    <mergeCell ref="AG1287:AR1287"/>
    <mergeCell ref="AS1287:BC1287"/>
    <mergeCell ref="BD1287:BP1287"/>
    <mergeCell ref="BQ1287:BR1287"/>
    <mergeCell ref="A1287:D1287"/>
    <mergeCell ref="A1288:D1288"/>
    <mergeCell ref="E1288:P1288"/>
    <mergeCell ref="Q1288:X1288"/>
    <mergeCell ref="Y1288:AF1288"/>
    <mergeCell ref="AG1288:AR1288"/>
    <mergeCell ref="AS1288:BC1288"/>
    <mergeCell ref="E1279:P1279"/>
    <mergeCell ref="Q1279:X1279"/>
    <mergeCell ref="Y1279:AF1279"/>
    <mergeCell ref="AG1279:AR1279"/>
    <mergeCell ref="AS1279:BC1279"/>
    <mergeCell ref="BD1279:BP1279"/>
    <mergeCell ref="BQ1279:BR1279"/>
    <mergeCell ref="A1279:D1279"/>
    <mergeCell ref="A1280:D1280"/>
    <mergeCell ref="E1280:P1280"/>
    <mergeCell ref="Q1280:X1280"/>
    <mergeCell ref="Y1280:AF1280"/>
    <mergeCell ref="AG1280:AR1280"/>
    <mergeCell ref="AS1280:BC1280"/>
    <mergeCell ref="AS1281:BC1281"/>
    <mergeCell ref="BD1281:BP1281"/>
    <mergeCell ref="BD1280:BP1280"/>
    <mergeCell ref="BQ1280:BR1280"/>
    <mergeCell ref="E1281:P1281"/>
    <mergeCell ref="Q1281:X1281"/>
    <mergeCell ref="Y1281:AF1281"/>
    <mergeCell ref="AG1281:AR1281"/>
    <mergeCell ref="BQ1281:BR1281"/>
    <mergeCell ref="BD1282:BP1282"/>
    <mergeCell ref="BQ1282:BR1282"/>
    <mergeCell ref="A1281:D1281"/>
    <mergeCell ref="A1282:D1282"/>
    <mergeCell ref="E1282:P1282"/>
    <mergeCell ref="Q1282:X1282"/>
    <mergeCell ref="Y1282:AF1282"/>
    <mergeCell ref="AG1282:AR1282"/>
    <mergeCell ref="AS1282:BC1282"/>
    <mergeCell ref="E1283:P1283"/>
    <mergeCell ref="Q1283:X1283"/>
    <mergeCell ref="Y1283:AF1283"/>
    <mergeCell ref="AG1283:AR1283"/>
    <mergeCell ref="AS1283:BC1283"/>
    <mergeCell ref="BD1283:BP1283"/>
    <mergeCell ref="BQ1283:BR1283"/>
    <mergeCell ref="A1283:D1283"/>
    <mergeCell ref="BD1274:BP1274"/>
    <mergeCell ref="BQ1274:BR1274"/>
    <mergeCell ref="A1273:D1273"/>
    <mergeCell ref="A1274:D1274"/>
    <mergeCell ref="E1274:P1274"/>
    <mergeCell ref="Q1274:X1274"/>
    <mergeCell ref="Y1274:AF1274"/>
    <mergeCell ref="AG1274:AR1274"/>
    <mergeCell ref="AS1274:BC1274"/>
    <mergeCell ref="AS1277:BC1277"/>
    <mergeCell ref="BD1277:BP1277"/>
    <mergeCell ref="BD1276:BP1276"/>
    <mergeCell ref="BQ1276:BR1276"/>
    <mergeCell ref="E1277:P1277"/>
    <mergeCell ref="Q1277:X1277"/>
    <mergeCell ref="Y1277:AF1277"/>
    <mergeCell ref="AG1277:AR1277"/>
    <mergeCell ref="BQ1277:BR1277"/>
    <mergeCell ref="E1275:P1275"/>
    <mergeCell ref="Q1275:X1275"/>
    <mergeCell ref="Y1275:AF1275"/>
    <mergeCell ref="AG1275:AR1275"/>
    <mergeCell ref="AS1275:BC1275"/>
    <mergeCell ref="BD1275:BP1275"/>
    <mergeCell ref="BQ1275:BR1275"/>
    <mergeCell ref="A1275:D1275"/>
    <mergeCell ref="A1276:D1276"/>
    <mergeCell ref="E1276:P1276"/>
    <mergeCell ref="Q1276:X1276"/>
    <mergeCell ref="Y1276:AF1276"/>
    <mergeCell ref="AG1276:AR1276"/>
    <mergeCell ref="AS1276:BC1276"/>
    <mergeCell ref="BD1278:BP1278"/>
    <mergeCell ref="BQ1278:BR1278"/>
    <mergeCell ref="A1277:D1277"/>
    <mergeCell ref="A1278:D1278"/>
    <mergeCell ref="E1278:P1278"/>
    <mergeCell ref="Q1278:X1278"/>
    <mergeCell ref="Y1278:AF1278"/>
    <mergeCell ref="AG1278:AR1278"/>
    <mergeCell ref="AS1278:BC1278"/>
    <mergeCell ref="AS1269:BC1269"/>
    <mergeCell ref="BD1269:BP1269"/>
    <mergeCell ref="BD1268:BP1268"/>
    <mergeCell ref="BQ1268:BR1268"/>
    <mergeCell ref="E1269:P1269"/>
    <mergeCell ref="Q1269:X1269"/>
    <mergeCell ref="Y1269:AF1269"/>
    <mergeCell ref="AG1269:AR1269"/>
    <mergeCell ref="BQ1269:BR1269"/>
    <mergeCell ref="BD1270:BP1270"/>
    <mergeCell ref="BQ1270:BR1270"/>
    <mergeCell ref="A1269:D1269"/>
    <mergeCell ref="A1270:D1270"/>
    <mergeCell ref="E1270:P1270"/>
    <mergeCell ref="Q1270:X1270"/>
    <mergeCell ref="Y1270:AF1270"/>
    <mergeCell ref="AG1270:AR1270"/>
    <mergeCell ref="AS1270:BC1270"/>
    <mergeCell ref="E1271:P1271"/>
    <mergeCell ref="Q1271:X1271"/>
    <mergeCell ref="Y1271:AF1271"/>
    <mergeCell ref="AG1271:AR1271"/>
    <mergeCell ref="AS1271:BC1271"/>
    <mergeCell ref="BD1271:BP1271"/>
    <mergeCell ref="BQ1271:BR1271"/>
    <mergeCell ref="A1271:D1271"/>
    <mergeCell ref="A1272:D1272"/>
    <mergeCell ref="E1272:P1272"/>
    <mergeCell ref="Q1272:X1272"/>
    <mergeCell ref="Y1272:AF1272"/>
    <mergeCell ref="AG1272:AR1272"/>
    <mergeCell ref="AS1272:BC1272"/>
    <mergeCell ref="AS1273:BC1273"/>
    <mergeCell ref="BD1273:BP1273"/>
    <mergeCell ref="BD1272:BP1272"/>
    <mergeCell ref="BQ1272:BR1272"/>
    <mergeCell ref="E1273:P1273"/>
    <mergeCell ref="Q1273:X1273"/>
    <mergeCell ref="Y1273:AF1273"/>
    <mergeCell ref="AG1273:AR1273"/>
    <mergeCell ref="BQ1273:BR1273"/>
    <mergeCell ref="A1264:D1264"/>
    <mergeCell ref="E1264:P1264"/>
    <mergeCell ref="Q1264:X1264"/>
    <mergeCell ref="Y1264:AF1264"/>
    <mergeCell ref="AG1264:AR1264"/>
    <mergeCell ref="AS1264:BC1264"/>
    <mergeCell ref="AS1265:BC1265"/>
    <mergeCell ref="BD1265:BP1265"/>
    <mergeCell ref="BD1264:BP1264"/>
    <mergeCell ref="BQ1264:BR1264"/>
    <mergeCell ref="E1265:P1265"/>
    <mergeCell ref="Q1265:X1265"/>
    <mergeCell ref="Y1265:AF1265"/>
    <mergeCell ref="AG1265:AR1265"/>
    <mergeCell ref="BQ1265:BR1265"/>
    <mergeCell ref="BD1266:BP1266"/>
    <mergeCell ref="BQ1266:BR1266"/>
    <mergeCell ref="A1265:D1265"/>
    <mergeCell ref="A1266:D1266"/>
    <mergeCell ref="E1266:P1266"/>
    <mergeCell ref="Q1266:X1266"/>
    <mergeCell ref="Y1266:AF1266"/>
    <mergeCell ref="AG1266:AR1266"/>
    <mergeCell ref="AS1266:BC1266"/>
    <mergeCell ref="E1267:P1267"/>
    <mergeCell ref="Q1267:X1267"/>
    <mergeCell ref="Y1267:AF1267"/>
    <mergeCell ref="AG1267:AR1267"/>
    <mergeCell ref="AS1267:BC1267"/>
    <mergeCell ref="BD1267:BP1267"/>
    <mergeCell ref="BQ1267:BR1267"/>
    <mergeCell ref="A1267:D1267"/>
    <mergeCell ref="A1268:D1268"/>
    <mergeCell ref="E1268:P1268"/>
    <mergeCell ref="Q1268:X1268"/>
    <mergeCell ref="Y1268:AF1268"/>
    <mergeCell ref="AG1268:AR1268"/>
    <mergeCell ref="AS1268:BC1268"/>
    <mergeCell ref="E1259:P1259"/>
    <mergeCell ref="Q1259:X1259"/>
    <mergeCell ref="Y1259:AF1259"/>
    <mergeCell ref="AG1259:AR1259"/>
    <mergeCell ref="AS1259:BC1259"/>
    <mergeCell ref="BD1259:BP1259"/>
    <mergeCell ref="BQ1259:BR1259"/>
    <mergeCell ref="A1259:D1259"/>
    <mergeCell ref="A1260:D1260"/>
    <mergeCell ref="E1260:P1260"/>
    <mergeCell ref="Q1260:X1260"/>
    <mergeCell ref="Y1260:AF1260"/>
    <mergeCell ref="AG1260:AR1260"/>
    <mergeCell ref="AS1260:BC1260"/>
    <mergeCell ref="AS1261:BC1261"/>
    <mergeCell ref="BD1261:BP1261"/>
    <mergeCell ref="BD1260:BP1260"/>
    <mergeCell ref="BQ1260:BR1260"/>
    <mergeCell ref="E1261:P1261"/>
    <mergeCell ref="Q1261:X1261"/>
    <mergeCell ref="Y1261:AF1261"/>
    <mergeCell ref="AG1261:AR1261"/>
    <mergeCell ref="BQ1261:BR1261"/>
    <mergeCell ref="BD1262:BP1262"/>
    <mergeCell ref="BQ1262:BR1262"/>
    <mergeCell ref="A1261:D1261"/>
    <mergeCell ref="A1262:D1262"/>
    <mergeCell ref="E1262:P1262"/>
    <mergeCell ref="Q1262:X1262"/>
    <mergeCell ref="Y1262:AF1262"/>
    <mergeCell ref="AG1262:AR1262"/>
    <mergeCell ref="AS1262:BC1262"/>
    <mergeCell ref="E1263:P1263"/>
    <mergeCell ref="Q1263:X1263"/>
    <mergeCell ref="Y1263:AF1263"/>
    <mergeCell ref="AG1263:AR1263"/>
    <mergeCell ref="AS1263:BC1263"/>
    <mergeCell ref="BD1263:BP1263"/>
    <mergeCell ref="BQ1263:BR1263"/>
    <mergeCell ref="A1263:D1263"/>
    <mergeCell ref="AS1248:BC1248"/>
    <mergeCell ref="BD1248:BP1248"/>
    <mergeCell ref="E1255:P1255"/>
    <mergeCell ref="Q1255:X1255"/>
    <mergeCell ref="Y1255:AF1255"/>
    <mergeCell ref="AG1255:AR1255"/>
    <mergeCell ref="AS1255:BC1255"/>
    <mergeCell ref="BD1255:BP1255"/>
    <mergeCell ref="BQ1255:BR1255"/>
    <mergeCell ref="A1255:D1255"/>
    <mergeCell ref="A1256:D1256"/>
    <mergeCell ref="E1256:P1256"/>
    <mergeCell ref="Q1256:X1256"/>
    <mergeCell ref="Y1256:AF1256"/>
    <mergeCell ref="AG1256:AR1256"/>
    <mergeCell ref="AS1256:BC1256"/>
    <mergeCell ref="AS1257:BC1257"/>
    <mergeCell ref="BD1257:BP1257"/>
    <mergeCell ref="BD1256:BP1256"/>
    <mergeCell ref="BQ1256:BR1256"/>
    <mergeCell ref="E1257:P1257"/>
    <mergeCell ref="Q1257:X1257"/>
    <mergeCell ref="Y1257:AF1257"/>
    <mergeCell ref="AG1257:AR1257"/>
    <mergeCell ref="BQ1257:BR1257"/>
    <mergeCell ref="BD1258:BP1258"/>
    <mergeCell ref="BQ1258:BR1258"/>
    <mergeCell ref="A1257:D1257"/>
    <mergeCell ref="A1258:D1258"/>
    <mergeCell ref="E1258:P1258"/>
    <mergeCell ref="Q1258:X1258"/>
    <mergeCell ref="Y1258:AF1258"/>
    <mergeCell ref="AG1258:AR1258"/>
    <mergeCell ref="AS1258:BC1258"/>
    <mergeCell ref="A1247:D1247"/>
    <mergeCell ref="E1247:P1247"/>
    <mergeCell ref="Q1247:X1247"/>
    <mergeCell ref="Y1247:AF1247"/>
    <mergeCell ref="AG1247:AR1247"/>
    <mergeCell ref="AS1247:BC1247"/>
    <mergeCell ref="E704:P704"/>
    <mergeCell ref="Q704:X704"/>
    <mergeCell ref="Y704:AF704"/>
    <mergeCell ref="AG704:AR704"/>
    <mergeCell ref="AS704:BC704"/>
    <mergeCell ref="BD704:BP704"/>
    <mergeCell ref="BQ704:BR704"/>
    <mergeCell ref="A704:D704"/>
    <mergeCell ref="A705:D705"/>
    <mergeCell ref="E705:P705"/>
    <mergeCell ref="Q705:X705"/>
    <mergeCell ref="Y705:AF705"/>
    <mergeCell ref="AG705:AR705"/>
    <mergeCell ref="AS705:BC705"/>
    <mergeCell ref="E706:P706"/>
    <mergeCell ref="Q706:X706"/>
    <mergeCell ref="Y706:AF706"/>
    <mergeCell ref="AG706:AR706"/>
    <mergeCell ref="AS706:BC706"/>
    <mergeCell ref="BD706:BP706"/>
    <mergeCell ref="BQ706:BR706"/>
    <mergeCell ref="BD707:BP707"/>
    <mergeCell ref="BQ707:BR707"/>
    <mergeCell ref="A706:D706"/>
    <mergeCell ref="A707:D707"/>
    <mergeCell ref="E707:P707"/>
    <mergeCell ref="Q707:X707"/>
    <mergeCell ref="Y707:AF707"/>
    <mergeCell ref="AG707:AR707"/>
    <mergeCell ref="AS707:BC707"/>
    <mergeCell ref="BD709:BP709"/>
    <mergeCell ref="BQ709:BR709"/>
    <mergeCell ref="E1242:P1242"/>
    <mergeCell ref="Q1242:X1242"/>
    <mergeCell ref="Y1242:AF1242"/>
    <mergeCell ref="AG1242:AR1242"/>
    <mergeCell ref="AS1242:BC1242"/>
    <mergeCell ref="BD1242:BP1242"/>
    <mergeCell ref="BQ1242:BR1242"/>
    <mergeCell ref="A1242:D1242"/>
    <mergeCell ref="A1243:D1243"/>
    <mergeCell ref="E1243:P1243"/>
    <mergeCell ref="Q1243:X1243"/>
    <mergeCell ref="Y1243:AF1243"/>
    <mergeCell ref="AG1243:AR1243"/>
    <mergeCell ref="AS1243:BC1243"/>
    <mergeCell ref="AS1244:BC1244"/>
    <mergeCell ref="BD1244:BP1244"/>
    <mergeCell ref="BD1243:BP1243"/>
    <mergeCell ref="BQ1243:BR1243"/>
    <mergeCell ref="E1244:P1244"/>
    <mergeCell ref="Q1244:X1244"/>
    <mergeCell ref="Y1244:AF1244"/>
    <mergeCell ref="AG1244:AR1244"/>
    <mergeCell ref="BQ1244:BR1244"/>
    <mergeCell ref="BD1245:BP1245"/>
    <mergeCell ref="BQ1245:BR1245"/>
    <mergeCell ref="A1244:D1244"/>
    <mergeCell ref="A1245:D1245"/>
    <mergeCell ref="E1245:P1245"/>
    <mergeCell ref="Q1245:X1245"/>
    <mergeCell ref="Y1245:AF1245"/>
    <mergeCell ref="AG1245:AR1245"/>
    <mergeCell ref="AS1245:BC1245"/>
    <mergeCell ref="E1246:P1246"/>
    <mergeCell ref="Q1246:X1246"/>
    <mergeCell ref="Y1246:AF1246"/>
    <mergeCell ref="AG1246:AR1246"/>
    <mergeCell ref="AS1246:BC1246"/>
    <mergeCell ref="BD1246:BP1246"/>
    <mergeCell ref="BQ1246:BR1246"/>
    <mergeCell ref="A1246:D1246"/>
    <mergeCell ref="BD1237:BP1237"/>
    <mergeCell ref="BQ1237:BR1237"/>
    <mergeCell ref="A1236:D1236"/>
    <mergeCell ref="A1237:D1237"/>
    <mergeCell ref="E1237:P1237"/>
    <mergeCell ref="Q1237:X1237"/>
    <mergeCell ref="Y1237:AF1237"/>
    <mergeCell ref="AG1237:AR1237"/>
    <mergeCell ref="AS1237:BC1237"/>
    <mergeCell ref="E1238:P1238"/>
    <mergeCell ref="Q1238:X1238"/>
    <mergeCell ref="Y1238:AF1238"/>
    <mergeCell ref="AG1238:AR1238"/>
    <mergeCell ref="AS1238:BC1238"/>
    <mergeCell ref="BD1238:BP1238"/>
    <mergeCell ref="BQ1238:BR1238"/>
    <mergeCell ref="A1238:D1238"/>
    <mergeCell ref="A1239:D1239"/>
    <mergeCell ref="E1239:P1239"/>
    <mergeCell ref="Q1239:X1239"/>
    <mergeCell ref="Y1239:AF1239"/>
    <mergeCell ref="AG1239:AR1239"/>
    <mergeCell ref="AS1239:BC1239"/>
    <mergeCell ref="AS1240:BC1240"/>
    <mergeCell ref="BD1240:BP1240"/>
    <mergeCell ref="BD1239:BP1239"/>
    <mergeCell ref="BQ1239:BR1239"/>
    <mergeCell ref="E1240:P1240"/>
    <mergeCell ref="Q1240:X1240"/>
    <mergeCell ref="Y1240:AF1240"/>
    <mergeCell ref="AG1240:AR1240"/>
    <mergeCell ref="BQ1240:BR1240"/>
    <mergeCell ref="BD1241:BP1241"/>
    <mergeCell ref="BQ1241:BR1241"/>
    <mergeCell ref="A1240:D1240"/>
    <mergeCell ref="A1241:D1241"/>
    <mergeCell ref="E1241:P1241"/>
    <mergeCell ref="Q1241:X1241"/>
    <mergeCell ref="Y1241:AF1241"/>
    <mergeCell ref="AG1241:AR1241"/>
    <mergeCell ref="AS1241:BC1241"/>
    <mergeCell ref="AS1232:BC1232"/>
    <mergeCell ref="BD1232:BP1232"/>
    <mergeCell ref="BD1231:BP1231"/>
    <mergeCell ref="BQ1231:BR1231"/>
    <mergeCell ref="E1232:P1232"/>
    <mergeCell ref="Q1232:X1232"/>
    <mergeCell ref="Y1232:AF1232"/>
    <mergeCell ref="AG1232:AR1232"/>
    <mergeCell ref="BQ1232:BR1232"/>
    <mergeCell ref="BD1233:BP1233"/>
    <mergeCell ref="BQ1233:BR1233"/>
    <mergeCell ref="A1232:D1232"/>
    <mergeCell ref="A1233:D1233"/>
    <mergeCell ref="E1233:P1233"/>
    <mergeCell ref="Q1233:X1233"/>
    <mergeCell ref="Y1233:AF1233"/>
    <mergeCell ref="AG1233:AR1233"/>
    <mergeCell ref="AS1233:BC1233"/>
    <mergeCell ref="E1234:P1234"/>
    <mergeCell ref="Q1234:X1234"/>
    <mergeCell ref="Y1234:AF1234"/>
    <mergeCell ref="AG1234:AR1234"/>
    <mergeCell ref="AS1234:BC1234"/>
    <mergeCell ref="BD1234:BP1234"/>
    <mergeCell ref="BQ1234:BR1234"/>
    <mergeCell ref="A1234:D1234"/>
    <mergeCell ref="A1235:D1235"/>
    <mergeCell ref="E1235:P1235"/>
    <mergeCell ref="Q1235:X1235"/>
    <mergeCell ref="Y1235:AF1235"/>
    <mergeCell ref="AG1235:AR1235"/>
    <mergeCell ref="AS1235:BC1235"/>
    <mergeCell ref="AS1236:BC1236"/>
    <mergeCell ref="BD1236:BP1236"/>
    <mergeCell ref="BD1235:BP1235"/>
    <mergeCell ref="BQ1235:BR1235"/>
    <mergeCell ref="E1236:P1236"/>
    <mergeCell ref="Q1236:X1236"/>
    <mergeCell ref="Y1236:AF1236"/>
    <mergeCell ref="AG1236:AR1236"/>
    <mergeCell ref="BQ1236:BR1236"/>
    <mergeCell ref="A1227:D1227"/>
    <mergeCell ref="E1227:P1227"/>
    <mergeCell ref="Q1227:X1227"/>
    <mergeCell ref="Y1227:AF1227"/>
    <mergeCell ref="AG1227:AR1227"/>
    <mergeCell ref="AS1227:BC1227"/>
    <mergeCell ref="AS1228:BC1228"/>
    <mergeCell ref="BD1228:BP1228"/>
    <mergeCell ref="BD1227:BP1227"/>
    <mergeCell ref="BQ1227:BR1227"/>
    <mergeCell ref="E1228:P1228"/>
    <mergeCell ref="Q1228:X1228"/>
    <mergeCell ref="Y1228:AF1228"/>
    <mergeCell ref="AG1228:AR1228"/>
    <mergeCell ref="BQ1228:BR1228"/>
    <mergeCell ref="BD1229:BP1229"/>
    <mergeCell ref="BQ1229:BR1229"/>
    <mergeCell ref="A1228:D1228"/>
    <mergeCell ref="A1229:D1229"/>
    <mergeCell ref="E1229:P1229"/>
    <mergeCell ref="Q1229:X1229"/>
    <mergeCell ref="Y1229:AF1229"/>
    <mergeCell ref="AG1229:AR1229"/>
    <mergeCell ref="AS1229:BC1229"/>
    <mergeCell ref="E1230:P1230"/>
    <mergeCell ref="Q1230:X1230"/>
    <mergeCell ref="Y1230:AF1230"/>
    <mergeCell ref="AG1230:AR1230"/>
    <mergeCell ref="AS1230:BC1230"/>
    <mergeCell ref="BD1230:BP1230"/>
    <mergeCell ref="BQ1230:BR1230"/>
    <mergeCell ref="A1230:D1230"/>
    <mergeCell ref="A1231:D1231"/>
    <mergeCell ref="E1231:P1231"/>
    <mergeCell ref="Q1231:X1231"/>
    <mergeCell ref="Y1231:AF1231"/>
    <mergeCell ref="AG1231:AR1231"/>
    <mergeCell ref="AS1231:BC1231"/>
    <mergeCell ref="AS1224:BC1224"/>
    <mergeCell ref="BD1224:BP1224"/>
    <mergeCell ref="BD1223:BP1223"/>
    <mergeCell ref="BQ1223:BR1223"/>
    <mergeCell ref="E1224:P1224"/>
    <mergeCell ref="Q1224:X1224"/>
    <mergeCell ref="Y1224:AF1224"/>
    <mergeCell ref="AG1224:AR1224"/>
    <mergeCell ref="BQ1224:BR1224"/>
    <mergeCell ref="E1222:P1222"/>
    <mergeCell ref="Q1222:X1222"/>
    <mergeCell ref="Y1222:AF1222"/>
    <mergeCell ref="AG1222:AR1222"/>
    <mergeCell ref="AS1222:BC1222"/>
    <mergeCell ref="BD1222:BP1222"/>
    <mergeCell ref="BQ1222:BR1222"/>
    <mergeCell ref="A1222:D1222"/>
    <mergeCell ref="A1223:D1223"/>
    <mergeCell ref="E1223:P1223"/>
    <mergeCell ref="Q1223:X1223"/>
    <mergeCell ref="Y1223:AF1223"/>
    <mergeCell ref="AG1223:AR1223"/>
    <mergeCell ref="AS1223:BC1223"/>
    <mergeCell ref="BD1225:BP1225"/>
    <mergeCell ref="BQ1225:BR1225"/>
    <mergeCell ref="A1224:D1224"/>
    <mergeCell ref="A1225:D1225"/>
    <mergeCell ref="E1225:P1225"/>
    <mergeCell ref="Q1225:X1225"/>
    <mergeCell ref="Y1225:AF1225"/>
    <mergeCell ref="AG1225:AR1225"/>
    <mergeCell ref="AS1225:BC1225"/>
    <mergeCell ref="E1226:P1226"/>
    <mergeCell ref="Q1226:X1226"/>
    <mergeCell ref="Y1226:AF1226"/>
    <mergeCell ref="AG1226:AR1226"/>
    <mergeCell ref="AS1226:BC1226"/>
    <mergeCell ref="BD1226:BP1226"/>
    <mergeCell ref="BQ1226:BR1226"/>
    <mergeCell ref="A1226:D1226"/>
    <mergeCell ref="BD1217:BP1217"/>
    <mergeCell ref="BQ1217:BR1217"/>
    <mergeCell ref="A1216:D1216"/>
    <mergeCell ref="A1217:D1217"/>
    <mergeCell ref="E1217:P1217"/>
    <mergeCell ref="Q1217:X1217"/>
    <mergeCell ref="Y1217:AF1217"/>
    <mergeCell ref="AG1217:AR1217"/>
    <mergeCell ref="AS1217:BC1217"/>
    <mergeCell ref="E1218:P1218"/>
    <mergeCell ref="Q1218:X1218"/>
    <mergeCell ref="Y1218:AF1218"/>
    <mergeCell ref="AG1218:AR1218"/>
    <mergeCell ref="AS1218:BC1218"/>
    <mergeCell ref="BD1218:BP1218"/>
    <mergeCell ref="BQ1218:BR1218"/>
    <mergeCell ref="A1218:D1218"/>
    <mergeCell ref="A1219:D1219"/>
    <mergeCell ref="E1219:P1219"/>
    <mergeCell ref="Q1219:X1219"/>
    <mergeCell ref="Y1219:AF1219"/>
    <mergeCell ref="AG1219:AR1219"/>
    <mergeCell ref="AS1219:BC1219"/>
    <mergeCell ref="AS1220:BC1220"/>
    <mergeCell ref="BD1220:BP1220"/>
    <mergeCell ref="BD1219:BP1219"/>
    <mergeCell ref="BQ1219:BR1219"/>
    <mergeCell ref="E1220:P1220"/>
    <mergeCell ref="Q1220:X1220"/>
    <mergeCell ref="Y1220:AF1220"/>
    <mergeCell ref="AG1220:AR1220"/>
    <mergeCell ref="BQ1220:BR1220"/>
    <mergeCell ref="BD1221:BP1221"/>
    <mergeCell ref="BQ1221:BR1221"/>
    <mergeCell ref="A1220:D1220"/>
    <mergeCell ref="A1221:D1221"/>
    <mergeCell ref="E1221:P1221"/>
    <mergeCell ref="Q1221:X1221"/>
    <mergeCell ref="Y1221:AF1221"/>
    <mergeCell ref="AG1221:AR1221"/>
    <mergeCell ref="AS1221:BC1221"/>
    <mergeCell ref="AS1212:BC1212"/>
    <mergeCell ref="BD1212:BP1212"/>
    <mergeCell ref="BD1211:BP1211"/>
    <mergeCell ref="BQ1211:BR1211"/>
    <mergeCell ref="E1212:P1212"/>
    <mergeCell ref="Q1212:X1212"/>
    <mergeCell ref="Y1212:AF1212"/>
    <mergeCell ref="AG1212:AR1212"/>
    <mergeCell ref="BQ1212:BR1212"/>
    <mergeCell ref="BD1213:BP1213"/>
    <mergeCell ref="BQ1213:BR1213"/>
    <mergeCell ref="A1212:D1212"/>
    <mergeCell ref="A1213:D1213"/>
    <mergeCell ref="E1213:P1213"/>
    <mergeCell ref="Q1213:X1213"/>
    <mergeCell ref="Y1213:AF1213"/>
    <mergeCell ref="AG1213:AR1213"/>
    <mergeCell ref="AS1213:BC1213"/>
    <mergeCell ref="E1214:P1214"/>
    <mergeCell ref="Q1214:X1214"/>
    <mergeCell ref="Y1214:AF1214"/>
    <mergeCell ref="AG1214:AR1214"/>
    <mergeCell ref="AS1214:BC1214"/>
    <mergeCell ref="BD1214:BP1214"/>
    <mergeCell ref="BQ1214:BR1214"/>
    <mergeCell ref="A1214:D1214"/>
    <mergeCell ref="A1215:D1215"/>
    <mergeCell ref="E1215:P1215"/>
    <mergeCell ref="Q1215:X1215"/>
    <mergeCell ref="Y1215:AF1215"/>
    <mergeCell ref="AG1215:AR1215"/>
    <mergeCell ref="AS1215:BC1215"/>
    <mergeCell ref="AS1216:BC1216"/>
    <mergeCell ref="BD1216:BP1216"/>
    <mergeCell ref="BD1215:BP1215"/>
    <mergeCell ref="BQ1215:BR1215"/>
    <mergeCell ref="E1216:P1216"/>
    <mergeCell ref="Q1216:X1216"/>
    <mergeCell ref="Y1216:AF1216"/>
    <mergeCell ref="AG1216:AR1216"/>
    <mergeCell ref="BQ1216:BR1216"/>
    <mergeCell ref="A1207:D1207"/>
    <mergeCell ref="E1207:P1207"/>
    <mergeCell ref="Q1207:X1207"/>
    <mergeCell ref="Y1207:AF1207"/>
    <mergeCell ref="AG1207:AR1207"/>
    <mergeCell ref="AS1207:BC1207"/>
    <mergeCell ref="AS1208:BC1208"/>
    <mergeCell ref="BD1208:BP1208"/>
    <mergeCell ref="BD1207:BP1207"/>
    <mergeCell ref="BQ1207:BR1207"/>
    <mergeCell ref="E1208:P1208"/>
    <mergeCell ref="Q1208:X1208"/>
    <mergeCell ref="Y1208:AF1208"/>
    <mergeCell ref="AG1208:AR1208"/>
    <mergeCell ref="BQ1208:BR1208"/>
    <mergeCell ref="BD1209:BP1209"/>
    <mergeCell ref="BQ1209:BR1209"/>
    <mergeCell ref="A1208:D1208"/>
    <mergeCell ref="A1209:D1209"/>
    <mergeCell ref="E1209:P1209"/>
    <mergeCell ref="Q1209:X1209"/>
    <mergeCell ref="Y1209:AF1209"/>
    <mergeCell ref="AG1209:AR1209"/>
    <mergeCell ref="AS1209:BC1209"/>
    <mergeCell ref="E1210:P1210"/>
    <mergeCell ref="Q1210:X1210"/>
    <mergeCell ref="Y1210:AF1210"/>
    <mergeCell ref="AG1210:AR1210"/>
    <mergeCell ref="AS1210:BC1210"/>
    <mergeCell ref="BD1210:BP1210"/>
    <mergeCell ref="BQ1210:BR1210"/>
    <mergeCell ref="A1210:D1210"/>
    <mergeCell ref="A1211:D1211"/>
    <mergeCell ref="E1211:P1211"/>
    <mergeCell ref="Q1211:X1211"/>
    <mergeCell ref="Y1211:AF1211"/>
    <mergeCell ref="AG1211:AR1211"/>
    <mergeCell ref="AS1211:BC1211"/>
    <mergeCell ref="E1202:P1202"/>
    <mergeCell ref="Q1202:X1202"/>
    <mergeCell ref="Y1202:AF1202"/>
    <mergeCell ref="AG1202:AR1202"/>
    <mergeCell ref="AS1202:BC1202"/>
    <mergeCell ref="BD1202:BP1202"/>
    <mergeCell ref="BQ1202:BR1202"/>
    <mergeCell ref="A1202:D1202"/>
    <mergeCell ref="A1203:D1203"/>
    <mergeCell ref="E1203:P1203"/>
    <mergeCell ref="Q1203:X1203"/>
    <mergeCell ref="Y1203:AF1203"/>
    <mergeCell ref="AG1203:AR1203"/>
    <mergeCell ref="AS1203:BC1203"/>
    <mergeCell ref="AS1204:BC1204"/>
    <mergeCell ref="BD1204:BP1204"/>
    <mergeCell ref="BD1203:BP1203"/>
    <mergeCell ref="BQ1203:BR1203"/>
    <mergeCell ref="E1204:P1204"/>
    <mergeCell ref="Q1204:X1204"/>
    <mergeCell ref="Y1204:AF1204"/>
    <mergeCell ref="AG1204:AR1204"/>
    <mergeCell ref="BQ1204:BR1204"/>
    <mergeCell ref="BD1205:BP1205"/>
    <mergeCell ref="BQ1205:BR1205"/>
    <mergeCell ref="A1204:D1204"/>
    <mergeCell ref="A1205:D1205"/>
    <mergeCell ref="E1205:P1205"/>
    <mergeCell ref="Q1205:X1205"/>
    <mergeCell ref="Y1205:AF1205"/>
    <mergeCell ref="AG1205:AR1205"/>
    <mergeCell ref="AS1205:BC1205"/>
    <mergeCell ref="E1206:P1206"/>
    <mergeCell ref="Q1206:X1206"/>
    <mergeCell ref="Y1206:AF1206"/>
    <mergeCell ref="AG1206:AR1206"/>
    <mergeCell ref="AS1206:BC1206"/>
    <mergeCell ref="BD1206:BP1206"/>
    <mergeCell ref="BQ1206:BR1206"/>
    <mergeCell ref="A1206:D1206"/>
    <mergeCell ref="BD1197:BP1197"/>
    <mergeCell ref="BQ1197:BR1197"/>
    <mergeCell ref="A1196:D1196"/>
    <mergeCell ref="A1197:D1197"/>
    <mergeCell ref="E1197:P1197"/>
    <mergeCell ref="Q1197:X1197"/>
    <mergeCell ref="Y1197:AF1197"/>
    <mergeCell ref="AG1197:AR1197"/>
    <mergeCell ref="AS1197:BC1197"/>
    <mergeCell ref="E1198:P1198"/>
    <mergeCell ref="Q1198:X1198"/>
    <mergeCell ref="Y1198:AF1198"/>
    <mergeCell ref="AG1198:AR1198"/>
    <mergeCell ref="AS1198:BC1198"/>
    <mergeCell ref="BD1198:BP1198"/>
    <mergeCell ref="BQ1198:BR1198"/>
    <mergeCell ref="A1198:D1198"/>
    <mergeCell ref="A1199:D1199"/>
    <mergeCell ref="E1199:P1199"/>
    <mergeCell ref="Q1199:X1199"/>
    <mergeCell ref="Y1199:AF1199"/>
    <mergeCell ref="AG1199:AR1199"/>
    <mergeCell ref="AS1199:BC1199"/>
    <mergeCell ref="AS1200:BC1200"/>
    <mergeCell ref="BD1200:BP1200"/>
    <mergeCell ref="BD1199:BP1199"/>
    <mergeCell ref="BQ1199:BR1199"/>
    <mergeCell ref="E1200:P1200"/>
    <mergeCell ref="Q1200:X1200"/>
    <mergeCell ref="Y1200:AF1200"/>
    <mergeCell ref="AG1200:AR1200"/>
    <mergeCell ref="BQ1200:BR1200"/>
    <mergeCell ref="BD1201:BP1201"/>
    <mergeCell ref="BQ1201:BR1201"/>
    <mergeCell ref="A1200:D1200"/>
    <mergeCell ref="A1201:D1201"/>
    <mergeCell ref="E1201:P1201"/>
    <mergeCell ref="Q1201:X1201"/>
    <mergeCell ref="Y1201:AF1201"/>
    <mergeCell ref="AG1201:AR1201"/>
    <mergeCell ref="AS1201:BC1201"/>
    <mergeCell ref="A1191:D1191"/>
    <mergeCell ref="E1191:P1191"/>
    <mergeCell ref="Q1191:X1191"/>
    <mergeCell ref="Y1191:AF1191"/>
    <mergeCell ref="AG1191:AR1191"/>
    <mergeCell ref="AS1191:BC1191"/>
    <mergeCell ref="AS1192:BC1192"/>
    <mergeCell ref="BD1192:BP1192"/>
    <mergeCell ref="BD1191:BP1191"/>
    <mergeCell ref="BQ1191:BR1191"/>
    <mergeCell ref="E1192:P1192"/>
    <mergeCell ref="Q1192:X1192"/>
    <mergeCell ref="Y1192:AF1192"/>
    <mergeCell ref="AG1192:AR1192"/>
    <mergeCell ref="BQ1192:BR1192"/>
    <mergeCell ref="BD1193:BP1193"/>
    <mergeCell ref="BQ1193:BR1193"/>
    <mergeCell ref="A1192:D1192"/>
    <mergeCell ref="A1193:D1193"/>
    <mergeCell ref="E1193:P1193"/>
    <mergeCell ref="Q1193:X1193"/>
    <mergeCell ref="Y1193:AF1193"/>
    <mergeCell ref="AG1193:AR1193"/>
    <mergeCell ref="AS1193:BC1193"/>
    <mergeCell ref="AS1196:BC1196"/>
    <mergeCell ref="BD1196:BP1196"/>
    <mergeCell ref="BD1195:BP1195"/>
    <mergeCell ref="BQ1195:BR1195"/>
    <mergeCell ref="E1196:P1196"/>
    <mergeCell ref="Q1196:X1196"/>
    <mergeCell ref="Y1196:AF1196"/>
    <mergeCell ref="AG1196:AR1196"/>
    <mergeCell ref="BQ1196:BR1196"/>
    <mergeCell ref="E1194:P1194"/>
    <mergeCell ref="Q1194:X1194"/>
    <mergeCell ref="Y1194:AF1194"/>
    <mergeCell ref="AG1194:AR1194"/>
    <mergeCell ref="AS1194:BC1194"/>
    <mergeCell ref="BD1194:BP1194"/>
    <mergeCell ref="BQ1194:BR1194"/>
    <mergeCell ref="A1194:D1194"/>
    <mergeCell ref="A1195:D1195"/>
    <mergeCell ref="E1195:P1195"/>
    <mergeCell ref="Q1195:X1195"/>
    <mergeCell ref="Y1195:AF1195"/>
    <mergeCell ref="AG1195:AR1195"/>
    <mergeCell ref="AS1195:BC1195"/>
    <mergeCell ref="E1186:P1186"/>
    <mergeCell ref="Q1186:X1186"/>
    <mergeCell ref="Y1186:AF1186"/>
    <mergeCell ref="AG1186:AR1186"/>
    <mergeCell ref="AS1186:BC1186"/>
    <mergeCell ref="BD1186:BP1186"/>
    <mergeCell ref="BQ1186:BR1186"/>
    <mergeCell ref="A1186:D1186"/>
    <mergeCell ref="A1187:D1187"/>
    <mergeCell ref="E1187:P1187"/>
    <mergeCell ref="Q1187:X1187"/>
    <mergeCell ref="Y1187:AF1187"/>
    <mergeCell ref="AG1187:AR1187"/>
    <mergeCell ref="AS1187:BC1187"/>
    <mergeCell ref="AS1188:BC1188"/>
    <mergeCell ref="BD1188:BP1188"/>
    <mergeCell ref="BD1187:BP1187"/>
    <mergeCell ref="BQ1187:BR1187"/>
    <mergeCell ref="E1188:P1188"/>
    <mergeCell ref="Q1188:X1188"/>
    <mergeCell ref="Y1188:AF1188"/>
    <mergeCell ref="AG1188:AR1188"/>
    <mergeCell ref="BQ1188:BR1188"/>
    <mergeCell ref="BD1189:BP1189"/>
    <mergeCell ref="BQ1189:BR1189"/>
    <mergeCell ref="A1188:D1188"/>
    <mergeCell ref="A1189:D1189"/>
    <mergeCell ref="E1189:P1189"/>
    <mergeCell ref="Q1189:X1189"/>
    <mergeCell ref="Y1189:AF1189"/>
    <mergeCell ref="AG1189:AR1189"/>
    <mergeCell ref="AS1189:BC1189"/>
    <mergeCell ref="E1190:P1190"/>
    <mergeCell ref="Q1190:X1190"/>
    <mergeCell ref="Y1190:AF1190"/>
    <mergeCell ref="AG1190:AR1190"/>
    <mergeCell ref="AS1190:BC1190"/>
    <mergeCell ref="BD1190:BP1190"/>
    <mergeCell ref="BQ1190:BR1190"/>
    <mergeCell ref="A1190:D1190"/>
    <mergeCell ref="BD1181:BP1181"/>
    <mergeCell ref="BQ1181:BR1181"/>
    <mergeCell ref="A1180:D1180"/>
    <mergeCell ref="A1181:D1181"/>
    <mergeCell ref="E1181:P1181"/>
    <mergeCell ref="Q1181:X1181"/>
    <mergeCell ref="Y1181:AF1181"/>
    <mergeCell ref="AG1181:AR1181"/>
    <mergeCell ref="AS1181:BC1181"/>
    <mergeCell ref="E1182:P1182"/>
    <mergeCell ref="Q1182:X1182"/>
    <mergeCell ref="Y1182:AF1182"/>
    <mergeCell ref="AG1182:AR1182"/>
    <mergeCell ref="AS1182:BC1182"/>
    <mergeCell ref="BD1182:BP1182"/>
    <mergeCell ref="BQ1182:BR1182"/>
    <mergeCell ref="A1182:D1182"/>
    <mergeCell ref="A1183:D1183"/>
    <mergeCell ref="E1183:P1183"/>
    <mergeCell ref="Q1183:X1183"/>
    <mergeCell ref="Y1183:AF1183"/>
    <mergeCell ref="AG1183:AR1183"/>
    <mergeCell ref="AS1183:BC1183"/>
    <mergeCell ref="AS1184:BC1184"/>
    <mergeCell ref="BD1184:BP1184"/>
    <mergeCell ref="BD1183:BP1183"/>
    <mergeCell ref="BQ1183:BR1183"/>
    <mergeCell ref="E1184:P1184"/>
    <mergeCell ref="Q1184:X1184"/>
    <mergeCell ref="Y1184:AF1184"/>
    <mergeCell ref="AG1184:AR1184"/>
    <mergeCell ref="BQ1184:BR1184"/>
    <mergeCell ref="BD1185:BP1185"/>
    <mergeCell ref="BQ1185:BR1185"/>
    <mergeCell ref="A1184:D1184"/>
    <mergeCell ref="A1185:D1185"/>
    <mergeCell ref="E1185:P1185"/>
    <mergeCell ref="Q1185:X1185"/>
    <mergeCell ref="Y1185:AF1185"/>
    <mergeCell ref="AG1185:AR1185"/>
    <mergeCell ref="AS1185:BC1185"/>
    <mergeCell ref="AS1176:BC1176"/>
    <mergeCell ref="BD1176:BP1176"/>
    <mergeCell ref="BD1175:BP1175"/>
    <mergeCell ref="BQ1175:BR1175"/>
    <mergeCell ref="E1176:P1176"/>
    <mergeCell ref="Q1176:X1176"/>
    <mergeCell ref="Y1176:AF1176"/>
    <mergeCell ref="AG1176:AR1176"/>
    <mergeCell ref="BQ1176:BR1176"/>
    <mergeCell ref="BD1177:BP1177"/>
    <mergeCell ref="BQ1177:BR1177"/>
    <mergeCell ref="A1176:D1176"/>
    <mergeCell ref="A1177:D1177"/>
    <mergeCell ref="E1177:P1177"/>
    <mergeCell ref="Q1177:X1177"/>
    <mergeCell ref="Y1177:AF1177"/>
    <mergeCell ref="AG1177:AR1177"/>
    <mergeCell ref="AS1177:BC1177"/>
    <mergeCell ref="E1178:P1178"/>
    <mergeCell ref="Q1178:X1178"/>
    <mergeCell ref="Y1178:AF1178"/>
    <mergeCell ref="AG1178:AR1178"/>
    <mergeCell ref="AS1178:BC1178"/>
    <mergeCell ref="BD1178:BP1178"/>
    <mergeCell ref="BQ1178:BR1178"/>
    <mergeCell ref="A1178:D1178"/>
    <mergeCell ref="A1179:D1179"/>
    <mergeCell ref="E1179:P1179"/>
    <mergeCell ref="Q1179:X1179"/>
    <mergeCell ref="Y1179:AF1179"/>
    <mergeCell ref="AG1179:AR1179"/>
    <mergeCell ref="AS1179:BC1179"/>
    <mergeCell ref="AS1180:BC1180"/>
    <mergeCell ref="BD1180:BP1180"/>
    <mergeCell ref="BD1179:BP1179"/>
    <mergeCell ref="BQ1179:BR1179"/>
    <mergeCell ref="E1180:P1180"/>
    <mergeCell ref="Q1180:X1180"/>
    <mergeCell ref="Y1180:AF1180"/>
    <mergeCell ref="AG1180:AR1180"/>
    <mergeCell ref="BQ1180:BR1180"/>
    <mergeCell ref="A1171:D1171"/>
    <mergeCell ref="E1171:P1171"/>
    <mergeCell ref="Q1171:X1171"/>
    <mergeCell ref="Y1171:AF1171"/>
    <mergeCell ref="AG1171:AR1171"/>
    <mergeCell ref="AS1171:BC1171"/>
    <mergeCell ref="AS1172:BC1172"/>
    <mergeCell ref="BD1172:BP1172"/>
    <mergeCell ref="BD1171:BP1171"/>
    <mergeCell ref="BQ1171:BR1171"/>
    <mergeCell ref="E1172:P1172"/>
    <mergeCell ref="Q1172:X1172"/>
    <mergeCell ref="Y1172:AF1172"/>
    <mergeCell ref="AG1172:AR1172"/>
    <mergeCell ref="BQ1172:BR1172"/>
    <mergeCell ref="BD1173:BP1173"/>
    <mergeCell ref="BQ1173:BR1173"/>
    <mergeCell ref="A1172:D1172"/>
    <mergeCell ref="A1173:D1173"/>
    <mergeCell ref="E1173:P1173"/>
    <mergeCell ref="Q1173:X1173"/>
    <mergeCell ref="Y1173:AF1173"/>
    <mergeCell ref="AG1173:AR1173"/>
    <mergeCell ref="AS1173:BC1173"/>
    <mergeCell ref="E1174:P1174"/>
    <mergeCell ref="Q1174:X1174"/>
    <mergeCell ref="Y1174:AF1174"/>
    <mergeCell ref="AG1174:AR1174"/>
    <mergeCell ref="AS1174:BC1174"/>
    <mergeCell ref="BD1174:BP1174"/>
    <mergeCell ref="BQ1174:BR1174"/>
    <mergeCell ref="A1174:D1174"/>
    <mergeCell ref="A1175:D1175"/>
    <mergeCell ref="E1175:P1175"/>
    <mergeCell ref="Q1175:X1175"/>
    <mergeCell ref="Y1175:AF1175"/>
    <mergeCell ref="AG1175:AR1175"/>
    <mergeCell ref="AS1175:BC1175"/>
    <mergeCell ref="AS1168:BC1168"/>
    <mergeCell ref="BD1168:BP1168"/>
    <mergeCell ref="BD1167:BP1167"/>
    <mergeCell ref="BQ1167:BR1167"/>
    <mergeCell ref="E1168:P1168"/>
    <mergeCell ref="Q1168:X1168"/>
    <mergeCell ref="Y1168:AF1168"/>
    <mergeCell ref="AG1168:AR1168"/>
    <mergeCell ref="BQ1168:BR1168"/>
    <mergeCell ref="E1166:P1166"/>
    <mergeCell ref="Q1166:X1166"/>
    <mergeCell ref="Y1166:AF1166"/>
    <mergeCell ref="AG1166:AR1166"/>
    <mergeCell ref="AS1166:BC1166"/>
    <mergeCell ref="BD1166:BP1166"/>
    <mergeCell ref="BQ1166:BR1166"/>
    <mergeCell ref="A1166:D1166"/>
    <mergeCell ref="A1167:D1167"/>
    <mergeCell ref="E1167:P1167"/>
    <mergeCell ref="Q1167:X1167"/>
    <mergeCell ref="Y1167:AF1167"/>
    <mergeCell ref="AG1167:AR1167"/>
    <mergeCell ref="AS1167:BC1167"/>
    <mergeCell ref="BD1169:BP1169"/>
    <mergeCell ref="BQ1169:BR1169"/>
    <mergeCell ref="A1168:D1168"/>
    <mergeCell ref="A1169:D1169"/>
    <mergeCell ref="E1169:P1169"/>
    <mergeCell ref="Q1169:X1169"/>
    <mergeCell ref="Y1169:AF1169"/>
    <mergeCell ref="AG1169:AR1169"/>
    <mergeCell ref="AS1169:BC1169"/>
    <mergeCell ref="E1170:P1170"/>
    <mergeCell ref="Q1170:X1170"/>
    <mergeCell ref="Y1170:AF1170"/>
    <mergeCell ref="AG1170:AR1170"/>
    <mergeCell ref="AS1170:BC1170"/>
    <mergeCell ref="BD1170:BP1170"/>
    <mergeCell ref="BQ1170:BR1170"/>
    <mergeCell ref="A1170:D1170"/>
    <mergeCell ref="BD1161:BP1161"/>
    <mergeCell ref="BQ1161:BR1161"/>
    <mergeCell ref="A1160:D1160"/>
    <mergeCell ref="A1161:D1161"/>
    <mergeCell ref="E1161:P1161"/>
    <mergeCell ref="Q1161:X1161"/>
    <mergeCell ref="Y1161:AF1161"/>
    <mergeCell ref="AG1161:AR1161"/>
    <mergeCell ref="AS1161:BC1161"/>
    <mergeCell ref="E1162:P1162"/>
    <mergeCell ref="Q1162:X1162"/>
    <mergeCell ref="Y1162:AF1162"/>
    <mergeCell ref="AG1162:AR1162"/>
    <mergeCell ref="AS1162:BC1162"/>
    <mergeCell ref="BD1162:BP1162"/>
    <mergeCell ref="BQ1162:BR1162"/>
    <mergeCell ref="A1162:D1162"/>
    <mergeCell ref="A1163:D1163"/>
    <mergeCell ref="E1163:P1163"/>
    <mergeCell ref="Q1163:X1163"/>
    <mergeCell ref="Y1163:AF1163"/>
    <mergeCell ref="AG1163:AR1163"/>
    <mergeCell ref="AS1163:BC1163"/>
    <mergeCell ref="AS1164:BC1164"/>
    <mergeCell ref="BD1164:BP1164"/>
    <mergeCell ref="BD1163:BP1163"/>
    <mergeCell ref="BQ1163:BR1163"/>
    <mergeCell ref="E1164:P1164"/>
    <mergeCell ref="Q1164:X1164"/>
    <mergeCell ref="Y1164:AF1164"/>
    <mergeCell ref="AG1164:AR1164"/>
    <mergeCell ref="BQ1164:BR1164"/>
    <mergeCell ref="BD1165:BP1165"/>
    <mergeCell ref="BQ1165:BR1165"/>
    <mergeCell ref="A1164:D1164"/>
    <mergeCell ref="A1165:D1165"/>
    <mergeCell ref="E1165:P1165"/>
    <mergeCell ref="Q1165:X1165"/>
    <mergeCell ref="Y1165:AF1165"/>
    <mergeCell ref="AG1165:AR1165"/>
    <mergeCell ref="AS1165:BC1165"/>
    <mergeCell ref="AS1156:BC1156"/>
    <mergeCell ref="BD1156:BP1156"/>
    <mergeCell ref="BD1155:BP1155"/>
    <mergeCell ref="BQ1155:BR1155"/>
    <mergeCell ref="E1156:P1156"/>
    <mergeCell ref="Q1156:X1156"/>
    <mergeCell ref="Y1156:AF1156"/>
    <mergeCell ref="AG1156:AR1156"/>
    <mergeCell ref="BQ1156:BR1156"/>
    <mergeCell ref="BD1157:BP1157"/>
    <mergeCell ref="BQ1157:BR1157"/>
    <mergeCell ref="A1156:D1156"/>
    <mergeCell ref="A1157:D1157"/>
    <mergeCell ref="E1157:P1157"/>
    <mergeCell ref="Q1157:X1157"/>
    <mergeCell ref="Y1157:AF1157"/>
    <mergeCell ref="AG1157:AR1157"/>
    <mergeCell ref="AS1157:BC1157"/>
    <mergeCell ref="E1158:P1158"/>
    <mergeCell ref="Q1158:X1158"/>
    <mergeCell ref="Y1158:AF1158"/>
    <mergeCell ref="AG1158:AR1158"/>
    <mergeCell ref="AS1158:BC1158"/>
    <mergeCell ref="BD1158:BP1158"/>
    <mergeCell ref="BQ1158:BR1158"/>
    <mergeCell ref="A1158:D1158"/>
    <mergeCell ref="A1159:D1159"/>
    <mergeCell ref="E1159:P1159"/>
    <mergeCell ref="Q1159:X1159"/>
    <mergeCell ref="Y1159:AF1159"/>
    <mergeCell ref="AG1159:AR1159"/>
    <mergeCell ref="AS1159:BC1159"/>
    <mergeCell ref="AS1160:BC1160"/>
    <mergeCell ref="BD1160:BP1160"/>
    <mergeCell ref="BD1159:BP1159"/>
    <mergeCell ref="BQ1159:BR1159"/>
    <mergeCell ref="E1160:P1160"/>
    <mergeCell ref="Q1160:X1160"/>
    <mergeCell ref="Y1160:AF1160"/>
    <mergeCell ref="AG1160:AR1160"/>
    <mergeCell ref="BQ1160:BR1160"/>
    <mergeCell ref="A1151:D1151"/>
    <mergeCell ref="E1151:P1151"/>
    <mergeCell ref="Q1151:X1151"/>
    <mergeCell ref="Y1151:AF1151"/>
    <mergeCell ref="AG1151:AR1151"/>
    <mergeCell ref="AS1151:BC1151"/>
    <mergeCell ref="AS1152:BC1152"/>
    <mergeCell ref="BD1152:BP1152"/>
    <mergeCell ref="BD1151:BP1151"/>
    <mergeCell ref="BQ1151:BR1151"/>
    <mergeCell ref="E1152:P1152"/>
    <mergeCell ref="Q1152:X1152"/>
    <mergeCell ref="Y1152:AF1152"/>
    <mergeCell ref="AG1152:AR1152"/>
    <mergeCell ref="BQ1152:BR1152"/>
    <mergeCell ref="BD1153:BP1153"/>
    <mergeCell ref="BQ1153:BR1153"/>
    <mergeCell ref="A1152:D1152"/>
    <mergeCell ref="A1153:D1153"/>
    <mergeCell ref="E1153:P1153"/>
    <mergeCell ref="Q1153:X1153"/>
    <mergeCell ref="Y1153:AF1153"/>
    <mergeCell ref="AG1153:AR1153"/>
    <mergeCell ref="AS1153:BC1153"/>
    <mergeCell ref="E1154:P1154"/>
    <mergeCell ref="Q1154:X1154"/>
    <mergeCell ref="Y1154:AF1154"/>
    <mergeCell ref="AG1154:AR1154"/>
    <mergeCell ref="AS1154:BC1154"/>
    <mergeCell ref="BD1154:BP1154"/>
    <mergeCell ref="BQ1154:BR1154"/>
    <mergeCell ref="A1154:D1154"/>
    <mergeCell ref="A1155:D1155"/>
    <mergeCell ref="E1155:P1155"/>
    <mergeCell ref="Q1155:X1155"/>
    <mergeCell ref="Y1155:AF1155"/>
    <mergeCell ref="AG1155:AR1155"/>
    <mergeCell ref="AS1155:BC1155"/>
    <mergeCell ref="E1146:P1146"/>
    <mergeCell ref="Q1146:X1146"/>
    <mergeCell ref="Y1146:AF1146"/>
    <mergeCell ref="AG1146:AR1146"/>
    <mergeCell ref="AS1146:BC1146"/>
    <mergeCell ref="BD1146:BP1146"/>
    <mergeCell ref="BQ1146:BR1146"/>
    <mergeCell ref="A1146:D1146"/>
    <mergeCell ref="A1147:D1147"/>
    <mergeCell ref="E1147:P1147"/>
    <mergeCell ref="Q1147:X1147"/>
    <mergeCell ref="Y1147:AF1147"/>
    <mergeCell ref="AG1147:AR1147"/>
    <mergeCell ref="AS1147:BC1147"/>
    <mergeCell ref="AS1148:BC1148"/>
    <mergeCell ref="BD1148:BP1148"/>
    <mergeCell ref="BD1147:BP1147"/>
    <mergeCell ref="BQ1147:BR1147"/>
    <mergeCell ref="E1148:P1148"/>
    <mergeCell ref="Q1148:X1148"/>
    <mergeCell ref="Y1148:AF1148"/>
    <mergeCell ref="AG1148:AR1148"/>
    <mergeCell ref="BQ1148:BR1148"/>
    <mergeCell ref="BD1149:BP1149"/>
    <mergeCell ref="BQ1149:BR1149"/>
    <mergeCell ref="A1148:D1148"/>
    <mergeCell ref="A1149:D1149"/>
    <mergeCell ref="E1149:P1149"/>
    <mergeCell ref="Q1149:X1149"/>
    <mergeCell ref="Y1149:AF1149"/>
    <mergeCell ref="AG1149:AR1149"/>
    <mergeCell ref="AS1149:BC1149"/>
    <mergeCell ref="E1150:P1150"/>
    <mergeCell ref="Q1150:X1150"/>
    <mergeCell ref="Y1150:AF1150"/>
    <mergeCell ref="AG1150:AR1150"/>
    <mergeCell ref="AS1150:BC1150"/>
    <mergeCell ref="BD1150:BP1150"/>
    <mergeCell ref="BQ1150:BR1150"/>
    <mergeCell ref="A1150:D1150"/>
    <mergeCell ref="BD1141:BP1141"/>
    <mergeCell ref="BQ1141:BR1141"/>
    <mergeCell ref="A1140:D1140"/>
    <mergeCell ref="A1141:D1141"/>
    <mergeCell ref="E1141:P1141"/>
    <mergeCell ref="Q1141:X1141"/>
    <mergeCell ref="Y1141:AF1141"/>
    <mergeCell ref="AG1141:AR1141"/>
    <mergeCell ref="AS1141:BC1141"/>
    <mergeCell ref="E1142:P1142"/>
    <mergeCell ref="Q1142:X1142"/>
    <mergeCell ref="Y1142:AF1142"/>
    <mergeCell ref="AG1142:AR1142"/>
    <mergeCell ref="AS1142:BC1142"/>
    <mergeCell ref="BD1142:BP1142"/>
    <mergeCell ref="BQ1142:BR1142"/>
    <mergeCell ref="A1142:D1142"/>
    <mergeCell ref="A1143:D1143"/>
    <mergeCell ref="E1143:P1143"/>
    <mergeCell ref="Q1143:X1143"/>
    <mergeCell ref="Y1143:AF1143"/>
    <mergeCell ref="AG1143:AR1143"/>
    <mergeCell ref="AS1143:BC1143"/>
    <mergeCell ref="AS1144:BC1144"/>
    <mergeCell ref="BD1144:BP1144"/>
    <mergeCell ref="BD1143:BP1143"/>
    <mergeCell ref="BQ1143:BR1143"/>
    <mergeCell ref="E1144:P1144"/>
    <mergeCell ref="Q1144:X1144"/>
    <mergeCell ref="Y1144:AF1144"/>
    <mergeCell ref="AG1144:AR1144"/>
    <mergeCell ref="BQ1144:BR1144"/>
    <mergeCell ref="BD1145:BP1145"/>
    <mergeCell ref="BQ1145:BR1145"/>
    <mergeCell ref="A1144:D1144"/>
    <mergeCell ref="A1145:D1145"/>
    <mergeCell ref="E1145:P1145"/>
    <mergeCell ref="Q1145:X1145"/>
    <mergeCell ref="Y1145:AF1145"/>
    <mergeCell ref="AG1145:AR1145"/>
    <mergeCell ref="AS1145:BC1145"/>
    <mergeCell ref="A1135:D1135"/>
    <mergeCell ref="E1135:P1135"/>
    <mergeCell ref="Q1135:X1135"/>
    <mergeCell ref="Y1135:AF1135"/>
    <mergeCell ref="AG1135:AR1135"/>
    <mergeCell ref="AS1135:BC1135"/>
    <mergeCell ref="AS1136:BC1136"/>
    <mergeCell ref="BD1136:BP1136"/>
    <mergeCell ref="BD1135:BP1135"/>
    <mergeCell ref="BQ1135:BR1135"/>
    <mergeCell ref="E1136:P1136"/>
    <mergeCell ref="Q1136:X1136"/>
    <mergeCell ref="Y1136:AF1136"/>
    <mergeCell ref="AG1136:AR1136"/>
    <mergeCell ref="BQ1136:BR1136"/>
    <mergeCell ref="BD1137:BP1137"/>
    <mergeCell ref="BQ1137:BR1137"/>
    <mergeCell ref="A1136:D1136"/>
    <mergeCell ref="A1137:D1137"/>
    <mergeCell ref="E1137:P1137"/>
    <mergeCell ref="Q1137:X1137"/>
    <mergeCell ref="Y1137:AF1137"/>
    <mergeCell ref="AG1137:AR1137"/>
    <mergeCell ref="AS1137:BC1137"/>
    <mergeCell ref="AS1140:BC1140"/>
    <mergeCell ref="BD1140:BP1140"/>
    <mergeCell ref="BD1139:BP1139"/>
    <mergeCell ref="BQ1139:BR1139"/>
    <mergeCell ref="E1140:P1140"/>
    <mergeCell ref="Q1140:X1140"/>
    <mergeCell ref="Y1140:AF1140"/>
    <mergeCell ref="AG1140:AR1140"/>
    <mergeCell ref="BQ1140:BR1140"/>
    <mergeCell ref="E1138:P1138"/>
    <mergeCell ref="Q1138:X1138"/>
    <mergeCell ref="Y1138:AF1138"/>
    <mergeCell ref="AG1138:AR1138"/>
    <mergeCell ref="AS1138:BC1138"/>
    <mergeCell ref="BD1138:BP1138"/>
    <mergeCell ref="BQ1138:BR1138"/>
    <mergeCell ref="A1138:D1138"/>
    <mergeCell ref="A1139:D1139"/>
    <mergeCell ref="E1139:P1139"/>
    <mergeCell ref="Q1139:X1139"/>
    <mergeCell ref="Y1139:AF1139"/>
    <mergeCell ref="AG1139:AR1139"/>
    <mergeCell ref="AS1139:BC1139"/>
    <mergeCell ref="E1130:P1130"/>
    <mergeCell ref="Q1130:X1130"/>
    <mergeCell ref="Y1130:AF1130"/>
    <mergeCell ref="AG1130:AR1130"/>
    <mergeCell ref="AS1130:BC1130"/>
    <mergeCell ref="BD1130:BP1130"/>
    <mergeCell ref="BQ1130:BR1130"/>
    <mergeCell ref="A1130:D1130"/>
    <mergeCell ref="A1131:D1131"/>
    <mergeCell ref="E1131:P1131"/>
    <mergeCell ref="Q1131:X1131"/>
    <mergeCell ref="Y1131:AF1131"/>
    <mergeCell ref="AG1131:AR1131"/>
    <mergeCell ref="AS1131:BC1131"/>
    <mergeCell ref="AS1132:BC1132"/>
    <mergeCell ref="BD1132:BP1132"/>
    <mergeCell ref="BD1131:BP1131"/>
    <mergeCell ref="BQ1131:BR1131"/>
    <mergeCell ref="E1132:P1132"/>
    <mergeCell ref="Q1132:X1132"/>
    <mergeCell ref="Y1132:AF1132"/>
    <mergeCell ref="AG1132:AR1132"/>
    <mergeCell ref="BQ1132:BR1132"/>
    <mergeCell ref="BD1133:BP1133"/>
    <mergeCell ref="BQ1133:BR1133"/>
    <mergeCell ref="A1132:D1132"/>
    <mergeCell ref="A1133:D1133"/>
    <mergeCell ref="E1133:P1133"/>
    <mergeCell ref="Q1133:X1133"/>
    <mergeCell ref="Y1133:AF1133"/>
    <mergeCell ref="AG1133:AR1133"/>
    <mergeCell ref="AS1133:BC1133"/>
    <mergeCell ref="E1134:P1134"/>
    <mergeCell ref="Q1134:X1134"/>
    <mergeCell ref="Y1134:AF1134"/>
    <mergeCell ref="AG1134:AR1134"/>
    <mergeCell ref="AS1134:BC1134"/>
    <mergeCell ref="BD1134:BP1134"/>
    <mergeCell ref="BQ1134:BR1134"/>
    <mergeCell ref="A1134:D1134"/>
    <mergeCell ref="BD1125:BP1125"/>
    <mergeCell ref="BQ1125:BR1125"/>
    <mergeCell ref="A1124:D1124"/>
    <mergeCell ref="A1125:D1125"/>
    <mergeCell ref="E1125:P1125"/>
    <mergeCell ref="Q1125:X1125"/>
    <mergeCell ref="Y1125:AF1125"/>
    <mergeCell ref="AG1125:AR1125"/>
    <mergeCell ref="AS1125:BC1125"/>
    <mergeCell ref="E1126:P1126"/>
    <mergeCell ref="Q1126:X1126"/>
    <mergeCell ref="Y1126:AF1126"/>
    <mergeCell ref="AG1126:AR1126"/>
    <mergeCell ref="AS1126:BC1126"/>
    <mergeCell ref="BD1126:BP1126"/>
    <mergeCell ref="BQ1126:BR1126"/>
    <mergeCell ref="A1126:D1126"/>
    <mergeCell ref="A1127:D1127"/>
    <mergeCell ref="E1127:P1127"/>
    <mergeCell ref="Q1127:X1127"/>
    <mergeCell ref="Y1127:AF1127"/>
    <mergeCell ref="AG1127:AR1127"/>
    <mergeCell ref="AS1127:BC1127"/>
    <mergeCell ref="AS1128:BC1128"/>
    <mergeCell ref="BD1128:BP1128"/>
    <mergeCell ref="BD1127:BP1127"/>
    <mergeCell ref="BQ1127:BR1127"/>
    <mergeCell ref="E1128:P1128"/>
    <mergeCell ref="Q1128:X1128"/>
    <mergeCell ref="Y1128:AF1128"/>
    <mergeCell ref="AG1128:AR1128"/>
    <mergeCell ref="BQ1128:BR1128"/>
    <mergeCell ref="BD1129:BP1129"/>
    <mergeCell ref="BQ1129:BR1129"/>
    <mergeCell ref="A1128:D1128"/>
    <mergeCell ref="A1129:D1129"/>
    <mergeCell ref="E1129:P1129"/>
    <mergeCell ref="Q1129:X1129"/>
    <mergeCell ref="Y1129:AF1129"/>
    <mergeCell ref="AG1129:AR1129"/>
    <mergeCell ref="AS1129:BC1129"/>
    <mergeCell ref="AS1120:BC1120"/>
    <mergeCell ref="BD1120:BP1120"/>
    <mergeCell ref="BD1119:BP1119"/>
    <mergeCell ref="BQ1119:BR1119"/>
    <mergeCell ref="E1120:P1120"/>
    <mergeCell ref="Q1120:X1120"/>
    <mergeCell ref="Y1120:AF1120"/>
    <mergeCell ref="AG1120:AR1120"/>
    <mergeCell ref="BQ1120:BR1120"/>
    <mergeCell ref="BD1121:BP1121"/>
    <mergeCell ref="BQ1121:BR1121"/>
    <mergeCell ref="A1120:D1120"/>
    <mergeCell ref="A1121:D1121"/>
    <mergeCell ref="E1121:P1121"/>
    <mergeCell ref="Q1121:X1121"/>
    <mergeCell ref="Y1121:AF1121"/>
    <mergeCell ref="AG1121:AR1121"/>
    <mergeCell ref="AS1121:BC1121"/>
    <mergeCell ref="E1122:P1122"/>
    <mergeCell ref="Q1122:X1122"/>
    <mergeCell ref="Y1122:AF1122"/>
    <mergeCell ref="AG1122:AR1122"/>
    <mergeCell ref="AS1122:BC1122"/>
    <mergeCell ref="BD1122:BP1122"/>
    <mergeCell ref="BQ1122:BR1122"/>
    <mergeCell ref="A1122:D1122"/>
    <mergeCell ref="A1123:D1123"/>
    <mergeCell ref="E1123:P1123"/>
    <mergeCell ref="Q1123:X1123"/>
    <mergeCell ref="Y1123:AF1123"/>
    <mergeCell ref="AG1123:AR1123"/>
    <mergeCell ref="AS1123:BC1123"/>
    <mergeCell ref="AS1124:BC1124"/>
    <mergeCell ref="BD1124:BP1124"/>
    <mergeCell ref="BD1123:BP1123"/>
    <mergeCell ref="BQ1123:BR1123"/>
    <mergeCell ref="E1124:P1124"/>
    <mergeCell ref="Q1124:X1124"/>
    <mergeCell ref="Y1124:AF1124"/>
    <mergeCell ref="AG1124:AR1124"/>
    <mergeCell ref="BQ1124:BR1124"/>
    <mergeCell ref="A1115:D1115"/>
    <mergeCell ref="E1115:P1115"/>
    <mergeCell ref="Q1115:X1115"/>
    <mergeCell ref="Y1115:AF1115"/>
    <mergeCell ref="AG1115:AR1115"/>
    <mergeCell ref="AS1115:BC1115"/>
    <mergeCell ref="AS1116:BC1116"/>
    <mergeCell ref="BD1116:BP1116"/>
    <mergeCell ref="BD1115:BP1115"/>
    <mergeCell ref="BQ1115:BR1115"/>
    <mergeCell ref="E1116:P1116"/>
    <mergeCell ref="Q1116:X1116"/>
    <mergeCell ref="Y1116:AF1116"/>
    <mergeCell ref="AG1116:AR1116"/>
    <mergeCell ref="BQ1116:BR1116"/>
    <mergeCell ref="BD1117:BP1117"/>
    <mergeCell ref="BQ1117:BR1117"/>
    <mergeCell ref="A1116:D1116"/>
    <mergeCell ref="A1117:D1117"/>
    <mergeCell ref="E1117:P1117"/>
    <mergeCell ref="Q1117:X1117"/>
    <mergeCell ref="Y1117:AF1117"/>
    <mergeCell ref="AG1117:AR1117"/>
    <mergeCell ref="AS1117:BC1117"/>
    <mergeCell ref="E1118:P1118"/>
    <mergeCell ref="Q1118:X1118"/>
    <mergeCell ref="Y1118:AF1118"/>
    <mergeCell ref="AG1118:AR1118"/>
    <mergeCell ref="AS1118:BC1118"/>
    <mergeCell ref="BD1118:BP1118"/>
    <mergeCell ref="BQ1118:BR1118"/>
    <mergeCell ref="A1118:D1118"/>
    <mergeCell ref="A1119:D1119"/>
    <mergeCell ref="E1119:P1119"/>
    <mergeCell ref="Q1119:X1119"/>
    <mergeCell ref="Y1119:AF1119"/>
    <mergeCell ref="AG1119:AR1119"/>
    <mergeCell ref="AS1119:BC1119"/>
    <mergeCell ref="AS1112:BC1112"/>
    <mergeCell ref="BD1112:BP1112"/>
    <mergeCell ref="BD1111:BP1111"/>
    <mergeCell ref="BQ1111:BR1111"/>
    <mergeCell ref="E1112:P1112"/>
    <mergeCell ref="Q1112:X1112"/>
    <mergeCell ref="Y1112:AF1112"/>
    <mergeCell ref="AG1112:AR1112"/>
    <mergeCell ref="BQ1112:BR1112"/>
    <mergeCell ref="E1110:P1110"/>
    <mergeCell ref="Q1110:X1110"/>
    <mergeCell ref="Y1110:AF1110"/>
    <mergeCell ref="AG1110:AR1110"/>
    <mergeCell ref="AS1110:BC1110"/>
    <mergeCell ref="BD1110:BP1110"/>
    <mergeCell ref="BQ1110:BR1110"/>
    <mergeCell ref="A1110:D1110"/>
    <mergeCell ref="A1111:D1111"/>
    <mergeCell ref="E1111:P1111"/>
    <mergeCell ref="Q1111:X1111"/>
    <mergeCell ref="Y1111:AF1111"/>
    <mergeCell ref="AG1111:AR1111"/>
    <mergeCell ref="AS1111:BC1111"/>
    <mergeCell ref="BD1113:BP1113"/>
    <mergeCell ref="BQ1113:BR1113"/>
    <mergeCell ref="A1112:D1112"/>
    <mergeCell ref="A1113:D1113"/>
    <mergeCell ref="E1113:P1113"/>
    <mergeCell ref="Q1113:X1113"/>
    <mergeCell ref="Y1113:AF1113"/>
    <mergeCell ref="AG1113:AR1113"/>
    <mergeCell ref="AS1113:BC1113"/>
    <mergeCell ref="E1114:P1114"/>
    <mergeCell ref="Q1114:X1114"/>
    <mergeCell ref="Y1114:AF1114"/>
    <mergeCell ref="AG1114:AR1114"/>
    <mergeCell ref="AS1114:BC1114"/>
    <mergeCell ref="BD1114:BP1114"/>
    <mergeCell ref="BQ1114:BR1114"/>
    <mergeCell ref="A1114:D1114"/>
    <mergeCell ref="BD1105:BP1105"/>
    <mergeCell ref="BQ1105:BR1105"/>
    <mergeCell ref="A1104:D1104"/>
    <mergeCell ref="A1105:D1105"/>
    <mergeCell ref="E1105:P1105"/>
    <mergeCell ref="Q1105:X1105"/>
    <mergeCell ref="Y1105:AF1105"/>
    <mergeCell ref="AG1105:AR1105"/>
    <mergeCell ref="AS1105:BC1105"/>
    <mergeCell ref="E1106:P1106"/>
    <mergeCell ref="Q1106:X1106"/>
    <mergeCell ref="Y1106:AF1106"/>
    <mergeCell ref="AG1106:AR1106"/>
    <mergeCell ref="AS1106:BC1106"/>
    <mergeCell ref="BD1106:BP1106"/>
    <mergeCell ref="BQ1106:BR1106"/>
    <mergeCell ref="A1106:D1106"/>
    <mergeCell ref="A1107:D1107"/>
    <mergeCell ref="E1107:P1107"/>
    <mergeCell ref="Q1107:X1107"/>
    <mergeCell ref="Y1107:AF1107"/>
    <mergeCell ref="AG1107:AR1107"/>
    <mergeCell ref="AS1107:BC1107"/>
    <mergeCell ref="AS1108:BC1108"/>
    <mergeCell ref="BD1108:BP1108"/>
    <mergeCell ref="BD1107:BP1107"/>
    <mergeCell ref="BQ1107:BR1107"/>
    <mergeCell ref="E1108:P1108"/>
    <mergeCell ref="Q1108:X1108"/>
    <mergeCell ref="Y1108:AF1108"/>
    <mergeCell ref="AG1108:AR1108"/>
    <mergeCell ref="BQ1108:BR1108"/>
    <mergeCell ref="BD1109:BP1109"/>
    <mergeCell ref="BQ1109:BR1109"/>
    <mergeCell ref="A1108:D1108"/>
    <mergeCell ref="A1109:D1109"/>
    <mergeCell ref="E1109:P1109"/>
    <mergeCell ref="Q1109:X1109"/>
    <mergeCell ref="Y1109:AF1109"/>
    <mergeCell ref="AG1109:AR1109"/>
    <mergeCell ref="AS1109:BC1109"/>
    <mergeCell ref="AS1100:BC1100"/>
    <mergeCell ref="BD1100:BP1100"/>
    <mergeCell ref="BD1099:BP1099"/>
    <mergeCell ref="BQ1099:BR1099"/>
    <mergeCell ref="E1100:P1100"/>
    <mergeCell ref="Q1100:X1100"/>
    <mergeCell ref="Y1100:AF1100"/>
    <mergeCell ref="AG1100:AR1100"/>
    <mergeCell ref="BQ1100:BR1100"/>
    <mergeCell ref="BD1101:BP1101"/>
    <mergeCell ref="BQ1101:BR1101"/>
    <mergeCell ref="A1100:D1100"/>
    <mergeCell ref="A1101:D1101"/>
    <mergeCell ref="E1101:P1101"/>
    <mergeCell ref="Q1101:X1101"/>
    <mergeCell ref="Y1101:AF1101"/>
    <mergeCell ref="AG1101:AR1101"/>
    <mergeCell ref="AS1101:BC1101"/>
    <mergeCell ref="E1102:P1102"/>
    <mergeCell ref="Q1102:X1102"/>
    <mergeCell ref="Y1102:AF1102"/>
    <mergeCell ref="AG1102:AR1102"/>
    <mergeCell ref="AS1102:BC1102"/>
    <mergeCell ref="BD1102:BP1102"/>
    <mergeCell ref="BQ1102:BR1102"/>
    <mergeCell ref="A1102:D1102"/>
    <mergeCell ref="A1103:D1103"/>
    <mergeCell ref="E1103:P1103"/>
    <mergeCell ref="Q1103:X1103"/>
    <mergeCell ref="Y1103:AF1103"/>
    <mergeCell ref="AG1103:AR1103"/>
    <mergeCell ref="AS1103:BC1103"/>
    <mergeCell ref="AS1104:BC1104"/>
    <mergeCell ref="BD1104:BP1104"/>
    <mergeCell ref="BD1103:BP1103"/>
    <mergeCell ref="BQ1103:BR1103"/>
    <mergeCell ref="E1104:P1104"/>
    <mergeCell ref="Q1104:X1104"/>
    <mergeCell ref="Y1104:AF1104"/>
    <mergeCell ref="AG1104:AR1104"/>
    <mergeCell ref="BQ1104:BR1104"/>
    <mergeCell ref="A1095:D1095"/>
    <mergeCell ref="E1095:P1095"/>
    <mergeCell ref="Q1095:X1095"/>
    <mergeCell ref="Y1095:AF1095"/>
    <mergeCell ref="AG1095:AR1095"/>
    <mergeCell ref="AS1095:BC1095"/>
    <mergeCell ref="AS1096:BC1096"/>
    <mergeCell ref="BD1096:BP1096"/>
    <mergeCell ref="BD1095:BP1095"/>
    <mergeCell ref="BQ1095:BR1095"/>
    <mergeCell ref="E1096:P1096"/>
    <mergeCell ref="Q1096:X1096"/>
    <mergeCell ref="Y1096:AF1096"/>
    <mergeCell ref="AG1096:AR1096"/>
    <mergeCell ref="BQ1096:BR1096"/>
    <mergeCell ref="BD1097:BP1097"/>
    <mergeCell ref="BQ1097:BR1097"/>
    <mergeCell ref="A1096:D1096"/>
    <mergeCell ref="A1097:D1097"/>
    <mergeCell ref="E1097:P1097"/>
    <mergeCell ref="Q1097:X1097"/>
    <mergeCell ref="Y1097:AF1097"/>
    <mergeCell ref="AG1097:AR1097"/>
    <mergeCell ref="AS1097:BC1097"/>
    <mergeCell ref="E1098:P1098"/>
    <mergeCell ref="Q1098:X1098"/>
    <mergeCell ref="Y1098:AF1098"/>
    <mergeCell ref="AG1098:AR1098"/>
    <mergeCell ref="AS1098:BC1098"/>
    <mergeCell ref="BD1098:BP1098"/>
    <mergeCell ref="BQ1098:BR1098"/>
    <mergeCell ref="A1098:D1098"/>
    <mergeCell ref="A1099:D1099"/>
    <mergeCell ref="E1099:P1099"/>
    <mergeCell ref="Q1099:X1099"/>
    <mergeCell ref="Y1099:AF1099"/>
    <mergeCell ref="AG1099:AR1099"/>
    <mergeCell ref="AS1099:BC1099"/>
    <mergeCell ref="E1090:P1090"/>
    <mergeCell ref="Q1090:X1090"/>
    <mergeCell ref="Y1090:AF1090"/>
    <mergeCell ref="AG1090:AR1090"/>
    <mergeCell ref="AS1090:BC1090"/>
    <mergeCell ref="BD1090:BP1090"/>
    <mergeCell ref="BQ1090:BR1090"/>
    <mergeCell ref="A1090:D1090"/>
    <mergeCell ref="A1091:D1091"/>
    <mergeCell ref="E1091:P1091"/>
    <mergeCell ref="Q1091:X1091"/>
    <mergeCell ref="Y1091:AF1091"/>
    <mergeCell ref="AG1091:AR1091"/>
    <mergeCell ref="AS1091:BC1091"/>
    <mergeCell ref="AS1092:BC1092"/>
    <mergeCell ref="BD1092:BP1092"/>
    <mergeCell ref="BD1091:BP1091"/>
    <mergeCell ref="BQ1091:BR1091"/>
    <mergeCell ref="E1092:P1092"/>
    <mergeCell ref="Q1092:X1092"/>
    <mergeCell ref="Y1092:AF1092"/>
    <mergeCell ref="AG1092:AR1092"/>
    <mergeCell ref="BQ1092:BR1092"/>
    <mergeCell ref="BD1093:BP1093"/>
    <mergeCell ref="BQ1093:BR1093"/>
    <mergeCell ref="A1092:D1092"/>
    <mergeCell ref="A1093:D1093"/>
    <mergeCell ref="E1093:P1093"/>
    <mergeCell ref="Q1093:X1093"/>
    <mergeCell ref="Y1093:AF1093"/>
    <mergeCell ref="AG1093:AR1093"/>
    <mergeCell ref="AS1093:BC1093"/>
    <mergeCell ref="E1094:P1094"/>
    <mergeCell ref="Q1094:X1094"/>
    <mergeCell ref="Y1094:AF1094"/>
    <mergeCell ref="AG1094:AR1094"/>
    <mergeCell ref="AS1094:BC1094"/>
    <mergeCell ref="BD1094:BP1094"/>
    <mergeCell ref="BQ1094:BR1094"/>
    <mergeCell ref="A1094:D1094"/>
    <mergeCell ref="BD1085:BP1085"/>
    <mergeCell ref="BQ1085:BR1085"/>
    <mergeCell ref="A1084:D1084"/>
    <mergeCell ref="A1085:D1085"/>
    <mergeCell ref="E1085:P1085"/>
    <mergeCell ref="Q1085:X1085"/>
    <mergeCell ref="Y1085:AF1085"/>
    <mergeCell ref="AG1085:AR1085"/>
    <mergeCell ref="AS1085:BC1085"/>
    <mergeCell ref="E1086:P1086"/>
    <mergeCell ref="Q1086:X1086"/>
    <mergeCell ref="Y1086:AF1086"/>
    <mergeCell ref="AG1086:AR1086"/>
    <mergeCell ref="AS1086:BC1086"/>
    <mergeCell ref="BD1086:BP1086"/>
    <mergeCell ref="BQ1086:BR1086"/>
    <mergeCell ref="A1086:D1086"/>
    <mergeCell ref="A1087:D1087"/>
    <mergeCell ref="E1087:P1087"/>
    <mergeCell ref="Q1087:X1087"/>
    <mergeCell ref="Y1087:AF1087"/>
    <mergeCell ref="AG1087:AR1087"/>
    <mergeCell ref="AS1087:BC1087"/>
    <mergeCell ref="AS1088:BC1088"/>
    <mergeCell ref="BD1088:BP1088"/>
    <mergeCell ref="BD1087:BP1087"/>
    <mergeCell ref="BQ1087:BR1087"/>
    <mergeCell ref="E1088:P1088"/>
    <mergeCell ref="Q1088:X1088"/>
    <mergeCell ref="Y1088:AF1088"/>
    <mergeCell ref="AG1088:AR1088"/>
    <mergeCell ref="BQ1088:BR1088"/>
    <mergeCell ref="BD1089:BP1089"/>
    <mergeCell ref="BQ1089:BR1089"/>
    <mergeCell ref="A1088:D1088"/>
    <mergeCell ref="A1089:D1089"/>
    <mergeCell ref="E1089:P1089"/>
    <mergeCell ref="Q1089:X1089"/>
    <mergeCell ref="Y1089:AF1089"/>
    <mergeCell ref="AG1089:AR1089"/>
    <mergeCell ref="AS1089:BC1089"/>
    <mergeCell ref="A1079:D1079"/>
    <mergeCell ref="E1079:P1079"/>
    <mergeCell ref="Q1079:X1079"/>
    <mergeCell ref="Y1079:AF1079"/>
    <mergeCell ref="AG1079:AR1079"/>
    <mergeCell ref="AS1079:BC1079"/>
    <mergeCell ref="AS1080:BC1080"/>
    <mergeCell ref="BD1080:BP1080"/>
    <mergeCell ref="BD1079:BP1079"/>
    <mergeCell ref="BQ1079:BR1079"/>
    <mergeCell ref="E1080:P1080"/>
    <mergeCell ref="Q1080:X1080"/>
    <mergeCell ref="Y1080:AF1080"/>
    <mergeCell ref="AG1080:AR1080"/>
    <mergeCell ref="BQ1080:BR1080"/>
    <mergeCell ref="BD1081:BP1081"/>
    <mergeCell ref="BQ1081:BR1081"/>
    <mergeCell ref="A1080:D1080"/>
    <mergeCell ref="A1081:D1081"/>
    <mergeCell ref="E1081:P1081"/>
    <mergeCell ref="Q1081:X1081"/>
    <mergeCell ref="Y1081:AF1081"/>
    <mergeCell ref="AG1081:AR1081"/>
    <mergeCell ref="AS1081:BC1081"/>
    <mergeCell ref="AS1084:BC1084"/>
    <mergeCell ref="BD1084:BP1084"/>
    <mergeCell ref="BD1083:BP1083"/>
    <mergeCell ref="BQ1083:BR1083"/>
    <mergeCell ref="E1084:P1084"/>
    <mergeCell ref="Q1084:X1084"/>
    <mergeCell ref="Y1084:AF1084"/>
    <mergeCell ref="AG1084:AR1084"/>
    <mergeCell ref="BQ1084:BR1084"/>
    <mergeCell ref="E1082:P1082"/>
    <mergeCell ref="Q1082:X1082"/>
    <mergeCell ref="Y1082:AF1082"/>
    <mergeCell ref="AG1082:AR1082"/>
    <mergeCell ref="AS1082:BC1082"/>
    <mergeCell ref="BD1082:BP1082"/>
    <mergeCell ref="BQ1082:BR1082"/>
    <mergeCell ref="A1082:D1082"/>
    <mergeCell ref="A1083:D1083"/>
    <mergeCell ref="E1083:P1083"/>
    <mergeCell ref="Q1083:X1083"/>
    <mergeCell ref="Y1083:AF1083"/>
    <mergeCell ref="AG1083:AR1083"/>
    <mergeCell ref="AS1083:BC1083"/>
    <mergeCell ref="E1074:P1074"/>
    <mergeCell ref="Q1074:X1074"/>
    <mergeCell ref="Y1074:AF1074"/>
    <mergeCell ref="AG1074:AR1074"/>
    <mergeCell ref="AS1074:BC1074"/>
    <mergeCell ref="BD1074:BP1074"/>
    <mergeCell ref="BQ1074:BR1074"/>
    <mergeCell ref="A1074:D1074"/>
    <mergeCell ref="A1075:D1075"/>
    <mergeCell ref="E1075:P1075"/>
    <mergeCell ref="Q1075:X1075"/>
    <mergeCell ref="Y1075:AF1075"/>
    <mergeCell ref="AG1075:AR1075"/>
    <mergeCell ref="AS1075:BC1075"/>
    <mergeCell ref="AS1076:BC1076"/>
    <mergeCell ref="BD1076:BP1076"/>
    <mergeCell ref="BD1075:BP1075"/>
    <mergeCell ref="BQ1075:BR1075"/>
    <mergeCell ref="E1076:P1076"/>
    <mergeCell ref="Q1076:X1076"/>
    <mergeCell ref="Y1076:AF1076"/>
    <mergeCell ref="AG1076:AR1076"/>
    <mergeCell ref="BQ1076:BR1076"/>
    <mergeCell ref="BD1077:BP1077"/>
    <mergeCell ref="BQ1077:BR1077"/>
    <mergeCell ref="A1076:D1076"/>
    <mergeCell ref="A1077:D1077"/>
    <mergeCell ref="E1077:P1077"/>
    <mergeCell ref="Q1077:X1077"/>
    <mergeCell ref="Y1077:AF1077"/>
    <mergeCell ref="AG1077:AR1077"/>
    <mergeCell ref="AS1077:BC1077"/>
    <mergeCell ref="E1078:P1078"/>
    <mergeCell ref="Q1078:X1078"/>
    <mergeCell ref="Y1078:AF1078"/>
    <mergeCell ref="AG1078:AR1078"/>
    <mergeCell ref="AS1078:BC1078"/>
    <mergeCell ref="BD1078:BP1078"/>
    <mergeCell ref="BQ1078:BR1078"/>
    <mergeCell ref="A1078:D1078"/>
    <mergeCell ref="BD1069:BP1069"/>
    <mergeCell ref="BQ1069:BR1069"/>
    <mergeCell ref="A1068:D1068"/>
    <mergeCell ref="A1069:D1069"/>
    <mergeCell ref="E1069:P1069"/>
    <mergeCell ref="Q1069:X1069"/>
    <mergeCell ref="Y1069:AF1069"/>
    <mergeCell ref="AG1069:AR1069"/>
    <mergeCell ref="AS1069:BC1069"/>
    <mergeCell ref="E1070:P1070"/>
    <mergeCell ref="Q1070:X1070"/>
    <mergeCell ref="Y1070:AF1070"/>
    <mergeCell ref="AG1070:AR1070"/>
    <mergeCell ref="AS1070:BC1070"/>
    <mergeCell ref="BD1070:BP1070"/>
    <mergeCell ref="BQ1070:BR1070"/>
    <mergeCell ref="A1070:D1070"/>
    <mergeCell ref="A1071:D1071"/>
    <mergeCell ref="E1071:P1071"/>
    <mergeCell ref="Q1071:X1071"/>
    <mergeCell ref="Y1071:AF1071"/>
    <mergeCell ref="AG1071:AR1071"/>
    <mergeCell ref="AS1071:BC1071"/>
    <mergeCell ref="AS1072:BC1072"/>
    <mergeCell ref="BD1072:BP1072"/>
    <mergeCell ref="BD1071:BP1071"/>
    <mergeCell ref="BQ1071:BR1071"/>
    <mergeCell ref="E1072:P1072"/>
    <mergeCell ref="Q1072:X1072"/>
    <mergeCell ref="Y1072:AF1072"/>
    <mergeCell ref="AG1072:AR1072"/>
    <mergeCell ref="BQ1072:BR1072"/>
    <mergeCell ref="BD1073:BP1073"/>
    <mergeCell ref="BQ1073:BR1073"/>
    <mergeCell ref="A1072:D1072"/>
    <mergeCell ref="A1073:D1073"/>
    <mergeCell ref="E1073:P1073"/>
    <mergeCell ref="Q1073:X1073"/>
    <mergeCell ref="Y1073:AF1073"/>
    <mergeCell ref="AG1073:AR1073"/>
    <mergeCell ref="AS1073:BC1073"/>
    <mergeCell ref="AS1064:BC1064"/>
    <mergeCell ref="BD1064:BP1064"/>
    <mergeCell ref="BD1063:BP1063"/>
    <mergeCell ref="BQ1063:BR1063"/>
    <mergeCell ref="E1064:P1064"/>
    <mergeCell ref="Q1064:X1064"/>
    <mergeCell ref="Y1064:AF1064"/>
    <mergeCell ref="AG1064:AR1064"/>
    <mergeCell ref="BQ1064:BR1064"/>
    <mergeCell ref="BD1065:BP1065"/>
    <mergeCell ref="BQ1065:BR1065"/>
    <mergeCell ref="A1064:D1064"/>
    <mergeCell ref="A1065:D1065"/>
    <mergeCell ref="E1065:P1065"/>
    <mergeCell ref="Q1065:X1065"/>
    <mergeCell ref="Y1065:AF1065"/>
    <mergeCell ref="AG1065:AR1065"/>
    <mergeCell ref="AS1065:BC1065"/>
    <mergeCell ref="E1066:P1066"/>
    <mergeCell ref="Q1066:X1066"/>
    <mergeCell ref="Y1066:AF1066"/>
    <mergeCell ref="AG1066:AR1066"/>
    <mergeCell ref="AS1066:BC1066"/>
    <mergeCell ref="BD1066:BP1066"/>
    <mergeCell ref="BQ1066:BR1066"/>
    <mergeCell ref="A1066:D1066"/>
    <mergeCell ref="A1067:D1067"/>
    <mergeCell ref="E1067:P1067"/>
    <mergeCell ref="Q1067:X1067"/>
    <mergeCell ref="Y1067:AF1067"/>
    <mergeCell ref="AG1067:AR1067"/>
    <mergeCell ref="AS1067:BC1067"/>
    <mergeCell ref="AS1068:BC1068"/>
    <mergeCell ref="BD1068:BP1068"/>
    <mergeCell ref="BD1067:BP1067"/>
    <mergeCell ref="BQ1067:BR1067"/>
    <mergeCell ref="E1068:P1068"/>
    <mergeCell ref="Q1068:X1068"/>
    <mergeCell ref="Y1068:AF1068"/>
    <mergeCell ref="AG1068:AR1068"/>
    <mergeCell ref="BQ1068:BR1068"/>
    <mergeCell ref="A1059:D1059"/>
    <mergeCell ref="E1059:P1059"/>
    <mergeCell ref="Q1059:X1059"/>
    <mergeCell ref="Y1059:AF1059"/>
    <mergeCell ref="AG1059:AR1059"/>
    <mergeCell ref="AS1059:BC1059"/>
    <mergeCell ref="AS1060:BC1060"/>
    <mergeCell ref="BD1060:BP1060"/>
    <mergeCell ref="BD1059:BP1059"/>
    <mergeCell ref="BQ1059:BR1059"/>
    <mergeCell ref="E1060:P1060"/>
    <mergeCell ref="Q1060:X1060"/>
    <mergeCell ref="Y1060:AF1060"/>
    <mergeCell ref="AG1060:AR1060"/>
    <mergeCell ref="BQ1060:BR1060"/>
    <mergeCell ref="BD1061:BP1061"/>
    <mergeCell ref="BQ1061:BR1061"/>
    <mergeCell ref="A1060:D1060"/>
    <mergeCell ref="A1061:D1061"/>
    <mergeCell ref="E1061:P1061"/>
    <mergeCell ref="Q1061:X1061"/>
    <mergeCell ref="Y1061:AF1061"/>
    <mergeCell ref="AG1061:AR1061"/>
    <mergeCell ref="AS1061:BC1061"/>
    <mergeCell ref="E1062:P1062"/>
    <mergeCell ref="Q1062:X1062"/>
    <mergeCell ref="Y1062:AF1062"/>
    <mergeCell ref="AG1062:AR1062"/>
    <mergeCell ref="AS1062:BC1062"/>
    <mergeCell ref="BD1062:BP1062"/>
    <mergeCell ref="BQ1062:BR1062"/>
    <mergeCell ref="A1062:D1062"/>
    <mergeCell ref="A1063:D1063"/>
    <mergeCell ref="E1063:P1063"/>
    <mergeCell ref="Q1063:X1063"/>
    <mergeCell ref="Y1063:AF1063"/>
    <mergeCell ref="AG1063:AR1063"/>
    <mergeCell ref="AS1063:BC1063"/>
    <mergeCell ref="AS1056:BC1056"/>
    <mergeCell ref="BD1056:BP1056"/>
    <mergeCell ref="BD1055:BP1055"/>
    <mergeCell ref="BQ1055:BR1055"/>
    <mergeCell ref="E1056:P1056"/>
    <mergeCell ref="Q1056:X1056"/>
    <mergeCell ref="Y1056:AF1056"/>
    <mergeCell ref="AG1056:AR1056"/>
    <mergeCell ref="BQ1056:BR1056"/>
    <mergeCell ref="E1054:P1054"/>
    <mergeCell ref="Q1054:X1054"/>
    <mergeCell ref="Y1054:AF1054"/>
    <mergeCell ref="AG1054:AR1054"/>
    <mergeCell ref="AS1054:BC1054"/>
    <mergeCell ref="BD1054:BP1054"/>
    <mergeCell ref="BQ1054:BR1054"/>
    <mergeCell ref="A1054:D1054"/>
    <mergeCell ref="A1055:D1055"/>
    <mergeCell ref="E1055:P1055"/>
    <mergeCell ref="Q1055:X1055"/>
    <mergeCell ref="Y1055:AF1055"/>
    <mergeCell ref="AG1055:AR1055"/>
    <mergeCell ref="AS1055:BC1055"/>
    <mergeCell ref="BD1057:BP1057"/>
    <mergeCell ref="BQ1057:BR1057"/>
    <mergeCell ref="A1056:D1056"/>
    <mergeCell ref="A1057:D1057"/>
    <mergeCell ref="E1057:P1057"/>
    <mergeCell ref="Q1057:X1057"/>
    <mergeCell ref="Y1057:AF1057"/>
    <mergeCell ref="AG1057:AR1057"/>
    <mergeCell ref="AS1057:BC1057"/>
    <mergeCell ref="E1058:P1058"/>
    <mergeCell ref="Q1058:X1058"/>
    <mergeCell ref="Y1058:AF1058"/>
    <mergeCell ref="AG1058:AR1058"/>
    <mergeCell ref="AS1058:BC1058"/>
    <mergeCell ref="BD1058:BP1058"/>
    <mergeCell ref="BQ1058:BR1058"/>
    <mergeCell ref="A1058:D1058"/>
    <mergeCell ref="BD1049:BP1049"/>
    <mergeCell ref="BQ1049:BR1049"/>
    <mergeCell ref="A1048:D1048"/>
    <mergeCell ref="A1049:D1049"/>
    <mergeCell ref="E1049:P1049"/>
    <mergeCell ref="Q1049:X1049"/>
    <mergeCell ref="Y1049:AF1049"/>
    <mergeCell ref="AG1049:AR1049"/>
    <mergeCell ref="AS1049:BC1049"/>
    <mergeCell ref="E1050:P1050"/>
    <mergeCell ref="Q1050:X1050"/>
    <mergeCell ref="Y1050:AF1050"/>
    <mergeCell ref="AG1050:AR1050"/>
    <mergeCell ref="AS1050:BC1050"/>
    <mergeCell ref="BD1050:BP1050"/>
    <mergeCell ref="BQ1050:BR1050"/>
    <mergeCell ref="A1050:D1050"/>
    <mergeCell ref="A1051:D1051"/>
    <mergeCell ref="E1051:P1051"/>
    <mergeCell ref="Q1051:X1051"/>
    <mergeCell ref="Y1051:AF1051"/>
    <mergeCell ref="AG1051:AR1051"/>
    <mergeCell ref="AS1051:BC1051"/>
    <mergeCell ref="AS1052:BC1052"/>
    <mergeCell ref="BD1052:BP1052"/>
    <mergeCell ref="BD1051:BP1051"/>
    <mergeCell ref="BQ1051:BR1051"/>
    <mergeCell ref="E1052:P1052"/>
    <mergeCell ref="Q1052:X1052"/>
    <mergeCell ref="Y1052:AF1052"/>
    <mergeCell ref="AG1052:AR1052"/>
    <mergeCell ref="BQ1052:BR1052"/>
    <mergeCell ref="BD1053:BP1053"/>
    <mergeCell ref="BQ1053:BR1053"/>
    <mergeCell ref="A1052:D1052"/>
    <mergeCell ref="A1053:D1053"/>
    <mergeCell ref="E1053:P1053"/>
    <mergeCell ref="Q1053:X1053"/>
    <mergeCell ref="Y1053:AF1053"/>
    <mergeCell ref="AG1053:AR1053"/>
    <mergeCell ref="AS1053:BC1053"/>
    <mergeCell ref="AS1044:BC1044"/>
    <mergeCell ref="BD1044:BP1044"/>
    <mergeCell ref="BD1043:BP1043"/>
    <mergeCell ref="BQ1043:BR1043"/>
    <mergeCell ref="E1044:P1044"/>
    <mergeCell ref="Q1044:X1044"/>
    <mergeCell ref="Y1044:AF1044"/>
    <mergeCell ref="AG1044:AR1044"/>
    <mergeCell ref="BQ1044:BR1044"/>
    <mergeCell ref="BD1045:BP1045"/>
    <mergeCell ref="BQ1045:BR1045"/>
    <mergeCell ref="A1044:D1044"/>
    <mergeCell ref="A1045:D1045"/>
    <mergeCell ref="E1045:P1045"/>
    <mergeCell ref="Q1045:X1045"/>
    <mergeCell ref="Y1045:AF1045"/>
    <mergeCell ref="AG1045:AR1045"/>
    <mergeCell ref="AS1045:BC1045"/>
    <mergeCell ref="E1046:P1046"/>
    <mergeCell ref="Q1046:X1046"/>
    <mergeCell ref="Y1046:AF1046"/>
    <mergeCell ref="AG1046:AR1046"/>
    <mergeCell ref="AS1046:BC1046"/>
    <mergeCell ref="BD1046:BP1046"/>
    <mergeCell ref="BQ1046:BR1046"/>
    <mergeCell ref="A1046:D1046"/>
    <mergeCell ref="A1047:D1047"/>
    <mergeCell ref="E1047:P1047"/>
    <mergeCell ref="Q1047:X1047"/>
    <mergeCell ref="Y1047:AF1047"/>
    <mergeCell ref="AG1047:AR1047"/>
    <mergeCell ref="AS1047:BC1047"/>
    <mergeCell ref="AS1048:BC1048"/>
    <mergeCell ref="BD1048:BP1048"/>
    <mergeCell ref="BD1047:BP1047"/>
    <mergeCell ref="BQ1047:BR1047"/>
    <mergeCell ref="E1048:P1048"/>
    <mergeCell ref="Q1048:X1048"/>
    <mergeCell ref="Y1048:AF1048"/>
    <mergeCell ref="AG1048:AR1048"/>
    <mergeCell ref="BQ1048:BR1048"/>
    <mergeCell ref="A1039:D1039"/>
    <mergeCell ref="E1039:P1039"/>
    <mergeCell ref="Q1039:X1039"/>
    <mergeCell ref="Y1039:AF1039"/>
    <mergeCell ref="AG1039:AR1039"/>
    <mergeCell ref="AS1039:BC1039"/>
    <mergeCell ref="AS1040:BC1040"/>
    <mergeCell ref="BD1040:BP1040"/>
    <mergeCell ref="BD1039:BP1039"/>
    <mergeCell ref="BQ1039:BR1039"/>
    <mergeCell ref="E1040:P1040"/>
    <mergeCell ref="Q1040:X1040"/>
    <mergeCell ref="Y1040:AF1040"/>
    <mergeCell ref="AG1040:AR1040"/>
    <mergeCell ref="BQ1040:BR1040"/>
    <mergeCell ref="BD1041:BP1041"/>
    <mergeCell ref="BQ1041:BR1041"/>
    <mergeCell ref="A1040:D1040"/>
    <mergeCell ref="A1041:D1041"/>
    <mergeCell ref="E1041:P1041"/>
    <mergeCell ref="Q1041:X1041"/>
    <mergeCell ref="Y1041:AF1041"/>
    <mergeCell ref="AG1041:AR1041"/>
    <mergeCell ref="AS1041:BC1041"/>
    <mergeCell ref="E1042:P1042"/>
    <mergeCell ref="Q1042:X1042"/>
    <mergeCell ref="Y1042:AF1042"/>
    <mergeCell ref="AG1042:AR1042"/>
    <mergeCell ref="AS1042:BC1042"/>
    <mergeCell ref="BD1042:BP1042"/>
    <mergeCell ref="BQ1042:BR1042"/>
    <mergeCell ref="A1042:D1042"/>
    <mergeCell ref="A1043:D1043"/>
    <mergeCell ref="E1043:P1043"/>
    <mergeCell ref="Q1043:X1043"/>
    <mergeCell ref="Y1043:AF1043"/>
    <mergeCell ref="AG1043:AR1043"/>
    <mergeCell ref="AS1043:BC1043"/>
    <mergeCell ref="E1034:P1034"/>
    <mergeCell ref="Q1034:X1034"/>
    <mergeCell ref="Y1034:AF1034"/>
    <mergeCell ref="AG1034:AR1034"/>
    <mergeCell ref="AS1034:BC1034"/>
    <mergeCell ref="BD1034:BP1034"/>
    <mergeCell ref="BQ1034:BR1034"/>
    <mergeCell ref="A1034:D1034"/>
    <mergeCell ref="A1035:D1035"/>
    <mergeCell ref="E1035:P1035"/>
    <mergeCell ref="Q1035:X1035"/>
    <mergeCell ref="Y1035:AF1035"/>
    <mergeCell ref="AG1035:AR1035"/>
    <mergeCell ref="AS1035:BC1035"/>
    <mergeCell ref="AS1036:BC1036"/>
    <mergeCell ref="BD1036:BP1036"/>
    <mergeCell ref="BD1035:BP1035"/>
    <mergeCell ref="BQ1035:BR1035"/>
    <mergeCell ref="E1036:P1036"/>
    <mergeCell ref="Q1036:X1036"/>
    <mergeCell ref="Y1036:AF1036"/>
    <mergeCell ref="AG1036:AR1036"/>
    <mergeCell ref="BQ1036:BR1036"/>
    <mergeCell ref="BD1037:BP1037"/>
    <mergeCell ref="BQ1037:BR1037"/>
    <mergeCell ref="A1036:D1036"/>
    <mergeCell ref="A1037:D1037"/>
    <mergeCell ref="E1037:P1037"/>
    <mergeCell ref="Q1037:X1037"/>
    <mergeCell ref="Y1037:AF1037"/>
    <mergeCell ref="AG1037:AR1037"/>
    <mergeCell ref="AS1037:BC1037"/>
    <mergeCell ref="E1038:P1038"/>
    <mergeCell ref="Q1038:X1038"/>
    <mergeCell ref="Y1038:AF1038"/>
    <mergeCell ref="AG1038:AR1038"/>
    <mergeCell ref="AS1038:BC1038"/>
    <mergeCell ref="BD1038:BP1038"/>
    <mergeCell ref="BQ1038:BR1038"/>
    <mergeCell ref="A1038:D1038"/>
    <mergeCell ref="BD1029:BP1029"/>
    <mergeCell ref="BQ1029:BR1029"/>
    <mergeCell ref="A1028:D1028"/>
    <mergeCell ref="A1029:D1029"/>
    <mergeCell ref="E1029:P1029"/>
    <mergeCell ref="Q1029:X1029"/>
    <mergeCell ref="Y1029:AF1029"/>
    <mergeCell ref="AG1029:AR1029"/>
    <mergeCell ref="AS1029:BC1029"/>
    <mergeCell ref="E1030:P1030"/>
    <mergeCell ref="Q1030:X1030"/>
    <mergeCell ref="Y1030:AF1030"/>
    <mergeCell ref="AG1030:AR1030"/>
    <mergeCell ref="AS1030:BC1030"/>
    <mergeCell ref="BD1030:BP1030"/>
    <mergeCell ref="BQ1030:BR1030"/>
    <mergeCell ref="A1030:D1030"/>
    <mergeCell ref="A1031:D1031"/>
    <mergeCell ref="E1031:P1031"/>
    <mergeCell ref="Q1031:X1031"/>
    <mergeCell ref="Y1031:AF1031"/>
    <mergeCell ref="AG1031:AR1031"/>
    <mergeCell ref="AS1031:BC1031"/>
    <mergeCell ref="AS1032:BC1032"/>
    <mergeCell ref="BD1032:BP1032"/>
    <mergeCell ref="BD1031:BP1031"/>
    <mergeCell ref="BQ1031:BR1031"/>
    <mergeCell ref="E1032:P1032"/>
    <mergeCell ref="Q1032:X1032"/>
    <mergeCell ref="Y1032:AF1032"/>
    <mergeCell ref="AG1032:AR1032"/>
    <mergeCell ref="BQ1032:BR1032"/>
    <mergeCell ref="BD1033:BP1033"/>
    <mergeCell ref="BQ1033:BR1033"/>
    <mergeCell ref="A1032:D1032"/>
    <mergeCell ref="A1033:D1033"/>
    <mergeCell ref="E1033:P1033"/>
    <mergeCell ref="Q1033:X1033"/>
    <mergeCell ref="Y1033:AF1033"/>
    <mergeCell ref="AG1033:AR1033"/>
    <mergeCell ref="AS1033:BC1033"/>
    <mergeCell ref="A1023:D1023"/>
    <mergeCell ref="E1023:P1023"/>
    <mergeCell ref="Q1023:X1023"/>
    <mergeCell ref="Y1023:AF1023"/>
    <mergeCell ref="AG1023:AR1023"/>
    <mergeCell ref="AS1023:BC1023"/>
    <mergeCell ref="AS1024:BC1024"/>
    <mergeCell ref="BD1024:BP1024"/>
    <mergeCell ref="BD1023:BP1023"/>
    <mergeCell ref="BQ1023:BR1023"/>
    <mergeCell ref="E1024:P1024"/>
    <mergeCell ref="Q1024:X1024"/>
    <mergeCell ref="Y1024:AF1024"/>
    <mergeCell ref="AG1024:AR1024"/>
    <mergeCell ref="BQ1024:BR1024"/>
    <mergeCell ref="BD1025:BP1025"/>
    <mergeCell ref="BQ1025:BR1025"/>
    <mergeCell ref="A1024:D1024"/>
    <mergeCell ref="A1025:D1025"/>
    <mergeCell ref="E1025:P1025"/>
    <mergeCell ref="Q1025:X1025"/>
    <mergeCell ref="Y1025:AF1025"/>
    <mergeCell ref="AG1025:AR1025"/>
    <mergeCell ref="AS1025:BC1025"/>
    <mergeCell ref="AS1028:BC1028"/>
    <mergeCell ref="BD1028:BP1028"/>
    <mergeCell ref="BD1027:BP1027"/>
    <mergeCell ref="BQ1027:BR1027"/>
    <mergeCell ref="E1028:P1028"/>
    <mergeCell ref="Q1028:X1028"/>
    <mergeCell ref="Y1028:AF1028"/>
    <mergeCell ref="AG1028:AR1028"/>
    <mergeCell ref="BQ1028:BR1028"/>
    <mergeCell ref="E1026:P1026"/>
    <mergeCell ref="Q1026:X1026"/>
    <mergeCell ref="Y1026:AF1026"/>
    <mergeCell ref="AG1026:AR1026"/>
    <mergeCell ref="AS1026:BC1026"/>
    <mergeCell ref="BD1026:BP1026"/>
    <mergeCell ref="BQ1026:BR1026"/>
    <mergeCell ref="A1026:D1026"/>
    <mergeCell ref="A1027:D1027"/>
    <mergeCell ref="E1027:P1027"/>
    <mergeCell ref="Q1027:X1027"/>
    <mergeCell ref="Y1027:AF1027"/>
    <mergeCell ref="AG1027:AR1027"/>
    <mergeCell ref="AS1027:BC1027"/>
    <mergeCell ref="E1018:P1018"/>
    <mergeCell ref="Q1018:X1018"/>
    <mergeCell ref="Y1018:AF1018"/>
    <mergeCell ref="AG1018:AR1018"/>
    <mergeCell ref="AS1018:BC1018"/>
    <mergeCell ref="BD1018:BP1018"/>
    <mergeCell ref="BQ1018:BR1018"/>
    <mergeCell ref="A1018:D1018"/>
    <mergeCell ref="A1019:D1019"/>
    <mergeCell ref="E1019:P1019"/>
    <mergeCell ref="Q1019:X1019"/>
    <mergeCell ref="Y1019:AF1019"/>
    <mergeCell ref="AG1019:AR1019"/>
    <mergeCell ref="AS1019:BC1019"/>
    <mergeCell ref="AS1020:BC1020"/>
    <mergeCell ref="BD1020:BP1020"/>
    <mergeCell ref="BD1019:BP1019"/>
    <mergeCell ref="BQ1019:BR1019"/>
    <mergeCell ref="E1020:P1020"/>
    <mergeCell ref="Q1020:X1020"/>
    <mergeCell ref="Y1020:AF1020"/>
    <mergeCell ref="AG1020:AR1020"/>
    <mergeCell ref="BQ1020:BR1020"/>
    <mergeCell ref="BD1021:BP1021"/>
    <mergeCell ref="BQ1021:BR1021"/>
    <mergeCell ref="A1020:D1020"/>
    <mergeCell ref="A1021:D1021"/>
    <mergeCell ref="E1021:P1021"/>
    <mergeCell ref="Q1021:X1021"/>
    <mergeCell ref="Y1021:AF1021"/>
    <mergeCell ref="AG1021:AR1021"/>
    <mergeCell ref="AS1021:BC1021"/>
    <mergeCell ref="E1022:P1022"/>
    <mergeCell ref="Q1022:X1022"/>
    <mergeCell ref="Y1022:AF1022"/>
    <mergeCell ref="AG1022:AR1022"/>
    <mergeCell ref="AS1022:BC1022"/>
    <mergeCell ref="BD1022:BP1022"/>
    <mergeCell ref="BQ1022:BR1022"/>
    <mergeCell ref="A1022:D1022"/>
    <mergeCell ref="BD1013:BP1013"/>
    <mergeCell ref="BQ1013:BR1013"/>
    <mergeCell ref="A1012:D1012"/>
    <mergeCell ref="A1013:D1013"/>
    <mergeCell ref="E1013:P1013"/>
    <mergeCell ref="Q1013:X1013"/>
    <mergeCell ref="Y1013:AF1013"/>
    <mergeCell ref="AG1013:AR1013"/>
    <mergeCell ref="AS1013:BC1013"/>
    <mergeCell ref="E1014:P1014"/>
    <mergeCell ref="Q1014:X1014"/>
    <mergeCell ref="Y1014:AF1014"/>
    <mergeCell ref="AG1014:AR1014"/>
    <mergeCell ref="AS1014:BC1014"/>
    <mergeCell ref="BD1014:BP1014"/>
    <mergeCell ref="BQ1014:BR1014"/>
    <mergeCell ref="A1014:D1014"/>
    <mergeCell ref="A1015:D1015"/>
    <mergeCell ref="E1015:P1015"/>
    <mergeCell ref="Q1015:X1015"/>
    <mergeCell ref="Y1015:AF1015"/>
    <mergeCell ref="AG1015:AR1015"/>
    <mergeCell ref="AS1015:BC1015"/>
    <mergeCell ref="AS1016:BC1016"/>
    <mergeCell ref="BD1016:BP1016"/>
    <mergeCell ref="BD1015:BP1015"/>
    <mergeCell ref="BQ1015:BR1015"/>
    <mergeCell ref="E1016:P1016"/>
    <mergeCell ref="Q1016:X1016"/>
    <mergeCell ref="Y1016:AF1016"/>
    <mergeCell ref="AG1016:AR1016"/>
    <mergeCell ref="BQ1016:BR1016"/>
    <mergeCell ref="BD1017:BP1017"/>
    <mergeCell ref="BQ1017:BR1017"/>
    <mergeCell ref="A1016:D1016"/>
    <mergeCell ref="A1017:D1017"/>
    <mergeCell ref="E1017:P1017"/>
    <mergeCell ref="Q1017:X1017"/>
    <mergeCell ref="Y1017:AF1017"/>
    <mergeCell ref="AG1017:AR1017"/>
    <mergeCell ref="AS1017:BC1017"/>
    <mergeCell ref="AS1008:BC1008"/>
    <mergeCell ref="BD1008:BP1008"/>
    <mergeCell ref="BD1007:BP1007"/>
    <mergeCell ref="BQ1007:BR1007"/>
    <mergeCell ref="E1008:P1008"/>
    <mergeCell ref="Q1008:X1008"/>
    <mergeCell ref="Y1008:AF1008"/>
    <mergeCell ref="AG1008:AR1008"/>
    <mergeCell ref="BQ1008:BR1008"/>
    <mergeCell ref="BD1009:BP1009"/>
    <mergeCell ref="BQ1009:BR1009"/>
    <mergeCell ref="A1008:D1008"/>
    <mergeCell ref="A1009:D1009"/>
    <mergeCell ref="E1009:P1009"/>
    <mergeCell ref="Q1009:X1009"/>
    <mergeCell ref="Y1009:AF1009"/>
    <mergeCell ref="AG1009:AR1009"/>
    <mergeCell ref="AS1009:BC1009"/>
    <mergeCell ref="E1010:P1010"/>
    <mergeCell ref="Q1010:X1010"/>
    <mergeCell ref="Y1010:AF1010"/>
    <mergeCell ref="AG1010:AR1010"/>
    <mergeCell ref="AS1010:BC1010"/>
    <mergeCell ref="BD1010:BP1010"/>
    <mergeCell ref="BQ1010:BR1010"/>
    <mergeCell ref="A1010:D1010"/>
    <mergeCell ref="A1011:D1011"/>
    <mergeCell ref="E1011:P1011"/>
    <mergeCell ref="Q1011:X1011"/>
    <mergeCell ref="Y1011:AF1011"/>
    <mergeCell ref="AG1011:AR1011"/>
    <mergeCell ref="AS1011:BC1011"/>
    <mergeCell ref="AS1012:BC1012"/>
    <mergeCell ref="BD1012:BP1012"/>
    <mergeCell ref="BD1011:BP1011"/>
    <mergeCell ref="BQ1011:BR1011"/>
    <mergeCell ref="E1012:P1012"/>
    <mergeCell ref="Q1012:X1012"/>
    <mergeCell ref="Y1012:AF1012"/>
    <mergeCell ref="AG1012:AR1012"/>
    <mergeCell ref="BQ1012:BR1012"/>
    <mergeCell ref="A1003:D1003"/>
    <mergeCell ref="E1003:P1003"/>
    <mergeCell ref="Q1003:X1003"/>
    <mergeCell ref="Y1003:AF1003"/>
    <mergeCell ref="AG1003:AR1003"/>
    <mergeCell ref="AS1003:BC1003"/>
    <mergeCell ref="AS1004:BC1004"/>
    <mergeCell ref="BD1004:BP1004"/>
    <mergeCell ref="BD1003:BP1003"/>
    <mergeCell ref="BQ1003:BR1003"/>
    <mergeCell ref="E1004:P1004"/>
    <mergeCell ref="Q1004:X1004"/>
    <mergeCell ref="Y1004:AF1004"/>
    <mergeCell ref="AG1004:AR1004"/>
    <mergeCell ref="BQ1004:BR1004"/>
    <mergeCell ref="BD1005:BP1005"/>
    <mergeCell ref="BQ1005:BR1005"/>
    <mergeCell ref="A1004:D1004"/>
    <mergeCell ref="A1005:D1005"/>
    <mergeCell ref="E1005:P1005"/>
    <mergeCell ref="Q1005:X1005"/>
    <mergeCell ref="Y1005:AF1005"/>
    <mergeCell ref="AG1005:AR1005"/>
    <mergeCell ref="AS1005:BC1005"/>
    <mergeCell ref="E1006:P1006"/>
    <mergeCell ref="Q1006:X1006"/>
    <mergeCell ref="Y1006:AF1006"/>
    <mergeCell ref="AG1006:AR1006"/>
    <mergeCell ref="AS1006:BC1006"/>
    <mergeCell ref="BD1006:BP1006"/>
    <mergeCell ref="BQ1006:BR1006"/>
    <mergeCell ref="A1006:D1006"/>
    <mergeCell ref="A1007:D1007"/>
    <mergeCell ref="E1007:P1007"/>
    <mergeCell ref="Q1007:X1007"/>
    <mergeCell ref="Y1007:AF1007"/>
    <mergeCell ref="AG1007:AR1007"/>
    <mergeCell ref="AS1007:BC1007"/>
    <mergeCell ref="AS1000:BC1000"/>
    <mergeCell ref="BD1000:BP1000"/>
    <mergeCell ref="BD999:BP999"/>
    <mergeCell ref="BQ999:BR999"/>
    <mergeCell ref="E1000:P1000"/>
    <mergeCell ref="Q1000:X1000"/>
    <mergeCell ref="Y1000:AF1000"/>
    <mergeCell ref="AG1000:AR1000"/>
    <mergeCell ref="BQ1000:BR1000"/>
    <mergeCell ref="E998:P998"/>
    <mergeCell ref="Q998:X998"/>
    <mergeCell ref="Y998:AF998"/>
    <mergeCell ref="AG998:AR998"/>
    <mergeCell ref="AS998:BC998"/>
    <mergeCell ref="BD998:BP998"/>
    <mergeCell ref="BQ998:BR998"/>
    <mergeCell ref="A998:D998"/>
    <mergeCell ref="A999:D999"/>
    <mergeCell ref="E999:P999"/>
    <mergeCell ref="Q999:X999"/>
    <mergeCell ref="Y999:AF999"/>
    <mergeCell ref="AG999:AR999"/>
    <mergeCell ref="AS999:BC999"/>
    <mergeCell ref="BD1001:BP1001"/>
    <mergeCell ref="BQ1001:BR1001"/>
    <mergeCell ref="A1000:D1000"/>
    <mergeCell ref="A1001:D1001"/>
    <mergeCell ref="E1001:P1001"/>
    <mergeCell ref="Q1001:X1001"/>
    <mergeCell ref="Y1001:AF1001"/>
    <mergeCell ref="AG1001:AR1001"/>
    <mergeCell ref="AS1001:BC1001"/>
    <mergeCell ref="E1002:P1002"/>
    <mergeCell ref="Q1002:X1002"/>
    <mergeCell ref="Y1002:AF1002"/>
    <mergeCell ref="AG1002:AR1002"/>
    <mergeCell ref="AS1002:BC1002"/>
    <mergeCell ref="BD1002:BP1002"/>
    <mergeCell ref="BQ1002:BR1002"/>
    <mergeCell ref="A1002:D1002"/>
    <mergeCell ref="BD993:BP993"/>
    <mergeCell ref="BQ993:BR993"/>
    <mergeCell ref="A992:D992"/>
    <mergeCell ref="A993:D993"/>
    <mergeCell ref="E993:P993"/>
    <mergeCell ref="Q993:X993"/>
    <mergeCell ref="Y993:AF993"/>
    <mergeCell ref="AG993:AR993"/>
    <mergeCell ref="AS993:BC993"/>
    <mergeCell ref="E994:P994"/>
    <mergeCell ref="Q994:X994"/>
    <mergeCell ref="Y994:AF994"/>
    <mergeCell ref="AG994:AR994"/>
    <mergeCell ref="AS994:BC994"/>
    <mergeCell ref="BD994:BP994"/>
    <mergeCell ref="BQ994:BR994"/>
    <mergeCell ref="A994:D994"/>
    <mergeCell ref="A995:D995"/>
    <mergeCell ref="E995:P995"/>
    <mergeCell ref="Q995:X995"/>
    <mergeCell ref="Y995:AF995"/>
    <mergeCell ref="AG995:AR995"/>
    <mergeCell ref="AS995:BC995"/>
    <mergeCell ref="AS996:BC996"/>
    <mergeCell ref="BD996:BP996"/>
    <mergeCell ref="BD995:BP995"/>
    <mergeCell ref="BQ995:BR995"/>
    <mergeCell ref="E996:P996"/>
    <mergeCell ref="Q996:X996"/>
    <mergeCell ref="Y996:AF996"/>
    <mergeCell ref="AG996:AR996"/>
    <mergeCell ref="BQ996:BR996"/>
    <mergeCell ref="BD997:BP997"/>
    <mergeCell ref="BQ997:BR997"/>
    <mergeCell ref="A996:D996"/>
    <mergeCell ref="A997:D997"/>
    <mergeCell ref="E997:P997"/>
    <mergeCell ref="Q997:X997"/>
    <mergeCell ref="Y997:AF997"/>
    <mergeCell ref="AG997:AR997"/>
    <mergeCell ref="AS997:BC997"/>
    <mergeCell ref="AS988:BC988"/>
    <mergeCell ref="BD988:BP988"/>
    <mergeCell ref="BD987:BP987"/>
    <mergeCell ref="BQ987:BR987"/>
    <mergeCell ref="E988:P988"/>
    <mergeCell ref="Q988:X988"/>
    <mergeCell ref="Y988:AF988"/>
    <mergeCell ref="AG988:AR988"/>
    <mergeCell ref="BQ988:BR988"/>
    <mergeCell ref="BD989:BP989"/>
    <mergeCell ref="BQ989:BR989"/>
    <mergeCell ref="A988:D988"/>
    <mergeCell ref="A989:D989"/>
    <mergeCell ref="E989:P989"/>
    <mergeCell ref="Q989:X989"/>
    <mergeCell ref="Y989:AF989"/>
    <mergeCell ref="AG989:AR989"/>
    <mergeCell ref="AS989:BC989"/>
    <mergeCell ref="E990:P990"/>
    <mergeCell ref="Q990:X990"/>
    <mergeCell ref="Y990:AF990"/>
    <mergeCell ref="AG990:AR990"/>
    <mergeCell ref="AS990:BC990"/>
    <mergeCell ref="BD990:BP990"/>
    <mergeCell ref="BQ990:BR990"/>
    <mergeCell ref="A990:D990"/>
    <mergeCell ref="A991:D991"/>
    <mergeCell ref="E991:P991"/>
    <mergeCell ref="Q991:X991"/>
    <mergeCell ref="Y991:AF991"/>
    <mergeCell ref="AG991:AR991"/>
    <mergeCell ref="AS991:BC991"/>
    <mergeCell ref="AS992:BC992"/>
    <mergeCell ref="BD992:BP992"/>
    <mergeCell ref="BD991:BP991"/>
    <mergeCell ref="BQ991:BR991"/>
    <mergeCell ref="E992:P992"/>
    <mergeCell ref="Q992:X992"/>
    <mergeCell ref="Y992:AF992"/>
    <mergeCell ref="AG992:AR992"/>
    <mergeCell ref="BQ992:BR992"/>
    <mergeCell ref="A983:D983"/>
    <mergeCell ref="E983:P983"/>
    <mergeCell ref="Q983:X983"/>
    <mergeCell ref="Y983:AF983"/>
    <mergeCell ref="AG983:AR983"/>
    <mergeCell ref="AS983:BC983"/>
    <mergeCell ref="AS984:BC984"/>
    <mergeCell ref="BD984:BP984"/>
    <mergeCell ref="BD983:BP983"/>
    <mergeCell ref="BQ983:BR983"/>
    <mergeCell ref="E984:P984"/>
    <mergeCell ref="Q984:X984"/>
    <mergeCell ref="Y984:AF984"/>
    <mergeCell ref="AG984:AR984"/>
    <mergeCell ref="BQ984:BR984"/>
    <mergeCell ref="BD985:BP985"/>
    <mergeCell ref="BQ985:BR985"/>
    <mergeCell ref="A984:D984"/>
    <mergeCell ref="A985:D985"/>
    <mergeCell ref="E985:P985"/>
    <mergeCell ref="Q985:X985"/>
    <mergeCell ref="Y985:AF985"/>
    <mergeCell ref="AG985:AR985"/>
    <mergeCell ref="AS985:BC985"/>
    <mergeCell ref="E986:P986"/>
    <mergeCell ref="Q986:X986"/>
    <mergeCell ref="Y986:AF986"/>
    <mergeCell ref="AG986:AR986"/>
    <mergeCell ref="AS986:BC986"/>
    <mergeCell ref="BD986:BP986"/>
    <mergeCell ref="BQ986:BR986"/>
    <mergeCell ref="A986:D986"/>
    <mergeCell ref="A987:D987"/>
    <mergeCell ref="E987:P987"/>
    <mergeCell ref="Q987:X987"/>
    <mergeCell ref="Y987:AF987"/>
    <mergeCell ref="AG987:AR987"/>
    <mergeCell ref="AS987:BC987"/>
    <mergeCell ref="E978:P978"/>
    <mergeCell ref="Q978:X978"/>
    <mergeCell ref="Y978:AF978"/>
    <mergeCell ref="AG978:AR978"/>
    <mergeCell ref="AS978:BC978"/>
    <mergeCell ref="BD978:BP978"/>
    <mergeCell ref="BQ978:BR978"/>
    <mergeCell ref="A978:D978"/>
    <mergeCell ref="A979:D979"/>
    <mergeCell ref="E979:P979"/>
    <mergeCell ref="Q979:X979"/>
    <mergeCell ref="Y979:AF979"/>
    <mergeCell ref="AG979:AR979"/>
    <mergeCell ref="AS979:BC979"/>
    <mergeCell ref="AS980:BC980"/>
    <mergeCell ref="BD980:BP980"/>
    <mergeCell ref="BD979:BP979"/>
    <mergeCell ref="BQ979:BR979"/>
    <mergeCell ref="E980:P980"/>
    <mergeCell ref="Q980:X980"/>
    <mergeCell ref="Y980:AF980"/>
    <mergeCell ref="AG980:AR980"/>
    <mergeCell ref="BQ980:BR980"/>
    <mergeCell ref="BD981:BP981"/>
    <mergeCell ref="BQ981:BR981"/>
    <mergeCell ref="A980:D980"/>
    <mergeCell ref="A981:D981"/>
    <mergeCell ref="E981:P981"/>
    <mergeCell ref="Q981:X981"/>
    <mergeCell ref="Y981:AF981"/>
    <mergeCell ref="AG981:AR981"/>
    <mergeCell ref="AS981:BC981"/>
    <mergeCell ref="E982:P982"/>
    <mergeCell ref="Q982:X982"/>
    <mergeCell ref="Y982:AF982"/>
    <mergeCell ref="AG982:AR982"/>
    <mergeCell ref="AS982:BC982"/>
    <mergeCell ref="BD982:BP982"/>
    <mergeCell ref="BQ982:BR982"/>
    <mergeCell ref="A982:D982"/>
    <mergeCell ref="BD973:BP973"/>
    <mergeCell ref="BQ973:BR973"/>
    <mergeCell ref="A972:D972"/>
    <mergeCell ref="A973:D973"/>
    <mergeCell ref="E973:P973"/>
    <mergeCell ref="Q973:X973"/>
    <mergeCell ref="Y973:AF973"/>
    <mergeCell ref="AG973:AR973"/>
    <mergeCell ref="AS973:BC973"/>
    <mergeCell ref="E974:P974"/>
    <mergeCell ref="Q974:X974"/>
    <mergeCell ref="Y974:AF974"/>
    <mergeCell ref="AG974:AR974"/>
    <mergeCell ref="AS974:BC974"/>
    <mergeCell ref="BD974:BP974"/>
    <mergeCell ref="BQ974:BR974"/>
    <mergeCell ref="A974:D974"/>
    <mergeCell ref="A975:D975"/>
    <mergeCell ref="E975:P975"/>
    <mergeCell ref="Q975:X975"/>
    <mergeCell ref="Y975:AF975"/>
    <mergeCell ref="AG975:AR975"/>
    <mergeCell ref="AS975:BC975"/>
    <mergeCell ref="AS976:BC976"/>
    <mergeCell ref="BD976:BP976"/>
    <mergeCell ref="BD975:BP975"/>
    <mergeCell ref="BQ975:BR975"/>
    <mergeCell ref="E976:P976"/>
    <mergeCell ref="Q976:X976"/>
    <mergeCell ref="Y976:AF976"/>
    <mergeCell ref="AG976:AR976"/>
    <mergeCell ref="BQ976:BR976"/>
    <mergeCell ref="BD977:BP977"/>
    <mergeCell ref="BQ977:BR977"/>
    <mergeCell ref="A976:D976"/>
    <mergeCell ref="A977:D977"/>
    <mergeCell ref="E977:P977"/>
    <mergeCell ref="Q977:X977"/>
    <mergeCell ref="Y977:AF977"/>
    <mergeCell ref="AG977:AR977"/>
    <mergeCell ref="AS977:BC977"/>
    <mergeCell ref="A967:D967"/>
    <mergeCell ref="E967:P967"/>
    <mergeCell ref="Q967:X967"/>
    <mergeCell ref="Y967:AF967"/>
    <mergeCell ref="AG967:AR967"/>
    <mergeCell ref="AS967:BC967"/>
    <mergeCell ref="AS968:BC968"/>
    <mergeCell ref="BD968:BP968"/>
    <mergeCell ref="BD967:BP967"/>
    <mergeCell ref="BQ967:BR967"/>
    <mergeCell ref="E968:P968"/>
    <mergeCell ref="Q968:X968"/>
    <mergeCell ref="Y968:AF968"/>
    <mergeCell ref="AG968:AR968"/>
    <mergeCell ref="BQ968:BR968"/>
    <mergeCell ref="BD969:BP969"/>
    <mergeCell ref="BQ969:BR969"/>
    <mergeCell ref="A968:D968"/>
    <mergeCell ref="A969:D969"/>
    <mergeCell ref="E969:P969"/>
    <mergeCell ref="Q969:X969"/>
    <mergeCell ref="Y969:AF969"/>
    <mergeCell ref="AG969:AR969"/>
    <mergeCell ref="AS969:BC969"/>
    <mergeCell ref="AS972:BC972"/>
    <mergeCell ref="BD972:BP972"/>
    <mergeCell ref="BD971:BP971"/>
    <mergeCell ref="BQ971:BR971"/>
    <mergeCell ref="E972:P972"/>
    <mergeCell ref="Q972:X972"/>
    <mergeCell ref="Y972:AF972"/>
    <mergeCell ref="AG972:AR972"/>
    <mergeCell ref="BQ972:BR972"/>
    <mergeCell ref="E970:P970"/>
    <mergeCell ref="Q970:X970"/>
    <mergeCell ref="Y970:AF970"/>
    <mergeCell ref="AG970:AR970"/>
    <mergeCell ref="AS970:BC970"/>
    <mergeCell ref="BD970:BP970"/>
    <mergeCell ref="BQ970:BR970"/>
    <mergeCell ref="A970:D970"/>
    <mergeCell ref="A971:D971"/>
    <mergeCell ref="E971:P971"/>
    <mergeCell ref="Q971:X971"/>
    <mergeCell ref="Y971:AF971"/>
    <mergeCell ref="AG971:AR971"/>
    <mergeCell ref="AS971:BC971"/>
    <mergeCell ref="E962:P962"/>
    <mergeCell ref="Q962:X962"/>
    <mergeCell ref="Y962:AF962"/>
    <mergeCell ref="AG962:AR962"/>
    <mergeCell ref="AS962:BC962"/>
    <mergeCell ref="BD962:BP962"/>
    <mergeCell ref="BQ962:BR962"/>
    <mergeCell ref="A962:D962"/>
    <mergeCell ref="A963:D963"/>
    <mergeCell ref="E963:P963"/>
    <mergeCell ref="Q963:X963"/>
    <mergeCell ref="Y963:AF963"/>
    <mergeCell ref="AG963:AR963"/>
    <mergeCell ref="AS963:BC963"/>
    <mergeCell ref="AS964:BC964"/>
    <mergeCell ref="BD964:BP964"/>
    <mergeCell ref="BD963:BP963"/>
    <mergeCell ref="BQ963:BR963"/>
    <mergeCell ref="E964:P964"/>
    <mergeCell ref="Q964:X964"/>
    <mergeCell ref="Y964:AF964"/>
    <mergeCell ref="AG964:AR964"/>
    <mergeCell ref="BQ964:BR964"/>
    <mergeCell ref="BD965:BP965"/>
    <mergeCell ref="BQ965:BR965"/>
    <mergeCell ref="A964:D964"/>
    <mergeCell ref="A965:D965"/>
    <mergeCell ref="E965:P965"/>
    <mergeCell ref="Q965:X965"/>
    <mergeCell ref="Y965:AF965"/>
    <mergeCell ref="AG965:AR965"/>
    <mergeCell ref="AS965:BC965"/>
    <mergeCell ref="E966:P966"/>
    <mergeCell ref="Q966:X966"/>
    <mergeCell ref="Y966:AF966"/>
    <mergeCell ref="AG966:AR966"/>
    <mergeCell ref="AS966:BC966"/>
    <mergeCell ref="BD966:BP966"/>
    <mergeCell ref="BQ966:BR966"/>
    <mergeCell ref="A966:D966"/>
    <mergeCell ref="BD957:BP957"/>
    <mergeCell ref="BQ957:BR957"/>
    <mergeCell ref="A956:D956"/>
    <mergeCell ref="A957:D957"/>
    <mergeCell ref="E957:P957"/>
    <mergeCell ref="Q957:X957"/>
    <mergeCell ref="Y957:AF957"/>
    <mergeCell ref="AG957:AR957"/>
    <mergeCell ref="AS957:BC957"/>
    <mergeCell ref="E958:P958"/>
    <mergeCell ref="Q958:X958"/>
    <mergeCell ref="Y958:AF958"/>
    <mergeCell ref="AG958:AR958"/>
    <mergeCell ref="AS958:BC958"/>
    <mergeCell ref="BD958:BP958"/>
    <mergeCell ref="BQ958:BR958"/>
    <mergeCell ref="A958:D958"/>
    <mergeCell ref="A959:D959"/>
    <mergeCell ref="E959:P959"/>
    <mergeCell ref="Q959:X959"/>
    <mergeCell ref="Y959:AF959"/>
    <mergeCell ref="AG959:AR959"/>
    <mergeCell ref="AS959:BC959"/>
    <mergeCell ref="AS960:BC960"/>
    <mergeCell ref="BD960:BP960"/>
    <mergeCell ref="BD959:BP959"/>
    <mergeCell ref="BQ959:BR959"/>
    <mergeCell ref="E960:P960"/>
    <mergeCell ref="Q960:X960"/>
    <mergeCell ref="Y960:AF960"/>
    <mergeCell ref="AG960:AR960"/>
    <mergeCell ref="BQ960:BR960"/>
    <mergeCell ref="BD961:BP961"/>
    <mergeCell ref="BQ961:BR961"/>
    <mergeCell ref="A960:D960"/>
    <mergeCell ref="A961:D961"/>
    <mergeCell ref="E961:P961"/>
    <mergeCell ref="Q961:X961"/>
    <mergeCell ref="Y961:AF961"/>
    <mergeCell ref="AG961:AR961"/>
    <mergeCell ref="AS961:BC961"/>
    <mergeCell ref="AS952:BC952"/>
    <mergeCell ref="BD952:BP952"/>
    <mergeCell ref="BD951:BP951"/>
    <mergeCell ref="BQ951:BR951"/>
    <mergeCell ref="E952:P952"/>
    <mergeCell ref="Q952:X952"/>
    <mergeCell ref="Y952:AF952"/>
    <mergeCell ref="AG952:AR952"/>
    <mergeCell ref="BQ952:BR952"/>
    <mergeCell ref="BD953:BP953"/>
    <mergeCell ref="BQ953:BR953"/>
    <mergeCell ref="A952:D952"/>
    <mergeCell ref="A953:D953"/>
    <mergeCell ref="E953:P953"/>
    <mergeCell ref="Q953:X953"/>
    <mergeCell ref="Y953:AF953"/>
    <mergeCell ref="AG953:AR953"/>
    <mergeCell ref="AS953:BC953"/>
    <mergeCell ref="E954:P954"/>
    <mergeCell ref="Q954:X954"/>
    <mergeCell ref="Y954:AF954"/>
    <mergeCell ref="AG954:AR954"/>
    <mergeCell ref="AS954:BC954"/>
    <mergeCell ref="BD954:BP954"/>
    <mergeCell ref="BQ954:BR954"/>
    <mergeCell ref="A954:D954"/>
    <mergeCell ref="A955:D955"/>
    <mergeCell ref="E955:P955"/>
    <mergeCell ref="Q955:X955"/>
    <mergeCell ref="Y955:AF955"/>
    <mergeCell ref="AG955:AR955"/>
    <mergeCell ref="AS955:BC955"/>
    <mergeCell ref="AS956:BC956"/>
    <mergeCell ref="BD956:BP956"/>
    <mergeCell ref="BD955:BP955"/>
    <mergeCell ref="BQ955:BR955"/>
    <mergeCell ref="E956:P956"/>
    <mergeCell ref="Q956:X956"/>
    <mergeCell ref="Y956:AF956"/>
    <mergeCell ref="AG956:AR956"/>
    <mergeCell ref="BQ956:BR956"/>
    <mergeCell ref="A947:D947"/>
    <mergeCell ref="E947:P947"/>
    <mergeCell ref="Q947:X947"/>
    <mergeCell ref="Y947:AF947"/>
    <mergeCell ref="AG947:AR947"/>
    <mergeCell ref="AS947:BC947"/>
    <mergeCell ref="AS948:BC948"/>
    <mergeCell ref="BD948:BP948"/>
    <mergeCell ref="BD947:BP947"/>
    <mergeCell ref="BQ947:BR947"/>
    <mergeCell ref="E948:P948"/>
    <mergeCell ref="Q948:X948"/>
    <mergeCell ref="Y948:AF948"/>
    <mergeCell ref="AG948:AR948"/>
    <mergeCell ref="BQ948:BR948"/>
    <mergeCell ref="BD949:BP949"/>
    <mergeCell ref="BQ949:BR949"/>
    <mergeCell ref="A948:D948"/>
    <mergeCell ref="A949:D949"/>
    <mergeCell ref="E949:P949"/>
    <mergeCell ref="Q949:X949"/>
    <mergeCell ref="Y949:AF949"/>
    <mergeCell ref="AG949:AR949"/>
    <mergeCell ref="AS949:BC949"/>
    <mergeCell ref="E950:P950"/>
    <mergeCell ref="Q950:X950"/>
    <mergeCell ref="Y950:AF950"/>
    <mergeCell ref="AG950:AR950"/>
    <mergeCell ref="AS950:BC950"/>
    <mergeCell ref="BD950:BP950"/>
    <mergeCell ref="BQ950:BR950"/>
    <mergeCell ref="A950:D950"/>
    <mergeCell ref="A951:D951"/>
    <mergeCell ref="E951:P951"/>
    <mergeCell ref="Q951:X951"/>
    <mergeCell ref="Y951:AF951"/>
    <mergeCell ref="AG951:AR951"/>
    <mergeCell ref="AS951:BC951"/>
    <mergeCell ref="AS944:BC944"/>
    <mergeCell ref="BD944:BP944"/>
    <mergeCell ref="BD943:BP943"/>
    <mergeCell ref="BQ943:BR943"/>
    <mergeCell ref="E944:P944"/>
    <mergeCell ref="Q944:X944"/>
    <mergeCell ref="Y944:AF944"/>
    <mergeCell ref="AG944:AR944"/>
    <mergeCell ref="BQ944:BR944"/>
    <mergeCell ref="E942:P942"/>
    <mergeCell ref="Q942:X942"/>
    <mergeCell ref="Y942:AF942"/>
    <mergeCell ref="AG942:AR942"/>
    <mergeCell ref="AS942:BC942"/>
    <mergeCell ref="BD942:BP942"/>
    <mergeCell ref="BQ942:BR942"/>
    <mergeCell ref="A942:D942"/>
    <mergeCell ref="A943:D943"/>
    <mergeCell ref="E943:P943"/>
    <mergeCell ref="Q943:X943"/>
    <mergeCell ref="Y943:AF943"/>
    <mergeCell ref="AG943:AR943"/>
    <mergeCell ref="AS943:BC943"/>
    <mergeCell ref="BD945:BP945"/>
    <mergeCell ref="BQ945:BR945"/>
    <mergeCell ref="A944:D944"/>
    <mergeCell ref="A945:D945"/>
    <mergeCell ref="E945:P945"/>
    <mergeCell ref="Q945:X945"/>
    <mergeCell ref="Y945:AF945"/>
    <mergeCell ref="AG945:AR945"/>
    <mergeCell ref="AS945:BC945"/>
    <mergeCell ref="E946:P946"/>
    <mergeCell ref="Q946:X946"/>
    <mergeCell ref="Y946:AF946"/>
    <mergeCell ref="AG946:AR946"/>
    <mergeCell ref="AS946:BC946"/>
    <mergeCell ref="BD946:BP946"/>
    <mergeCell ref="BQ946:BR946"/>
    <mergeCell ref="A946:D946"/>
    <mergeCell ref="BD937:BP937"/>
    <mergeCell ref="BQ937:BR937"/>
    <mergeCell ref="A936:D936"/>
    <mergeCell ref="A937:D937"/>
    <mergeCell ref="E937:P937"/>
    <mergeCell ref="Q937:X937"/>
    <mergeCell ref="Y937:AF937"/>
    <mergeCell ref="AG937:AR937"/>
    <mergeCell ref="AS937:BC937"/>
    <mergeCell ref="E938:P938"/>
    <mergeCell ref="Q938:X938"/>
    <mergeCell ref="Y938:AF938"/>
    <mergeCell ref="AG938:AR938"/>
    <mergeCell ref="AS938:BC938"/>
    <mergeCell ref="BD938:BP938"/>
    <mergeCell ref="BQ938:BR938"/>
    <mergeCell ref="A938:D938"/>
    <mergeCell ref="A939:D939"/>
    <mergeCell ref="E939:P939"/>
    <mergeCell ref="Q939:X939"/>
    <mergeCell ref="Y939:AF939"/>
    <mergeCell ref="AG939:AR939"/>
    <mergeCell ref="AS939:BC939"/>
    <mergeCell ref="AS940:BC940"/>
    <mergeCell ref="BD940:BP940"/>
    <mergeCell ref="BD939:BP939"/>
    <mergeCell ref="BQ939:BR939"/>
    <mergeCell ref="E940:P940"/>
    <mergeCell ref="Q940:X940"/>
    <mergeCell ref="Y940:AF940"/>
    <mergeCell ref="AG940:AR940"/>
    <mergeCell ref="BQ940:BR940"/>
    <mergeCell ref="BD941:BP941"/>
    <mergeCell ref="BQ941:BR941"/>
    <mergeCell ref="A940:D940"/>
    <mergeCell ref="A941:D941"/>
    <mergeCell ref="E941:P941"/>
    <mergeCell ref="Q941:X941"/>
    <mergeCell ref="Y941:AF941"/>
    <mergeCell ref="AG941:AR941"/>
    <mergeCell ref="AS941:BC941"/>
    <mergeCell ref="AS932:BC932"/>
    <mergeCell ref="BD932:BP932"/>
    <mergeCell ref="BD931:BP931"/>
    <mergeCell ref="BQ931:BR931"/>
    <mergeCell ref="E932:P932"/>
    <mergeCell ref="Q932:X932"/>
    <mergeCell ref="Y932:AF932"/>
    <mergeCell ref="AG932:AR932"/>
    <mergeCell ref="BQ932:BR932"/>
    <mergeCell ref="BD933:BP933"/>
    <mergeCell ref="BQ933:BR933"/>
    <mergeCell ref="A932:D932"/>
    <mergeCell ref="A933:D933"/>
    <mergeCell ref="E933:P933"/>
    <mergeCell ref="Q933:X933"/>
    <mergeCell ref="Y933:AF933"/>
    <mergeCell ref="AG933:AR933"/>
    <mergeCell ref="AS933:BC933"/>
    <mergeCell ref="E934:P934"/>
    <mergeCell ref="Q934:X934"/>
    <mergeCell ref="Y934:AF934"/>
    <mergeCell ref="AG934:AR934"/>
    <mergeCell ref="AS934:BC934"/>
    <mergeCell ref="BD934:BP934"/>
    <mergeCell ref="BQ934:BR934"/>
    <mergeCell ref="A934:D934"/>
    <mergeCell ref="A935:D935"/>
    <mergeCell ref="E935:P935"/>
    <mergeCell ref="Q935:X935"/>
    <mergeCell ref="Y935:AF935"/>
    <mergeCell ref="AG935:AR935"/>
    <mergeCell ref="AS935:BC935"/>
    <mergeCell ref="AS936:BC936"/>
    <mergeCell ref="BD936:BP936"/>
    <mergeCell ref="BD935:BP935"/>
    <mergeCell ref="BQ935:BR935"/>
    <mergeCell ref="E936:P936"/>
    <mergeCell ref="Q936:X936"/>
    <mergeCell ref="Y936:AF936"/>
    <mergeCell ref="AG936:AR936"/>
    <mergeCell ref="BQ936:BR936"/>
    <mergeCell ref="A927:D927"/>
    <mergeCell ref="E927:P927"/>
    <mergeCell ref="Q927:X927"/>
    <mergeCell ref="Y927:AF927"/>
    <mergeCell ref="AG927:AR927"/>
    <mergeCell ref="AS927:BC927"/>
    <mergeCell ref="AS928:BC928"/>
    <mergeCell ref="BD928:BP928"/>
    <mergeCell ref="BD927:BP927"/>
    <mergeCell ref="BQ927:BR927"/>
    <mergeCell ref="E928:P928"/>
    <mergeCell ref="Q928:X928"/>
    <mergeCell ref="Y928:AF928"/>
    <mergeCell ref="AG928:AR928"/>
    <mergeCell ref="BQ928:BR928"/>
    <mergeCell ref="BD929:BP929"/>
    <mergeCell ref="BQ929:BR929"/>
    <mergeCell ref="A928:D928"/>
    <mergeCell ref="A929:D929"/>
    <mergeCell ref="E929:P929"/>
    <mergeCell ref="Q929:X929"/>
    <mergeCell ref="Y929:AF929"/>
    <mergeCell ref="AG929:AR929"/>
    <mergeCell ref="AS929:BC929"/>
    <mergeCell ref="E930:P930"/>
    <mergeCell ref="Q930:X930"/>
    <mergeCell ref="Y930:AF930"/>
    <mergeCell ref="AG930:AR930"/>
    <mergeCell ref="AS930:BC930"/>
    <mergeCell ref="BD930:BP930"/>
    <mergeCell ref="BQ930:BR930"/>
    <mergeCell ref="A930:D930"/>
    <mergeCell ref="A931:D931"/>
    <mergeCell ref="E931:P931"/>
    <mergeCell ref="Q931:X931"/>
    <mergeCell ref="Y931:AF931"/>
    <mergeCell ref="AG931:AR931"/>
    <mergeCell ref="AS931:BC931"/>
    <mergeCell ref="E922:P922"/>
    <mergeCell ref="Q922:X922"/>
    <mergeCell ref="Y922:AF922"/>
    <mergeCell ref="AG922:AR922"/>
    <mergeCell ref="AS922:BC922"/>
    <mergeCell ref="BD922:BP922"/>
    <mergeCell ref="BQ922:BR922"/>
    <mergeCell ref="A922:D922"/>
    <mergeCell ref="A923:D923"/>
    <mergeCell ref="E923:P923"/>
    <mergeCell ref="Q923:X923"/>
    <mergeCell ref="Y923:AF923"/>
    <mergeCell ref="AG923:AR923"/>
    <mergeCell ref="AS923:BC923"/>
    <mergeCell ref="AS924:BC924"/>
    <mergeCell ref="BD924:BP924"/>
    <mergeCell ref="BD923:BP923"/>
    <mergeCell ref="BQ923:BR923"/>
    <mergeCell ref="E924:P924"/>
    <mergeCell ref="Q924:X924"/>
    <mergeCell ref="Y924:AF924"/>
    <mergeCell ref="AG924:AR924"/>
    <mergeCell ref="BQ924:BR924"/>
    <mergeCell ref="BD925:BP925"/>
    <mergeCell ref="BQ925:BR925"/>
    <mergeCell ref="A924:D924"/>
    <mergeCell ref="A925:D925"/>
    <mergeCell ref="E925:P925"/>
    <mergeCell ref="Q925:X925"/>
    <mergeCell ref="Y925:AF925"/>
    <mergeCell ref="AG925:AR925"/>
    <mergeCell ref="AS925:BC925"/>
    <mergeCell ref="E926:P926"/>
    <mergeCell ref="Q926:X926"/>
    <mergeCell ref="Y926:AF926"/>
    <mergeCell ref="AG926:AR926"/>
    <mergeCell ref="AS926:BC926"/>
    <mergeCell ref="BD926:BP926"/>
    <mergeCell ref="BQ926:BR926"/>
    <mergeCell ref="A926:D926"/>
    <mergeCell ref="BD917:BP917"/>
    <mergeCell ref="BQ917:BR917"/>
    <mergeCell ref="A916:D916"/>
    <mergeCell ref="A917:D917"/>
    <mergeCell ref="E917:P917"/>
    <mergeCell ref="Q917:X917"/>
    <mergeCell ref="Y917:AF917"/>
    <mergeCell ref="AG917:AR917"/>
    <mergeCell ref="AS917:BC917"/>
    <mergeCell ref="E918:P918"/>
    <mergeCell ref="Q918:X918"/>
    <mergeCell ref="Y918:AF918"/>
    <mergeCell ref="AG918:AR918"/>
    <mergeCell ref="AS918:BC918"/>
    <mergeCell ref="BD918:BP918"/>
    <mergeCell ref="BQ918:BR918"/>
    <mergeCell ref="A918:D918"/>
    <mergeCell ref="A919:D919"/>
    <mergeCell ref="E919:P919"/>
    <mergeCell ref="Q919:X919"/>
    <mergeCell ref="Y919:AF919"/>
    <mergeCell ref="AG919:AR919"/>
    <mergeCell ref="AS919:BC919"/>
    <mergeCell ref="AS920:BC920"/>
    <mergeCell ref="BD920:BP920"/>
    <mergeCell ref="BD919:BP919"/>
    <mergeCell ref="BQ919:BR919"/>
    <mergeCell ref="E920:P920"/>
    <mergeCell ref="Q920:X920"/>
    <mergeCell ref="Y920:AF920"/>
    <mergeCell ref="AG920:AR920"/>
    <mergeCell ref="BQ920:BR920"/>
    <mergeCell ref="BD921:BP921"/>
    <mergeCell ref="BQ921:BR921"/>
    <mergeCell ref="A920:D920"/>
    <mergeCell ref="A921:D921"/>
    <mergeCell ref="E921:P921"/>
    <mergeCell ref="Q921:X921"/>
    <mergeCell ref="Y921:AF921"/>
    <mergeCell ref="AG921:AR921"/>
    <mergeCell ref="AS921:BC921"/>
    <mergeCell ref="A911:D911"/>
    <mergeCell ref="E911:P911"/>
    <mergeCell ref="Q911:X911"/>
    <mergeCell ref="Y911:AF911"/>
    <mergeCell ref="AG911:AR911"/>
    <mergeCell ref="AS911:BC911"/>
    <mergeCell ref="AS912:BC912"/>
    <mergeCell ref="BD912:BP912"/>
    <mergeCell ref="BD911:BP911"/>
    <mergeCell ref="BQ911:BR911"/>
    <mergeCell ref="E912:P912"/>
    <mergeCell ref="Q912:X912"/>
    <mergeCell ref="Y912:AF912"/>
    <mergeCell ref="AG912:AR912"/>
    <mergeCell ref="BQ912:BR912"/>
    <mergeCell ref="BD913:BP913"/>
    <mergeCell ref="BQ913:BR913"/>
    <mergeCell ref="A912:D912"/>
    <mergeCell ref="A913:D913"/>
    <mergeCell ref="E913:P913"/>
    <mergeCell ref="Q913:X913"/>
    <mergeCell ref="Y913:AF913"/>
    <mergeCell ref="AG913:AR913"/>
    <mergeCell ref="AS913:BC913"/>
    <mergeCell ref="AS916:BC916"/>
    <mergeCell ref="BD916:BP916"/>
    <mergeCell ref="BD915:BP915"/>
    <mergeCell ref="BQ915:BR915"/>
    <mergeCell ref="E916:P916"/>
    <mergeCell ref="Q916:X916"/>
    <mergeCell ref="Y916:AF916"/>
    <mergeCell ref="AG916:AR916"/>
    <mergeCell ref="BQ916:BR916"/>
    <mergeCell ref="E914:P914"/>
    <mergeCell ref="Q914:X914"/>
    <mergeCell ref="Y914:AF914"/>
    <mergeCell ref="AG914:AR914"/>
    <mergeCell ref="AS914:BC914"/>
    <mergeCell ref="BD914:BP914"/>
    <mergeCell ref="BQ914:BR914"/>
    <mergeCell ref="A914:D914"/>
    <mergeCell ref="A915:D915"/>
    <mergeCell ref="E915:P915"/>
    <mergeCell ref="Q915:X915"/>
    <mergeCell ref="Y915:AF915"/>
    <mergeCell ref="AG915:AR915"/>
    <mergeCell ref="AS915:BC915"/>
    <mergeCell ref="E906:P906"/>
    <mergeCell ref="Q906:X906"/>
    <mergeCell ref="Y906:AF906"/>
    <mergeCell ref="AG906:AR906"/>
    <mergeCell ref="AS906:BC906"/>
    <mergeCell ref="BD906:BP906"/>
    <mergeCell ref="BQ906:BR906"/>
    <mergeCell ref="A906:D906"/>
    <mergeCell ref="A907:D907"/>
    <mergeCell ref="E907:P907"/>
    <mergeCell ref="Q907:X907"/>
    <mergeCell ref="Y907:AF907"/>
    <mergeCell ref="AG907:AR907"/>
    <mergeCell ref="AS907:BC907"/>
    <mergeCell ref="AS908:BC908"/>
    <mergeCell ref="BD908:BP908"/>
    <mergeCell ref="BD907:BP907"/>
    <mergeCell ref="BQ907:BR907"/>
    <mergeCell ref="E908:P908"/>
    <mergeCell ref="Q908:X908"/>
    <mergeCell ref="Y908:AF908"/>
    <mergeCell ref="AG908:AR908"/>
    <mergeCell ref="BQ908:BR908"/>
    <mergeCell ref="BD909:BP909"/>
    <mergeCell ref="BQ909:BR909"/>
    <mergeCell ref="A908:D908"/>
    <mergeCell ref="A909:D909"/>
    <mergeCell ref="E909:P909"/>
    <mergeCell ref="Q909:X909"/>
    <mergeCell ref="Y909:AF909"/>
    <mergeCell ref="AG909:AR909"/>
    <mergeCell ref="AS909:BC909"/>
    <mergeCell ref="E910:P910"/>
    <mergeCell ref="Q910:X910"/>
    <mergeCell ref="Y910:AF910"/>
    <mergeCell ref="AG910:AR910"/>
    <mergeCell ref="AS910:BC910"/>
    <mergeCell ref="BD910:BP910"/>
    <mergeCell ref="BQ910:BR910"/>
    <mergeCell ref="A910:D910"/>
    <mergeCell ref="BD901:BP901"/>
    <mergeCell ref="BQ901:BR901"/>
    <mergeCell ref="A900:D900"/>
    <mergeCell ref="A901:D901"/>
    <mergeCell ref="E901:P901"/>
    <mergeCell ref="Q901:X901"/>
    <mergeCell ref="Y901:AF901"/>
    <mergeCell ref="AG901:AR901"/>
    <mergeCell ref="AS901:BC901"/>
    <mergeCell ref="E902:P902"/>
    <mergeCell ref="Q902:X902"/>
    <mergeCell ref="Y902:AF902"/>
    <mergeCell ref="AG902:AR902"/>
    <mergeCell ref="AS902:BC902"/>
    <mergeCell ref="BD902:BP902"/>
    <mergeCell ref="BQ902:BR902"/>
    <mergeCell ref="A902:D902"/>
    <mergeCell ref="A903:D903"/>
    <mergeCell ref="E903:P903"/>
    <mergeCell ref="Q903:X903"/>
    <mergeCell ref="Y903:AF903"/>
    <mergeCell ref="AG903:AR903"/>
    <mergeCell ref="AS903:BC903"/>
    <mergeCell ref="AS904:BC904"/>
    <mergeCell ref="BD904:BP904"/>
    <mergeCell ref="BD903:BP903"/>
    <mergeCell ref="BQ903:BR903"/>
    <mergeCell ref="E904:P904"/>
    <mergeCell ref="Q904:X904"/>
    <mergeCell ref="Y904:AF904"/>
    <mergeCell ref="AG904:AR904"/>
    <mergeCell ref="BQ904:BR904"/>
    <mergeCell ref="BD905:BP905"/>
    <mergeCell ref="BQ905:BR905"/>
    <mergeCell ref="A904:D904"/>
    <mergeCell ref="A905:D905"/>
    <mergeCell ref="E905:P905"/>
    <mergeCell ref="Q905:X905"/>
    <mergeCell ref="Y905:AF905"/>
    <mergeCell ref="AG905:AR905"/>
    <mergeCell ref="AS905:BC905"/>
    <mergeCell ref="AS896:BC896"/>
    <mergeCell ref="BD896:BP896"/>
    <mergeCell ref="BD895:BP895"/>
    <mergeCell ref="BQ895:BR895"/>
    <mergeCell ref="E896:P896"/>
    <mergeCell ref="Q896:X896"/>
    <mergeCell ref="Y896:AF896"/>
    <mergeCell ref="AG896:AR896"/>
    <mergeCell ref="BQ896:BR896"/>
    <mergeCell ref="BD897:BP897"/>
    <mergeCell ref="BQ897:BR897"/>
    <mergeCell ref="A896:D896"/>
    <mergeCell ref="A897:D897"/>
    <mergeCell ref="E897:P897"/>
    <mergeCell ref="Q897:X897"/>
    <mergeCell ref="Y897:AF897"/>
    <mergeCell ref="AG897:AR897"/>
    <mergeCell ref="AS897:BC897"/>
    <mergeCell ref="E898:P898"/>
    <mergeCell ref="Q898:X898"/>
    <mergeCell ref="Y898:AF898"/>
    <mergeCell ref="AG898:AR898"/>
    <mergeCell ref="AS898:BC898"/>
    <mergeCell ref="BD898:BP898"/>
    <mergeCell ref="BQ898:BR898"/>
    <mergeCell ref="A898:D898"/>
    <mergeCell ref="A899:D899"/>
    <mergeCell ref="E899:P899"/>
    <mergeCell ref="Q899:X899"/>
    <mergeCell ref="Y899:AF899"/>
    <mergeCell ref="AG899:AR899"/>
    <mergeCell ref="AS899:BC899"/>
    <mergeCell ref="AS900:BC900"/>
    <mergeCell ref="BD900:BP900"/>
    <mergeCell ref="BD899:BP899"/>
    <mergeCell ref="BQ899:BR899"/>
    <mergeCell ref="E900:P900"/>
    <mergeCell ref="Q900:X900"/>
    <mergeCell ref="Y900:AF900"/>
    <mergeCell ref="AG900:AR900"/>
    <mergeCell ref="BQ900:BR900"/>
    <mergeCell ref="A891:D891"/>
    <mergeCell ref="E891:P891"/>
    <mergeCell ref="Q891:X891"/>
    <mergeCell ref="Y891:AF891"/>
    <mergeCell ref="AG891:AR891"/>
    <mergeCell ref="AS891:BC891"/>
    <mergeCell ref="AS892:BC892"/>
    <mergeCell ref="BD892:BP892"/>
    <mergeCell ref="BD891:BP891"/>
    <mergeCell ref="BQ891:BR891"/>
    <mergeCell ref="E892:P892"/>
    <mergeCell ref="Q892:X892"/>
    <mergeCell ref="Y892:AF892"/>
    <mergeCell ref="AG892:AR892"/>
    <mergeCell ref="BQ892:BR892"/>
    <mergeCell ref="BD893:BP893"/>
    <mergeCell ref="BQ893:BR893"/>
    <mergeCell ref="A892:D892"/>
    <mergeCell ref="A893:D893"/>
    <mergeCell ref="E893:P893"/>
    <mergeCell ref="Q893:X893"/>
    <mergeCell ref="Y893:AF893"/>
    <mergeCell ref="AG893:AR893"/>
    <mergeCell ref="AS893:BC893"/>
    <mergeCell ref="E894:P894"/>
    <mergeCell ref="Q894:X894"/>
    <mergeCell ref="Y894:AF894"/>
    <mergeCell ref="AG894:AR894"/>
    <mergeCell ref="AS894:BC894"/>
    <mergeCell ref="BD894:BP894"/>
    <mergeCell ref="BQ894:BR894"/>
    <mergeCell ref="A894:D894"/>
    <mergeCell ref="A895:D895"/>
    <mergeCell ref="E895:P895"/>
    <mergeCell ref="Q895:X895"/>
    <mergeCell ref="Y895:AF895"/>
    <mergeCell ref="AG895:AR895"/>
    <mergeCell ref="AS895:BC895"/>
    <mergeCell ref="AS888:BC888"/>
    <mergeCell ref="BD888:BP888"/>
    <mergeCell ref="BD887:BP887"/>
    <mergeCell ref="BQ887:BR887"/>
    <mergeCell ref="E888:P888"/>
    <mergeCell ref="Q888:X888"/>
    <mergeCell ref="Y888:AF888"/>
    <mergeCell ref="AG888:AR888"/>
    <mergeCell ref="BQ888:BR888"/>
    <mergeCell ref="E886:P886"/>
    <mergeCell ref="Q886:X886"/>
    <mergeCell ref="Y886:AF886"/>
    <mergeCell ref="AG886:AR886"/>
    <mergeCell ref="AS886:BC886"/>
    <mergeCell ref="BD886:BP886"/>
    <mergeCell ref="BQ886:BR886"/>
    <mergeCell ref="A886:D886"/>
    <mergeCell ref="A887:D887"/>
    <mergeCell ref="E887:P887"/>
    <mergeCell ref="Q887:X887"/>
    <mergeCell ref="Y887:AF887"/>
    <mergeCell ref="AG887:AR887"/>
    <mergeCell ref="AS887:BC887"/>
    <mergeCell ref="BD889:BP889"/>
    <mergeCell ref="BQ889:BR889"/>
    <mergeCell ref="A888:D888"/>
    <mergeCell ref="A889:D889"/>
    <mergeCell ref="E889:P889"/>
    <mergeCell ref="Q889:X889"/>
    <mergeCell ref="Y889:AF889"/>
    <mergeCell ref="AG889:AR889"/>
    <mergeCell ref="AS889:BC889"/>
    <mergeCell ref="E890:P890"/>
    <mergeCell ref="Q890:X890"/>
    <mergeCell ref="Y890:AF890"/>
    <mergeCell ref="AG890:AR890"/>
    <mergeCell ref="AS890:BC890"/>
    <mergeCell ref="BD890:BP890"/>
    <mergeCell ref="BQ890:BR890"/>
    <mergeCell ref="A890:D890"/>
    <mergeCell ref="BD881:BP881"/>
    <mergeCell ref="BQ881:BR881"/>
    <mergeCell ref="A880:D880"/>
    <mergeCell ref="A881:D881"/>
    <mergeCell ref="E881:P881"/>
    <mergeCell ref="Q881:X881"/>
    <mergeCell ref="Y881:AF881"/>
    <mergeCell ref="AG881:AR881"/>
    <mergeCell ref="AS881:BC881"/>
    <mergeCell ref="E882:P882"/>
    <mergeCell ref="Q882:X882"/>
    <mergeCell ref="Y882:AF882"/>
    <mergeCell ref="AG882:AR882"/>
    <mergeCell ref="AS882:BC882"/>
    <mergeCell ref="BD882:BP882"/>
    <mergeCell ref="BQ882:BR882"/>
    <mergeCell ref="A882:D882"/>
    <mergeCell ref="A883:D883"/>
    <mergeCell ref="E883:P883"/>
    <mergeCell ref="Q883:X883"/>
    <mergeCell ref="Y883:AF883"/>
    <mergeCell ref="AG883:AR883"/>
    <mergeCell ref="AS883:BC883"/>
    <mergeCell ref="AS884:BC884"/>
    <mergeCell ref="BD884:BP884"/>
    <mergeCell ref="BD883:BP883"/>
    <mergeCell ref="BQ883:BR883"/>
    <mergeCell ref="E884:P884"/>
    <mergeCell ref="Q884:X884"/>
    <mergeCell ref="Y884:AF884"/>
    <mergeCell ref="AG884:AR884"/>
    <mergeCell ref="BQ884:BR884"/>
    <mergeCell ref="BD885:BP885"/>
    <mergeCell ref="BQ885:BR885"/>
    <mergeCell ref="A884:D884"/>
    <mergeCell ref="A885:D885"/>
    <mergeCell ref="E885:P885"/>
    <mergeCell ref="Q885:X885"/>
    <mergeCell ref="Y885:AF885"/>
    <mergeCell ref="AG885:AR885"/>
    <mergeCell ref="AS885:BC885"/>
    <mergeCell ref="AS876:BC876"/>
    <mergeCell ref="BD876:BP876"/>
    <mergeCell ref="BD875:BP875"/>
    <mergeCell ref="BQ875:BR875"/>
    <mergeCell ref="E876:P876"/>
    <mergeCell ref="Q876:X876"/>
    <mergeCell ref="Y876:AF876"/>
    <mergeCell ref="AG876:AR876"/>
    <mergeCell ref="BQ876:BR876"/>
    <mergeCell ref="BD877:BP877"/>
    <mergeCell ref="BQ877:BR877"/>
    <mergeCell ref="A876:D876"/>
    <mergeCell ref="A877:D877"/>
    <mergeCell ref="E877:P877"/>
    <mergeCell ref="Q877:X877"/>
    <mergeCell ref="Y877:AF877"/>
    <mergeCell ref="AG877:AR877"/>
    <mergeCell ref="AS877:BC877"/>
    <mergeCell ref="E878:P878"/>
    <mergeCell ref="Q878:X878"/>
    <mergeCell ref="Y878:AF878"/>
    <mergeCell ref="AG878:AR878"/>
    <mergeCell ref="AS878:BC878"/>
    <mergeCell ref="BD878:BP878"/>
    <mergeCell ref="BQ878:BR878"/>
    <mergeCell ref="A878:D878"/>
    <mergeCell ref="A879:D879"/>
    <mergeCell ref="E879:P879"/>
    <mergeCell ref="Q879:X879"/>
    <mergeCell ref="Y879:AF879"/>
    <mergeCell ref="AG879:AR879"/>
    <mergeCell ref="AS879:BC879"/>
    <mergeCell ref="AS880:BC880"/>
    <mergeCell ref="BD880:BP880"/>
    <mergeCell ref="BD879:BP879"/>
    <mergeCell ref="BQ879:BR879"/>
    <mergeCell ref="E880:P880"/>
    <mergeCell ref="Q880:X880"/>
    <mergeCell ref="Y880:AF880"/>
    <mergeCell ref="AG880:AR880"/>
    <mergeCell ref="BQ880:BR880"/>
    <mergeCell ref="A871:D871"/>
    <mergeCell ref="E871:P871"/>
    <mergeCell ref="Q871:X871"/>
    <mergeCell ref="Y871:AF871"/>
    <mergeCell ref="AG871:AR871"/>
    <mergeCell ref="AS871:BC871"/>
    <mergeCell ref="AS872:BC872"/>
    <mergeCell ref="BD872:BP872"/>
    <mergeCell ref="BD871:BP871"/>
    <mergeCell ref="BQ871:BR871"/>
    <mergeCell ref="E872:P872"/>
    <mergeCell ref="Q872:X872"/>
    <mergeCell ref="Y872:AF872"/>
    <mergeCell ref="AG872:AR872"/>
    <mergeCell ref="BQ872:BR872"/>
    <mergeCell ref="BD873:BP873"/>
    <mergeCell ref="BQ873:BR873"/>
    <mergeCell ref="A872:D872"/>
    <mergeCell ref="A873:D873"/>
    <mergeCell ref="E873:P873"/>
    <mergeCell ref="Q873:X873"/>
    <mergeCell ref="Y873:AF873"/>
    <mergeCell ref="AG873:AR873"/>
    <mergeCell ref="AS873:BC873"/>
    <mergeCell ref="E874:P874"/>
    <mergeCell ref="Q874:X874"/>
    <mergeCell ref="Y874:AF874"/>
    <mergeCell ref="AG874:AR874"/>
    <mergeCell ref="AS874:BC874"/>
    <mergeCell ref="BD874:BP874"/>
    <mergeCell ref="BQ874:BR874"/>
    <mergeCell ref="A874:D874"/>
    <mergeCell ref="A875:D875"/>
    <mergeCell ref="E875:P875"/>
    <mergeCell ref="Q875:X875"/>
    <mergeCell ref="Y875:AF875"/>
    <mergeCell ref="AG875:AR875"/>
    <mergeCell ref="AS875:BC875"/>
    <mergeCell ref="E866:P866"/>
    <mergeCell ref="Q866:X866"/>
    <mergeCell ref="Y866:AF866"/>
    <mergeCell ref="AG866:AR866"/>
    <mergeCell ref="AS866:BC866"/>
    <mergeCell ref="BD866:BP866"/>
    <mergeCell ref="BQ866:BR866"/>
    <mergeCell ref="A866:D866"/>
    <mergeCell ref="A867:D867"/>
    <mergeCell ref="E867:P867"/>
    <mergeCell ref="Q867:X867"/>
    <mergeCell ref="Y867:AF867"/>
    <mergeCell ref="AG867:AR867"/>
    <mergeCell ref="AS867:BC867"/>
    <mergeCell ref="AS868:BC868"/>
    <mergeCell ref="BD868:BP868"/>
    <mergeCell ref="BD867:BP867"/>
    <mergeCell ref="BQ867:BR867"/>
    <mergeCell ref="E868:P868"/>
    <mergeCell ref="Q868:X868"/>
    <mergeCell ref="Y868:AF868"/>
    <mergeCell ref="AG868:AR868"/>
    <mergeCell ref="BQ868:BR868"/>
    <mergeCell ref="BD869:BP869"/>
    <mergeCell ref="BQ869:BR869"/>
    <mergeCell ref="A868:D868"/>
    <mergeCell ref="A869:D869"/>
    <mergeCell ref="E869:P869"/>
    <mergeCell ref="Q869:X869"/>
    <mergeCell ref="Y869:AF869"/>
    <mergeCell ref="AG869:AR869"/>
    <mergeCell ref="AS869:BC869"/>
    <mergeCell ref="E870:P870"/>
    <mergeCell ref="Q870:X870"/>
    <mergeCell ref="Y870:AF870"/>
    <mergeCell ref="AG870:AR870"/>
    <mergeCell ref="AS870:BC870"/>
    <mergeCell ref="BD870:BP870"/>
    <mergeCell ref="BQ870:BR870"/>
    <mergeCell ref="A870:D870"/>
    <mergeCell ref="BD861:BP861"/>
    <mergeCell ref="BQ861:BR861"/>
    <mergeCell ref="A860:D860"/>
    <mergeCell ref="A861:D861"/>
    <mergeCell ref="E861:P861"/>
    <mergeCell ref="Q861:X861"/>
    <mergeCell ref="Y861:AF861"/>
    <mergeCell ref="AG861:AR861"/>
    <mergeCell ref="AS861:BC861"/>
    <mergeCell ref="E862:P862"/>
    <mergeCell ref="Q862:X862"/>
    <mergeCell ref="Y862:AF862"/>
    <mergeCell ref="AG862:AR862"/>
    <mergeCell ref="AS862:BC862"/>
    <mergeCell ref="BD862:BP862"/>
    <mergeCell ref="BQ862:BR862"/>
    <mergeCell ref="A862:D862"/>
    <mergeCell ref="A863:D863"/>
    <mergeCell ref="E863:P863"/>
    <mergeCell ref="Q863:X863"/>
    <mergeCell ref="Y863:AF863"/>
    <mergeCell ref="AG863:AR863"/>
    <mergeCell ref="AS863:BC863"/>
    <mergeCell ref="AS864:BC864"/>
    <mergeCell ref="BD864:BP864"/>
    <mergeCell ref="BD863:BP863"/>
    <mergeCell ref="BQ863:BR863"/>
    <mergeCell ref="E864:P864"/>
    <mergeCell ref="Q864:X864"/>
    <mergeCell ref="Y864:AF864"/>
    <mergeCell ref="AG864:AR864"/>
    <mergeCell ref="BQ864:BR864"/>
    <mergeCell ref="BD865:BP865"/>
    <mergeCell ref="BQ865:BR865"/>
    <mergeCell ref="A864:D864"/>
    <mergeCell ref="A865:D865"/>
    <mergeCell ref="E865:P865"/>
    <mergeCell ref="Q865:X865"/>
    <mergeCell ref="Y865:AF865"/>
    <mergeCell ref="AG865:AR865"/>
    <mergeCell ref="AS865:BC865"/>
    <mergeCell ref="A855:D855"/>
    <mergeCell ref="E855:P855"/>
    <mergeCell ref="Q855:X855"/>
    <mergeCell ref="Y855:AF855"/>
    <mergeCell ref="AG855:AR855"/>
    <mergeCell ref="AS855:BC855"/>
    <mergeCell ref="AS856:BC856"/>
    <mergeCell ref="BD856:BP856"/>
    <mergeCell ref="BD855:BP855"/>
    <mergeCell ref="BQ855:BR855"/>
    <mergeCell ref="E856:P856"/>
    <mergeCell ref="Q856:X856"/>
    <mergeCell ref="Y856:AF856"/>
    <mergeCell ref="AG856:AR856"/>
    <mergeCell ref="BQ856:BR856"/>
    <mergeCell ref="BD857:BP857"/>
    <mergeCell ref="BQ857:BR857"/>
    <mergeCell ref="A856:D856"/>
    <mergeCell ref="A857:D857"/>
    <mergeCell ref="E857:P857"/>
    <mergeCell ref="Q857:X857"/>
    <mergeCell ref="Y857:AF857"/>
    <mergeCell ref="AG857:AR857"/>
    <mergeCell ref="AS857:BC857"/>
    <mergeCell ref="AS860:BC860"/>
    <mergeCell ref="BD860:BP860"/>
    <mergeCell ref="BD859:BP859"/>
    <mergeCell ref="BQ859:BR859"/>
    <mergeCell ref="E860:P860"/>
    <mergeCell ref="Q860:X860"/>
    <mergeCell ref="Y860:AF860"/>
    <mergeCell ref="AG860:AR860"/>
    <mergeCell ref="BQ860:BR860"/>
    <mergeCell ref="E858:P858"/>
    <mergeCell ref="Q858:X858"/>
    <mergeCell ref="Y858:AF858"/>
    <mergeCell ref="AG858:AR858"/>
    <mergeCell ref="AS858:BC858"/>
    <mergeCell ref="BD858:BP858"/>
    <mergeCell ref="BQ858:BR858"/>
    <mergeCell ref="A858:D858"/>
    <mergeCell ref="A859:D859"/>
    <mergeCell ref="E859:P859"/>
    <mergeCell ref="Q859:X859"/>
    <mergeCell ref="Y859:AF859"/>
    <mergeCell ref="AG859:AR859"/>
    <mergeCell ref="AS859:BC859"/>
    <mergeCell ref="E850:P850"/>
    <mergeCell ref="Q850:X850"/>
    <mergeCell ref="Y850:AF850"/>
    <mergeCell ref="AG850:AR850"/>
    <mergeCell ref="AS850:BC850"/>
    <mergeCell ref="BD850:BP850"/>
    <mergeCell ref="BQ850:BR850"/>
    <mergeCell ref="A850:D850"/>
    <mergeCell ref="A851:D851"/>
    <mergeCell ref="E851:P851"/>
    <mergeCell ref="Q851:X851"/>
    <mergeCell ref="Y851:AF851"/>
    <mergeCell ref="AG851:AR851"/>
    <mergeCell ref="AS851:BC851"/>
    <mergeCell ref="AS852:BC852"/>
    <mergeCell ref="BD852:BP852"/>
    <mergeCell ref="BD851:BP851"/>
    <mergeCell ref="BQ851:BR851"/>
    <mergeCell ref="E852:P852"/>
    <mergeCell ref="Q852:X852"/>
    <mergeCell ref="Y852:AF852"/>
    <mergeCell ref="AG852:AR852"/>
    <mergeCell ref="BQ852:BR852"/>
    <mergeCell ref="BD853:BP853"/>
    <mergeCell ref="BQ853:BR853"/>
    <mergeCell ref="A852:D852"/>
    <mergeCell ref="A853:D853"/>
    <mergeCell ref="E853:P853"/>
    <mergeCell ref="Q853:X853"/>
    <mergeCell ref="Y853:AF853"/>
    <mergeCell ref="AG853:AR853"/>
    <mergeCell ref="AS853:BC853"/>
    <mergeCell ref="E854:P854"/>
    <mergeCell ref="Q854:X854"/>
    <mergeCell ref="Y854:AF854"/>
    <mergeCell ref="AG854:AR854"/>
    <mergeCell ref="AS854:BC854"/>
    <mergeCell ref="BD854:BP854"/>
    <mergeCell ref="BQ854:BR854"/>
    <mergeCell ref="A854:D854"/>
    <mergeCell ref="BD845:BP845"/>
    <mergeCell ref="BQ845:BR845"/>
    <mergeCell ref="A844:D844"/>
    <mergeCell ref="A845:D845"/>
    <mergeCell ref="E845:P845"/>
    <mergeCell ref="Q845:X845"/>
    <mergeCell ref="Y845:AF845"/>
    <mergeCell ref="AG845:AR845"/>
    <mergeCell ref="AS845:BC845"/>
    <mergeCell ref="E846:P846"/>
    <mergeCell ref="Q846:X846"/>
    <mergeCell ref="Y846:AF846"/>
    <mergeCell ref="AG846:AR846"/>
    <mergeCell ref="AS846:BC846"/>
    <mergeCell ref="BD846:BP846"/>
    <mergeCell ref="BQ846:BR846"/>
    <mergeCell ref="A846:D846"/>
    <mergeCell ref="A847:D847"/>
    <mergeCell ref="E847:P847"/>
    <mergeCell ref="Q847:X847"/>
    <mergeCell ref="Y847:AF847"/>
    <mergeCell ref="AG847:AR847"/>
    <mergeCell ref="AS847:BC847"/>
    <mergeCell ref="AS848:BC848"/>
    <mergeCell ref="BD848:BP848"/>
    <mergeCell ref="BD847:BP847"/>
    <mergeCell ref="BQ847:BR847"/>
    <mergeCell ref="E848:P848"/>
    <mergeCell ref="Q848:X848"/>
    <mergeCell ref="Y848:AF848"/>
    <mergeCell ref="AG848:AR848"/>
    <mergeCell ref="BQ848:BR848"/>
    <mergeCell ref="BD849:BP849"/>
    <mergeCell ref="BQ849:BR849"/>
    <mergeCell ref="A848:D848"/>
    <mergeCell ref="A849:D849"/>
    <mergeCell ref="E849:P849"/>
    <mergeCell ref="Q849:X849"/>
    <mergeCell ref="Y849:AF849"/>
    <mergeCell ref="AG849:AR849"/>
    <mergeCell ref="AS849:BC849"/>
    <mergeCell ref="AS840:BC840"/>
    <mergeCell ref="BD840:BP840"/>
    <mergeCell ref="BD839:BP839"/>
    <mergeCell ref="BQ839:BR839"/>
    <mergeCell ref="E840:P840"/>
    <mergeCell ref="Q840:X840"/>
    <mergeCell ref="Y840:AF840"/>
    <mergeCell ref="AG840:AR840"/>
    <mergeCell ref="BQ840:BR840"/>
    <mergeCell ref="BD841:BP841"/>
    <mergeCell ref="BQ841:BR841"/>
    <mergeCell ref="A840:D840"/>
    <mergeCell ref="A841:D841"/>
    <mergeCell ref="E841:P841"/>
    <mergeCell ref="Q841:X841"/>
    <mergeCell ref="Y841:AF841"/>
    <mergeCell ref="AG841:AR841"/>
    <mergeCell ref="AS841:BC841"/>
    <mergeCell ref="E842:P842"/>
    <mergeCell ref="Q842:X842"/>
    <mergeCell ref="Y842:AF842"/>
    <mergeCell ref="AG842:AR842"/>
    <mergeCell ref="AS842:BC842"/>
    <mergeCell ref="BD842:BP842"/>
    <mergeCell ref="BQ842:BR842"/>
    <mergeCell ref="A842:D842"/>
    <mergeCell ref="A843:D843"/>
    <mergeCell ref="E843:P843"/>
    <mergeCell ref="Q843:X843"/>
    <mergeCell ref="Y843:AF843"/>
    <mergeCell ref="AG843:AR843"/>
    <mergeCell ref="AS843:BC843"/>
    <mergeCell ref="AS844:BC844"/>
    <mergeCell ref="BD844:BP844"/>
    <mergeCell ref="BD843:BP843"/>
    <mergeCell ref="BQ843:BR843"/>
    <mergeCell ref="E844:P844"/>
    <mergeCell ref="Q844:X844"/>
    <mergeCell ref="Y844:AF844"/>
    <mergeCell ref="AG844:AR844"/>
    <mergeCell ref="BQ844:BR844"/>
    <mergeCell ref="A835:D835"/>
    <mergeCell ref="E835:P835"/>
    <mergeCell ref="Q835:X835"/>
    <mergeCell ref="Y835:AF835"/>
    <mergeCell ref="AG835:AR835"/>
    <mergeCell ref="AS835:BC835"/>
    <mergeCell ref="AS836:BC836"/>
    <mergeCell ref="BD836:BP836"/>
    <mergeCell ref="BD835:BP835"/>
    <mergeCell ref="BQ835:BR835"/>
    <mergeCell ref="E836:P836"/>
    <mergeCell ref="Q836:X836"/>
    <mergeCell ref="Y836:AF836"/>
    <mergeCell ref="AG836:AR836"/>
    <mergeCell ref="BQ836:BR836"/>
    <mergeCell ref="BD837:BP837"/>
    <mergeCell ref="BQ837:BR837"/>
    <mergeCell ref="A836:D836"/>
    <mergeCell ref="A837:D837"/>
    <mergeCell ref="E837:P837"/>
    <mergeCell ref="Q837:X837"/>
    <mergeCell ref="Y837:AF837"/>
    <mergeCell ref="AG837:AR837"/>
    <mergeCell ref="AS837:BC837"/>
    <mergeCell ref="E838:P838"/>
    <mergeCell ref="Q838:X838"/>
    <mergeCell ref="Y838:AF838"/>
    <mergeCell ref="AG838:AR838"/>
    <mergeCell ref="AS838:BC838"/>
    <mergeCell ref="BD838:BP838"/>
    <mergeCell ref="BQ838:BR838"/>
    <mergeCell ref="A838:D838"/>
    <mergeCell ref="A839:D839"/>
    <mergeCell ref="E839:P839"/>
    <mergeCell ref="Q839:X839"/>
    <mergeCell ref="Y839:AF839"/>
    <mergeCell ref="AG839:AR839"/>
    <mergeCell ref="AS839:BC839"/>
    <mergeCell ref="AS832:BC832"/>
    <mergeCell ref="BD832:BP832"/>
    <mergeCell ref="BD831:BP831"/>
    <mergeCell ref="BQ831:BR831"/>
    <mergeCell ref="E832:P832"/>
    <mergeCell ref="Q832:X832"/>
    <mergeCell ref="Y832:AF832"/>
    <mergeCell ref="AG832:AR832"/>
    <mergeCell ref="BQ832:BR832"/>
    <mergeCell ref="E830:P830"/>
    <mergeCell ref="Q830:X830"/>
    <mergeCell ref="Y830:AF830"/>
    <mergeCell ref="AG830:AR830"/>
    <mergeCell ref="AS830:BC830"/>
    <mergeCell ref="BD830:BP830"/>
    <mergeCell ref="BQ830:BR830"/>
    <mergeCell ref="A830:D830"/>
    <mergeCell ref="A831:D831"/>
    <mergeCell ref="E831:P831"/>
    <mergeCell ref="Q831:X831"/>
    <mergeCell ref="Y831:AF831"/>
    <mergeCell ref="AG831:AR831"/>
    <mergeCell ref="AS831:BC831"/>
    <mergeCell ref="BD833:BP833"/>
    <mergeCell ref="BQ833:BR833"/>
    <mergeCell ref="A832:D832"/>
    <mergeCell ref="A833:D833"/>
    <mergeCell ref="E833:P833"/>
    <mergeCell ref="Q833:X833"/>
    <mergeCell ref="Y833:AF833"/>
    <mergeCell ref="AG833:AR833"/>
    <mergeCell ref="AS833:BC833"/>
    <mergeCell ref="E834:P834"/>
    <mergeCell ref="Q834:X834"/>
    <mergeCell ref="Y834:AF834"/>
    <mergeCell ref="AG834:AR834"/>
    <mergeCell ref="AS834:BC834"/>
    <mergeCell ref="BD834:BP834"/>
    <mergeCell ref="BQ834:BR834"/>
    <mergeCell ref="A834:D834"/>
    <mergeCell ref="BD825:BP825"/>
    <mergeCell ref="BQ825:BR825"/>
    <mergeCell ref="A824:D824"/>
    <mergeCell ref="A825:D825"/>
    <mergeCell ref="E825:P825"/>
    <mergeCell ref="Q825:X825"/>
    <mergeCell ref="Y825:AF825"/>
    <mergeCell ref="AG825:AR825"/>
    <mergeCell ref="AS825:BC825"/>
    <mergeCell ref="E826:P826"/>
    <mergeCell ref="Q826:X826"/>
    <mergeCell ref="Y826:AF826"/>
    <mergeCell ref="AG826:AR826"/>
    <mergeCell ref="AS826:BC826"/>
    <mergeCell ref="BD826:BP826"/>
    <mergeCell ref="BQ826:BR826"/>
    <mergeCell ref="A826:D826"/>
    <mergeCell ref="A827:D827"/>
    <mergeCell ref="E827:P827"/>
    <mergeCell ref="Q827:X827"/>
    <mergeCell ref="Y827:AF827"/>
    <mergeCell ref="AG827:AR827"/>
    <mergeCell ref="AS827:BC827"/>
    <mergeCell ref="AS828:BC828"/>
    <mergeCell ref="BD828:BP828"/>
    <mergeCell ref="BD827:BP827"/>
    <mergeCell ref="BQ827:BR827"/>
    <mergeCell ref="E828:P828"/>
    <mergeCell ref="Q828:X828"/>
    <mergeCell ref="Y828:AF828"/>
    <mergeCell ref="AG828:AR828"/>
    <mergeCell ref="BQ828:BR828"/>
    <mergeCell ref="BD829:BP829"/>
    <mergeCell ref="BQ829:BR829"/>
    <mergeCell ref="A828:D828"/>
    <mergeCell ref="A829:D829"/>
    <mergeCell ref="E829:P829"/>
    <mergeCell ref="Q829:X829"/>
    <mergeCell ref="Y829:AF829"/>
    <mergeCell ref="AG829:AR829"/>
    <mergeCell ref="AS829:BC829"/>
    <mergeCell ref="AS820:BC820"/>
    <mergeCell ref="BD820:BP820"/>
    <mergeCell ref="BD819:BP819"/>
    <mergeCell ref="BQ819:BR819"/>
    <mergeCell ref="E820:P820"/>
    <mergeCell ref="Q820:X820"/>
    <mergeCell ref="Y820:AF820"/>
    <mergeCell ref="AG820:AR820"/>
    <mergeCell ref="BQ820:BR820"/>
    <mergeCell ref="BD821:BP821"/>
    <mergeCell ref="BQ821:BR821"/>
    <mergeCell ref="A820:D820"/>
    <mergeCell ref="A821:D821"/>
    <mergeCell ref="E821:P821"/>
    <mergeCell ref="Q821:X821"/>
    <mergeCell ref="Y821:AF821"/>
    <mergeCell ref="AG821:AR821"/>
    <mergeCell ref="AS821:BC821"/>
    <mergeCell ref="E822:P822"/>
    <mergeCell ref="Q822:X822"/>
    <mergeCell ref="Y822:AF822"/>
    <mergeCell ref="AG822:AR822"/>
    <mergeCell ref="AS822:BC822"/>
    <mergeCell ref="BD822:BP822"/>
    <mergeCell ref="BQ822:BR822"/>
    <mergeCell ref="A822:D822"/>
    <mergeCell ref="A823:D823"/>
    <mergeCell ref="E823:P823"/>
    <mergeCell ref="Q823:X823"/>
    <mergeCell ref="Y823:AF823"/>
    <mergeCell ref="AG823:AR823"/>
    <mergeCell ref="AS823:BC823"/>
    <mergeCell ref="AS824:BC824"/>
    <mergeCell ref="BD824:BP824"/>
    <mergeCell ref="BD823:BP823"/>
    <mergeCell ref="BQ823:BR823"/>
    <mergeCell ref="E824:P824"/>
    <mergeCell ref="Q824:X824"/>
    <mergeCell ref="Y824:AF824"/>
    <mergeCell ref="AG824:AR824"/>
    <mergeCell ref="BQ824:BR824"/>
    <mergeCell ref="A815:D815"/>
    <mergeCell ref="E815:P815"/>
    <mergeCell ref="Q815:X815"/>
    <mergeCell ref="Y815:AF815"/>
    <mergeCell ref="AG815:AR815"/>
    <mergeCell ref="AS815:BC815"/>
    <mergeCell ref="AS816:BC816"/>
    <mergeCell ref="BD816:BP816"/>
    <mergeCell ref="BD815:BP815"/>
    <mergeCell ref="BQ815:BR815"/>
    <mergeCell ref="E816:P816"/>
    <mergeCell ref="Q816:X816"/>
    <mergeCell ref="Y816:AF816"/>
    <mergeCell ref="AG816:AR816"/>
    <mergeCell ref="BQ816:BR816"/>
    <mergeCell ref="BD817:BP817"/>
    <mergeCell ref="BQ817:BR817"/>
    <mergeCell ref="A816:D816"/>
    <mergeCell ref="A817:D817"/>
    <mergeCell ref="E817:P817"/>
    <mergeCell ref="Q817:X817"/>
    <mergeCell ref="Y817:AF817"/>
    <mergeCell ref="AG817:AR817"/>
    <mergeCell ref="AS817:BC817"/>
    <mergeCell ref="E818:P818"/>
    <mergeCell ref="Q818:X818"/>
    <mergeCell ref="Y818:AF818"/>
    <mergeCell ref="AG818:AR818"/>
    <mergeCell ref="AS818:BC818"/>
    <mergeCell ref="BD818:BP818"/>
    <mergeCell ref="BQ818:BR818"/>
    <mergeCell ref="A818:D818"/>
    <mergeCell ref="A819:D819"/>
    <mergeCell ref="E819:P819"/>
    <mergeCell ref="Q819:X819"/>
    <mergeCell ref="Y819:AF819"/>
    <mergeCell ref="AG819:AR819"/>
    <mergeCell ref="AS819:BC819"/>
    <mergeCell ref="E810:P810"/>
    <mergeCell ref="Q810:X810"/>
    <mergeCell ref="Y810:AF810"/>
    <mergeCell ref="AG810:AR810"/>
    <mergeCell ref="AS810:BC810"/>
    <mergeCell ref="BD810:BP810"/>
    <mergeCell ref="BQ810:BR810"/>
    <mergeCell ref="A810:D810"/>
    <mergeCell ref="A811:D811"/>
    <mergeCell ref="E811:P811"/>
    <mergeCell ref="Q811:X811"/>
    <mergeCell ref="Y811:AF811"/>
    <mergeCell ref="AG811:AR811"/>
    <mergeCell ref="AS811:BC811"/>
    <mergeCell ref="AS812:BC812"/>
    <mergeCell ref="BD812:BP812"/>
    <mergeCell ref="BD811:BP811"/>
    <mergeCell ref="BQ811:BR811"/>
    <mergeCell ref="E812:P812"/>
    <mergeCell ref="Q812:X812"/>
    <mergeCell ref="Y812:AF812"/>
    <mergeCell ref="AG812:AR812"/>
    <mergeCell ref="BQ812:BR812"/>
    <mergeCell ref="BD813:BP813"/>
    <mergeCell ref="BQ813:BR813"/>
    <mergeCell ref="A812:D812"/>
    <mergeCell ref="A813:D813"/>
    <mergeCell ref="E813:P813"/>
    <mergeCell ref="Q813:X813"/>
    <mergeCell ref="Y813:AF813"/>
    <mergeCell ref="AG813:AR813"/>
    <mergeCell ref="AS813:BC813"/>
    <mergeCell ref="E814:P814"/>
    <mergeCell ref="Q814:X814"/>
    <mergeCell ref="Y814:AF814"/>
    <mergeCell ref="AG814:AR814"/>
    <mergeCell ref="AS814:BC814"/>
    <mergeCell ref="BD814:BP814"/>
    <mergeCell ref="BQ814:BR814"/>
    <mergeCell ref="A814:D814"/>
    <mergeCell ref="BD805:BP805"/>
    <mergeCell ref="BQ805:BR805"/>
    <mergeCell ref="A804:D804"/>
    <mergeCell ref="A805:D805"/>
    <mergeCell ref="E805:P805"/>
    <mergeCell ref="Q805:X805"/>
    <mergeCell ref="Y805:AF805"/>
    <mergeCell ref="AG805:AR805"/>
    <mergeCell ref="AS805:BC805"/>
    <mergeCell ref="E806:P806"/>
    <mergeCell ref="Q806:X806"/>
    <mergeCell ref="Y806:AF806"/>
    <mergeCell ref="AG806:AR806"/>
    <mergeCell ref="AS806:BC806"/>
    <mergeCell ref="BD806:BP806"/>
    <mergeCell ref="BQ806:BR806"/>
    <mergeCell ref="A806:D806"/>
    <mergeCell ref="A807:D807"/>
    <mergeCell ref="E807:P807"/>
    <mergeCell ref="Q807:X807"/>
    <mergeCell ref="Y807:AF807"/>
    <mergeCell ref="AG807:AR807"/>
    <mergeCell ref="AS807:BC807"/>
    <mergeCell ref="AS808:BC808"/>
    <mergeCell ref="BD808:BP808"/>
    <mergeCell ref="BD807:BP807"/>
    <mergeCell ref="BQ807:BR807"/>
    <mergeCell ref="E808:P808"/>
    <mergeCell ref="Q808:X808"/>
    <mergeCell ref="Y808:AF808"/>
    <mergeCell ref="AG808:AR808"/>
    <mergeCell ref="BQ808:BR808"/>
    <mergeCell ref="BD809:BP809"/>
    <mergeCell ref="BQ809:BR809"/>
    <mergeCell ref="A808:D808"/>
    <mergeCell ref="A809:D809"/>
    <mergeCell ref="E809:P809"/>
    <mergeCell ref="Q809:X809"/>
    <mergeCell ref="Y809:AF809"/>
    <mergeCell ref="AG809:AR809"/>
    <mergeCell ref="AS809:BC809"/>
    <mergeCell ref="A799:D799"/>
    <mergeCell ref="E799:P799"/>
    <mergeCell ref="Q799:X799"/>
    <mergeCell ref="Y799:AF799"/>
    <mergeCell ref="AG799:AR799"/>
    <mergeCell ref="AS799:BC799"/>
    <mergeCell ref="AS800:BC800"/>
    <mergeCell ref="BD800:BP800"/>
    <mergeCell ref="BD799:BP799"/>
    <mergeCell ref="BQ799:BR799"/>
    <mergeCell ref="E800:P800"/>
    <mergeCell ref="Q800:X800"/>
    <mergeCell ref="Y800:AF800"/>
    <mergeCell ref="AG800:AR800"/>
    <mergeCell ref="BQ800:BR800"/>
    <mergeCell ref="BD801:BP801"/>
    <mergeCell ref="BQ801:BR801"/>
    <mergeCell ref="A800:D800"/>
    <mergeCell ref="A801:D801"/>
    <mergeCell ref="E801:P801"/>
    <mergeCell ref="Q801:X801"/>
    <mergeCell ref="Y801:AF801"/>
    <mergeCell ref="AG801:AR801"/>
    <mergeCell ref="AS801:BC801"/>
    <mergeCell ref="AS804:BC804"/>
    <mergeCell ref="BD804:BP804"/>
    <mergeCell ref="BD803:BP803"/>
    <mergeCell ref="BQ803:BR803"/>
    <mergeCell ref="E804:P804"/>
    <mergeCell ref="Q804:X804"/>
    <mergeCell ref="Y804:AF804"/>
    <mergeCell ref="AG804:AR804"/>
    <mergeCell ref="BQ804:BR804"/>
    <mergeCell ref="E802:P802"/>
    <mergeCell ref="Q802:X802"/>
    <mergeCell ref="Y802:AF802"/>
    <mergeCell ref="AG802:AR802"/>
    <mergeCell ref="AS802:BC802"/>
    <mergeCell ref="BD802:BP802"/>
    <mergeCell ref="BQ802:BR802"/>
    <mergeCell ref="A802:D802"/>
    <mergeCell ref="A803:D803"/>
    <mergeCell ref="E803:P803"/>
    <mergeCell ref="Q803:X803"/>
    <mergeCell ref="Y803:AF803"/>
    <mergeCell ref="AG803:AR803"/>
    <mergeCell ref="AS803:BC803"/>
    <mergeCell ref="E794:P794"/>
    <mergeCell ref="Q794:X794"/>
    <mergeCell ref="Y794:AF794"/>
    <mergeCell ref="AG794:AR794"/>
    <mergeCell ref="AS794:BC794"/>
    <mergeCell ref="BD794:BP794"/>
    <mergeCell ref="BQ794:BR794"/>
    <mergeCell ref="A794:D794"/>
    <mergeCell ref="A795:D795"/>
    <mergeCell ref="E795:P795"/>
    <mergeCell ref="Q795:X795"/>
    <mergeCell ref="Y795:AF795"/>
    <mergeCell ref="AG795:AR795"/>
    <mergeCell ref="AS795:BC795"/>
    <mergeCell ref="AS796:BC796"/>
    <mergeCell ref="BD796:BP796"/>
    <mergeCell ref="BD795:BP795"/>
    <mergeCell ref="BQ795:BR795"/>
    <mergeCell ref="E796:P796"/>
    <mergeCell ref="Q796:X796"/>
    <mergeCell ref="Y796:AF796"/>
    <mergeCell ref="AG796:AR796"/>
    <mergeCell ref="BQ796:BR796"/>
    <mergeCell ref="BD797:BP797"/>
    <mergeCell ref="BQ797:BR797"/>
    <mergeCell ref="A796:D796"/>
    <mergeCell ref="A797:D797"/>
    <mergeCell ref="E797:P797"/>
    <mergeCell ref="Q797:X797"/>
    <mergeCell ref="Y797:AF797"/>
    <mergeCell ref="AG797:AR797"/>
    <mergeCell ref="AS797:BC797"/>
    <mergeCell ref="E798:P798"/>
    <mergeCell ref="Q798:X798"/>
    <mergeCell ref="Y798:AF798"/>
    <mergeCell ref="AG798:AR798"/>
    <mergeCell ref="AS798:BC798"/>
    <mergeCell ref="BD798:BP798"/>
    <mergeCell ref="BQ798:BR798"/>
    <mergeCell ref="A798:D798"/>
    <mergeCell ref="BD789:BP789"/>
    <mergeCell ref="BQ789:BR789"/>
    <mergeCell ref="A788:D788"/>
    <mergeCell ref="A789:D789"/>
    <mergeCell ref="E789:P789"/>
    <mergeCell ref="Q789:X789"/>
    <mergeCell ref="Y789:AF789"/>
    <mergeCell ref="AG789:AR789"/>
    <mergeCell ref="AS789:BC789"/>
    <mergeCell ref="E790:P790"/>
    <mergeCell ref="Q790:X790"/>
    <mergeCell ref="Y790:AF790"/>
    <mergeCell ref="AG790:AR790"/>
    <mergeCell ref="AS790:BC790"/>
    <mergeCell ref="BD790:BP790"/>
    <mergeCell ref="BQ790:BR790"/>
    <mergeCell ref="A790:D790"/>
    <mergeCell ref="A791:D791"/>
    <mergeCell ref="E791:P791"/>
    <mergeCell ref="Q791:X791"/>
    <mergeCell ref="Y791:AF791"/>
    <mergeCell ref="AG791:AR791"/>
    <mergeCell ref="AS791:BC791"/>
    <mergeCell ref="AS792:BC792"/>
    <mergeCell ref="BD792:BP792"/>
    <mergeCell ref="BD791:BP791"/>
    <mergeCell ref="BQ791:BR791"/>
    <mergeCell ref="E792:P792"/>
    <mergeCell ref="Q792:X792"/>
    <mergeCell ref="Y792:AF792"/>
    <mergeCell ref="AG792:AR792"/>
    <mergeCell ref="BQ792:BR792"/>
    <mergeCell ref="BD793:BP793"/>
    <mergeCell ref="BQ793:BR793"/>
    <mergeCell ref="A792:D792"/>
    <mergeCell ref="A793:D793"/>
    <mergeCell ref="E793:P793"/>
    <mergeCell ref="Q793:X793"/>
    <mergeCell ref="Y793:AF793"/>
    <mergeCell ref="AG793:AR793"/>
    <mergeCell ref="AS793:BC793"/>
    <mergeCell ref="AS784:BC784"/>
    <mergeCell ref="BD784:BP784"/>
    <mergeCell ref="BD783:BP783"/>
    <mergeCell ref="BQ783:BR783"/>
    <mergeCell ref="E784:P784"/>
    <mergeCell ref="Q784:X784"/>
    <mergeCell ref="Y784:AF784"/>
    <mergeCell ref="AG784:AR784"/>
    <mergeCell ref="BQ784:BR784"/>
    <mergeCell ref="BD785:BP785"/>
    <mergeCell ref="BQ785:BR785"/>
    <mergeCell ref="A784:D784"/>
    <mergeCell ref="A785:D785"/>
    <mergeCell ref="E785:P785"/>
    <mergeCell ref="Q785:X785"/>
    <mergeCell ref="Y785:AF785"/>
    <mergeCell ref="AG785:AR785"/>
    <mergeCell ref="AS785:BC785"/>
    <mergeCell ref="E786:P786"/>
    <mergeCell ref="Q786:X786"/>
    <mergeCell ref="Y786:AF786"/>
    <mergeCell ref="AG786:AR786"/>
    <mergeCell ref="AS786:BC786"/>
    <mergeCell ref="BD786:BP786"/>
    <mergeCell ref="BQ786:BR786"/>
    <mergeCell ref="A786:D786"/>
    <mergeCell ref="A787:D787"/>
    <mergeCell ref="E787:P787"/>
    <mergeCell ref="Q787:X787"/>
    <mergeCell ref="Y787:AF787"/>
    <mergeCell ref="AG787:AR787"/>
    <mergeCell ref="AS787:BC787"/>
    <mergeCell ref="AS788:BC788"/>
    <mergeCell ref="BD788:BP788"/>
    <mergeCell ref="BD787:BP787"/>
    <mergeCell ref="BQ787:BR787"/>
    <mergeCell ref="E788:P788"/>
    <mergeCell ref="Q788:X788"/>
    <mergeCell ref="Y788:AF788"/>
    <mergeCell ref="AG788:AR788"/>
    <mergeCell ref="BQ788:BR788"/>
    <mergeCell ref="A779:D779"/>
    <mergeCell ref="E779:P779"/>
    <mergeCell ref="Q779:X779"/>
    <mergeCell ref="Y779:AF779"/>
    <mergeCell ref="AG779:AR779"/>
    <mergeCell ref="AS779:BC779"/>
    <mergeCell ref="AS780:BC780"/>
    <mergeCell ref="BD780:BP780"/>
    <mergeCell ref="BD779:BP779"/>
    <mergeCell ref="BQ779:BR779"/>
    <mergeCell ref="E780:P780"/>
    <mergeCell ref="Q780:X780"/>
    <mergeCell ref="Y780:AF780"/>
    <mergeCell ref="AG780:AR780"/>
    <mergeCell ref="BQ780:BR780"/>
    <mergeCell ref="BD781:BP781"/>
    <mergeCell ref="BQ781:BR781"/>
    <mergeCell ref="A780:D780"/>
    <mergeCell ref="A781:D781"/>
    <mergeCell ref="E781:P781"/>
    <mergeCell ref="Q781:X781"/>
    <mergeCell ref="Y781:AF781"/>
    <mergeCell ref="AG781:AR781"/>
    <mergeCell ref="AS781:BC781"/>
    <mergeCell ref="E782:P782"/>
    <mergeCell ref="Q782:X782"/>
    <mergeCell ref="Y782:AF782"/>
    <mergeCell ref="AG782:AR782"/>
    <mergeCell ref="AS782:BC782"/>
    <mergeCell ref="BD782:BP782"/>
    <mergeCell ref="BQ782:BR782"/>
    <mergeCell ref="A782:D782"/>
    <mergeCell ref="A783:D783"/>
    <mergeCell ref="E783:P783"/>
    <mergeCell ref="Q783:X783"/>
    <mergeCell ref="Y783:AF783"/>
    <mergeCell ref="AG783:AR783"/>
    <mergeCell ref="AS783:BC783"/>
    <mergeCell ref="AS776:BC776"/>
    <mergeCell ref="BD776:BP776"/>
    <mergeCell ref="BD775:BP775"/>
    <mergeCell ref="BQ775:BR775"/>
    <mergeCell ref="E776:P776"/>
    <mergeCell ref="Q776:X776"/>
    <mergeCell ref="Y776:AF776"/>
    <mergeCell ref="AG776:AR776"/>
    <mergeCell ref="BQ776:BR776"/>
    <mergeCell ref="E774:P774"/>
    <mergeCell ref="Q774:X774"/>
    <mergeCell ref="Y774:AF774"/>
    <mergeCell ref="AG774:AR774"/>
    <mergeCell ref="AS774:BC774"/>
    <mergeCell ref="BD774:BP774"/>
    <mergeCell ref="BQ774:BR774"/>
    <mergeCell ref="A774:D774"/>
    <mergeCell ref="A775:D775"/>
    <mergeCell ref="E775:P775"/>
    <mergeCell ref="Q775:X775"/>
    <mergeCell ref="Y775:AF775"/>
    <mergeCell ref="AG775:AR775"/>
    <mergeCell ref="AS775:BC775"/>
    <mergeCell ref="BD777:BP777"/>
    <mergeCell ref="BQ777:BR777"/>
    <mergeCell ref="A776:D776"/>
    <mergeCell ref="A777:D777"/>
    <mergeCell ref="E777:P777"/>
    <mergeCell ref="Q777:X777"/>
    <mergeCell ref="Y777:AF777"/>
    <mergeCell ref="AG777:AR777"/>
    <mergeCell ref="AS777:BC777"/>
    <mergeCell ref="E778:P778"/>
    <mergeCell ref="Q778:X778"/>
    <mergeCell ref="Y778:AF778"/>
    <mergeCell ref="AG778:AR778"/>
    <mergeCell ref="AS778:BC778"/>
    <mergeCell ref="BD778:BP778"/>
    <mergeCell ref="BQ778:BR778"/>
    <mergeCell ref="A778:D778"/>
    <mergeCell ref="BD769:BP769"/>
    <mergeCell ref="BQ769:BR769"/>
    <mergeCell ref="A768:D768"/>
    <mergeCell ref="A769:D769"/>
    <mergeCell ref="E769:P769"/>
    <mergeCell ref="Q769:X769"/>
    <mergeCell ref="Y769:AF769"/>
    <mergeCell ref="AG769:AR769"/>
    <mergeCell ref="AS769:BC769"/>
    <mergeCell ref="E770:P770"/>
    <mergeCell ref="Q770:X770"/>
    <mergeCell ref="Y770:AF770"/>
    <mergeCell ref="AG770:AR770"/>
    <mergeCell ref="AS770:BC770"/>
    <mergeCell ref="BD770:BP770"/>
    <mergeCell ref="BQ770:BR770"/>
    <mergeCell ref="A770:D770"/>
    <mergeCell ref="A771:D771"/>
    <mergeCell ref="E771:P771"/>
    <mergeCell ref="Q771:X771"/>
    <mergeCell ref="Y771:AF771"/>
    <mergeCell ref="AG771:AR771"/>
    <mergeCell ref="AS771:BC771"/>
    <mergeCell ref="AS772:BC772"/>
    <mergeCell ref="BD772:BP772"/>
    <mergeCell ref="BD771:BP771"/>
    <mergeCell ref="BQ771:BR771"/>
    <mergeCell ref="E772:P772"/>
    <mergeCell ref="Q772:X772"/>
    <mergeCell ref="Y772:AF772"/>
    <mergeCell ref="AG772:AR772"/>
    <mergeCell ref="BQ772:BR772"/>
    <mergeCell ref="BD773:BP773"/>
    <mergeCell ref="BQ773:BR773"/>
    <mergeCell ref="A772:D772"/>
    <mergeCell ref="A773:D773"/>
    <mergeCell ref="E773:P773"/>
    <mergeCell ref="Q773:X773"/>
    <mergeCell ref="Y773:AF773"/>
    <mergeCell ref="AG773:AR773"/>
    <mergeCell ref="AS773:BC773"/>
    <mergeCell ref="AS764:BC764"/>
    <mergeCell ref="BD764:BP764"/>
    <mergeCell ref="BD763:BP763"/>
    <mergeCell ref="BQ763:BR763"/>
    <mergeCell ref="E764:P764"/>
    <mergeCell ref="Q764:X764"/>
    <mergeCell ref="Y764:AF764"/>
    <mergeCell ref="AG764:AR764"/>
    <mergeCell ref="BQ764:BR764"/>
    <mergeCell ref="BD765:BP765"/>
    <mergeCell ref="BQ765:BR765"/>
    <mergeCell ref="A764:D764"/>
    <mergeCell ref="A765:D765"/>
    <mergeCell ref="E765:P765"/>
    <mergeCell ref="Q765:X765"/>
    <mergeCell ref="Y765:AF765"/>
    <mergeCell ref="AG765:AR765"/>
    <mergeCell ref="AS765:BC765"/>
    <mergeCell ref="E766:P766"/>
    <mergeCell ref="Q766:X766"/>
    <mergeCell ref="Y766:AF766"/>
    <mergeCell ref="AG766:AR766"/>
    <mergeCell ref="AS766:BC766"/>
    <mergeCell ref="BD766:BP766"/>
    <mergeCell ref="BQ766:BR766"/>
    <mergeCell ref="A766:D766"/>
    <mergeCell ref="A767:D767"/>
    <mergeCell ref="E767:P767"/>
    <mergeCell ref="Q767:X767"/>
    <mergeCell ref="Y767:AF767"/>
    <mergeCell ref="AG767:AR767"/>
    <mergeCell ref="AS767:BC767"/>
    <mergeCell ref="AS768:BC768"/>
    <mergeCell ref="BD768:BP768"/>
    <mergeCell ref="BD767:BP767"/>
    <mergeCell ref="BQ767:BR767"/>
    <mergeCell ref="E768:P768"/>
    <mergeCell ref="Q768:X768"/>
    <mergeCell ref="Y768:AF768"/>
    <mergeCell ref="AG768:AR768"/>
    <mergeCell ref="BQ768:BR768"/>
    <mergeCell ref="A759:D759"/>
    <mergeCell ref="E759:P759"/>
    <mergeCell ref="Q759:X759"/>
    <mergeCell ref="Y759:AF759"/>
    <mergeCell ref="AG759:AR759"/>
    <mergeCell ref="AS759:BC759"/>
    <mergeCell ref="AS760:BC760"/>
    <mergeCell ref="BD760:BP760"/>
    <mergeCell ref="BD759:BP759"/>
    <mergeCell ref="BQ759:BR759"/>
    <mergeCell ref="E760:P760"/>
    <mergeCell ref="Q760:X760"/>
    <mergeCell ref="Y760:AF760"/>
    <mergeCell ref="AG760:AR760"/>
    <mergeCell ref="BQ760:BR760"/>
    <mergeCell ref="BD761:BP761"/>
    <mergeCell ref="BQ761:BR761"/>
    <mergeCell ref="A760:D760"/>
    <mergeCell ref="A761:D761"/>
    <mergeCell ref="E761:P761"/>
    <mergeCell ref="Q761:X761"/>
    <mergeCell ref="Y761:AF761"/>
    <mergeCell ref="AG761:AR761"/>
    <mergeCell ref="AS761:BC761"/>
    <mergeCell ref="E762:P762"/>
    <mergeCell ref="Q762:X762"/>
    <mergeCell ref="Y762:AF762"/>
    <mergeCell ref="AG762:AR762"/>
    <mergeCell ref="AS762:BC762"/>
    <mergeCell ref="BD762:BP762"/>
    <mergeCell ref="BQ762:BR762"/>
    <mergeCell ref="A762:D762"/>
    <mergeCell ref="A763:D763"/>
    <mergeCell ref="E763:P763"/>
    <mergeCell ref="Q763:X763"/>
    <mergeCell ref="Y763:AF763"/>
    <mergeCell ref="AG763:AR763"/>
    <mergeCell ref="AS763:BC763"/>
    <mergeCell ref="E754:P754"/>
    <mergeCell ref="Q754:X754"/>
    <mergeCell ref="Y754:AF754"/>
    <mergeCell ref="AG754:AR754"/>
    <mergeCell ref="AS754:BC754"/>
    <mergeCell ref="BD754:BP754"/>
    <mergeCell ref="BQ754:BR754"/>
    <mergeCell ref="A754:D754"/>
    <mergeCell ref="A755:D755"/>
    <mergeCell ref="E755:P755"/>
    <mergeCell ref="Q755:X755"/>
    <mergeCell ref="Y755:AF755"/>
    <mergeCell ref="AG755:AR755"/>
    <mergeCell ref="AS755:BC755"/>
    <mergeCell ref="AS756:BC756"/>
    <mergeCell ref="BD756:BP756"/>
    <mergeCell ref="BD755:BP755"/>
    <mergeCell ref="BQ755:BR755"/>
    <mergeCell ref="E756:P756"/>
    <mergeCell ref="Q756:X756"/>
    <mergeCell ref="Y756:AF756"/>
    <mergeCell ref="AG756:AR756"/>
    <mergeCell ref="BQ756:BR756"/>
    <mergeCell ref="BD757:BP757"/>
    <mergeCell ref="BQ757:BR757"/>
    <mergeCell ref="A756:D756"/>
    <mergeCell ref="A757:D757"/>
    <mergeCell ref="E757:P757"/>
    <mergeCell ref="Q757:X757"/>
    <mergeCell ref="Y757:AF757"/>
    <mergeCell ref="AG757:AR757"/>
    <mergeCell ref="AS757:BC757"/>
    <mergeCell ref="E758:P758"/>
    <mergeCell ref="Q758:X758"/>
    <mergeCell ref="Y758:AF758"/>
    <mergeCell ref="AG758:AR758"/>
    <mergeCell ref="AS758:BC758"/>
    <mergeCell ref="BD758:BP758"/>
    <mergeCell ref="BQ758:BR758"/>
    <mergeCell ref="A758:D758"/>
    <mergeCell ref="BD749:BP749"/>
    <mergeCell ref="BQ749:BR749"/>
    <mergeCell ref="A748:D748"/>
    <mergeCell ref="A749:D749"/>
    <mergeCell ref="E749:P749"/>
    <mergeCell ref="Q749:X749"/>
    <mergeCell ref="Y749:AF749"/>
    <mergeCell ref="AG749:AR749"/>
    <mergeCell ref="AS749:BC749"/>
    <mergeCell ref="E750:P750"/>
    <mergeCell ref="Q750:X750"/>
    <mergeCell ref="Y750:AF750"/>
    <mergeCell ref="AG750:AR750"/>
    <mergeCell ref="AS750:BC750"/>
    <mergeCell ref="BD750:BP750"/>
    <mergeCell ref="BQ750:BR750"/>
    <mergeCell ref="A750:D750"/>
    <mergeCell ref="A751:D751"/>
    <mergeCell ref="E751:P751"/>
    <mergeCell ref="Q751:X751"/>
    <mergeCell ref="Y751:AF751"/>
    <mergeCell ref="AG751:AR751"/>
    <mergeCell ref="AS751:BC751"/>
    <mergeCell ref="AS752:BC752"/>
    <mergeCell ref="BD752:BP752"/>
    <mergeCell ref="BD751:BP751"/>
    <mergeCell ref="BQ751:BR751"/>
    <mergeCell ref="E752:P752"/>
    <mergeCell ref="Q752:X752"/>
    <mergeCell ref="Y752:AF752"/>
    <mergeCell ref="AG752:AR752"/>
    <mergeCell ref="BQ752:BR752"/>
    <mergeCell ref="BD753:BP753"/>
    <mergeCell ref="BQ753:BR753"/>
    <mergeCell ref="A752:D752"/>
    <mergeCell ref="A753:D753"/>
    <mergeCell ref="E753:P753"/>
    <mergeCell ref="Q753:X753"/>
    <mergeCell ref="Y753:AF753"/>
    <mergeCell ref="AG753:AR753"/>
    <mergeCell ref="AS753:BC753"/>
    <mergeCell ref="A743:D743"/>
    <mergeCell ref="E743:P743"/>
    <mergeCell ref="Q743:X743"/>
    <mergeCell ref="Y743:AF743"/>
    <mergeCell ref="AG743:AR743"/>
    <mergeCell ref="AS743:BC743"/>
    <mergeCell ref="AS744:BC744"/>
    <mergeCell ref="BD744:BP744"/>
    <mergeCell ref="BD743:BP743"/>
    <mergeCell ref="BQ743:BR743"/>
    <mergeCell ref="E744:P744"/>
    <mergeCell ref="Q744:X744"/>
    <mergeCell ref="Y744:AF744"/>
    <mergeCell ref="AG744:AR744"/>
    <mergeCell ref="BQ744:BR744"/>
    <mergeCell ref="BD745:BP745"/>
    <mergeCell ref="BQ745:BR745"/>
    <mergeCell ref="A744:D744"/>
    <mergeCell ref="A745:D745"/>
    <mergeCell ref="E745:P745"/>
    <mergeCell ref="Q745:X745"/>
    <mergeCell ref="Y745:AF745"/>
    <mergeCell ref="AG745:AR745"/>
    <mergeCell ref="AS745:BC745"/>
    <mergeCell ref="AS748:BC748"/>
    <mergeCell ref="BD748:BP748"/>
    <mergeCell ref="BD747:BP747"/>
    <mergeCell ref="BQ747:BR747"/>
    <mergeCell ref="E748:P748"/>
    <mergeCell ref="Q748:X748"/>
    <mergeCell ref="Y748:AF748"/>
    <mergeCell ref="AG748:AR748"/>
    <mergeCell ref="BQ748:BR748"/>
    <mergeCell ref="E746:P746"/>
    <mergeCell ref="Q746:X746"/>
    <mergeCell ref="Y746:AF746"/>
    <mergeCell ref="AG746:AR746"/>
    <mergeCell ref="AS746:BC746"/>
    <mergeCell ref="BD746:BP746"/>
    <mergeCell ref="BQ746:BR746"/>
    <mergeCell ref="A746:D746"/>
    <mergeCell ref="A747:D747"/>
    <mergeCell ref="E747:P747"/>
    <mergeCell ref="Q747:X747"/>
    <mergeCell ref="Y747:AF747"/>
    <mergeCell ref="AG747:AR747"/>
    <mergeCell ref="AS747:BC747"/>
    <mergeCell ref="E738:P738"/>
    <mergeCell ref="Q738:X738"/>
    <mergeCell ref="Y738:AF738"/>
    <mergeCell ref="AG738:AR738"/>
    <mergeCell ref="AS738:BC738"/>
    <mergeCell ref="BD738:BP738"/>
    <mergeCell ref="BQ738:BR738"/>
    <mergeCell ref="A738:D738"/>
    <mergeCell ref="A739:D739"/>
    <mergeCell ref="E739:P739"/>
    <mergeCell ref="Q739:X739"/>
    <mergeCell ref="Y739:AF739"/>
    <mergeCell ref="AG739:AR739"/>
    <mergeCell ref="AS739:BC739"/>
    <mergeCell ref="AS740:BC740"/>
    <mergeCell ref="BD740:BP740"/>
    <mergeCell ref="BD739:BP739"/>
    <mergeCell ref="BQ739:BR739"/>
    <mergeCell ref="E740:P740"/>
    <mergeCell ref="Q740:X740"/>
    <mergeCell ref="Y740:AF740"/>
    <mergeCell ref="AG740:AR740"/>
    <mergeCell ref="BQ740:BR740"/>
    <mergeCell ref="BD741:BP741"/>
    <mergeCell ref="BQ741:BR741"/>
    <mergeCell ref="A740:D740"/>
    <mergeCell ref="A741:D741"/>
    <mergeCell ref="E741:P741"/>
    <mergeCell ref="Q741:X741"/>
    <mergeCell ref="Y741:AF741"/>
    <mergeCell ref="AG741:AR741"/>
    <mergeCell ref="AS741:BC741"/>
    <mergeCell ref="E742:P742"/>
    <mergeCell ref="Q742:X742"/>
    <mergeCell ref="Y742:AF742"/>
    <mergeCell ref="AG742:AR742"/>
    <mergeCell ref="AS742:BC742"/>
    <mergeCell ref="BD742:BP742"/>
    <mergeCell ref="BQ742:BR742"/>
    <mergeCell ref="A742:D742"/>
    <mergeCell ref="BD733:BP733"/>
    <mergeCell ref="BQ733:BR733"/>
    <mergeCell ref="A732:D732"/>
    <mergeCell ref="A733:D733"/>
    <mergeCell ref="E733:P733"/>
    <mergeCell ref="Q733:X733"/>
    <mergeCell ref="Y733:AF733"/>
    <mergeCell ref="AG733:AR733"/>
    <mergeCell ref="AS733:BC733"/>
    <mergeCell ref="E734:P734"/>
    <mergeCell ref="Q734:X734"/>
    <mergeCell ref="Y734:AF734"/>
    <mergeCell ref="AG734:AR734"/>
    <mergeCell ref="AS734:BC734"/>
    <mergeCell ref="BD734:BP734"/>
    <mergeCell ref="BQ734:BR734"/>
    <mergeCell ref="A734:D734"/>
    <mergeCell ref="A735:D735"/>
    <mergeCell ref="E735:P735"/>
    <mergeCell ref="Q735:X735"/>
    <mergeCell ref="Y735:AF735"/>
    <mergeCell ref="AG735:AR735"/>
    <mergeCell ref="AS735:BC735"/>
    <mergeCell ref="AS736:BC736"/>
    <mergeCell ref="BD736:BP736"/>
    <mergeCell ref="BD735:BP735"/>
    <mergeCell ref="BQ735:BR735"/>
    <mergeCell ref="E736:P736"/>
    <mergeCell ref="Q736:X736"/>
    <mergeCell ref="Y736:AF736"/>
    <mergeCell ref="AG736:AR736"/>
    <mergeCell ref="BQ736:BR736"/>
    <mergeCell ref="BD737:BP737"/>
    <mergeCell ref="BQ737:BR737"/>
    <mergeCell ref="A736:D736"/>
    <mergeCell ref="A737:D737"/>
    <mergeCell ref="E737:P737"/>
    <mergeCell ref="Q737:X737"/>
    <mergeCell ref="Y737:AF737"/>
    <mergeCell ref="AG737:AR737"/>
    <mergeCell ref="AS737:BC737"/>
    <mergeCell ref="AS728:BC728"/>
    <mergeCell ref="BD728:BP728"/>
    <mergeCell ref="BD727:BP727"/>
    <mergeCell ref="BQ727:BR727"/>
    <mergeCell ref="E728:P728"/>
    <mergeCell ref="Q728:X728"/>
    <mergeCell ref="Y728:AF728"/>
    <mergeCell ref="AG728:AR728"/>
    <mergeCell ref="BQ728:BR728"/>
    <mergeCell ref="BD729:BP729"/>
    <mergeCell ref="BQ729:BR729"/>
    <mergeCell ref="A728:D728"/>
    <mergeCell ref="A729:D729"/>
    <mergeCell ref="E729:P729"/>
    <mergeCell ref="Q729:X729"/>
    <mergeCell ref="Y729:AF729"/>
    <mergeCell ref="AG729:AR729"/>
    <mergeCell ref="AS729:BC729"/>
    <mergeCell ref="E730:P730"/>
    <mergeCell ref="Q730:X730"/>
    <mergeCell ref="Y730:AF730"/>
    <mergeCell ref="AG730:AR730"/>
    <mergeCell ref="AS730:BC730"/>
    <mergeCell ref="BD730:BP730"/>
    <mergeCell ref="BQ730:BR730"/>
    <mergeCell ref="A730:D730"/>
    <mergeCell ref="A731:D731"/>
    <mergeCell ref="E731:P731"/>
    <mergeCell ref="Q731:X731"/>
    <mergeCell ref="Y731:AF731"/>
    <mergeCell ref="AG731:AR731"/>
    <mergeCell ref="AS731:BC731"/>
    <mergeCell ref="AS732:BC732"/>
    <mergeCell ref="BD732:BP732"/>
    <mergeCell ref="BD731:BP731"/>
    <mergeCell ref="BQ731:BR731"/>
    <mergeCell ref="E732:P732"/>
    <mergeCell ref="Q732:X732"/>
    <mergeCell ref="Y732:AF732"/>
    <mergeCell ref="AG732:AR732"/>
    <mergeCell ref="BQ732:BR732"/>
    <mergeCell ref="A723:D723"/>
    <mergeCell ref="E723:P723"/>
    <mergeCell ref="Q723:X723"/>
    <mergeCell ref="Y723:AF723"/>
    <mergeCell ref="AG723:AR723"/>
    <mergeCell ref="AS723:BC723"/>
    <mergeCell ref="AS724:BC724"/>
    <mergeCell ref="BD724:BP724"/>
    <mergeCell ref="BD723:BP723"/>
    <mergeCell ref="BQ723:BR723"/>
    <mergeCell ref="E724:P724"/>
    <mergeCell ref="Q724:X724"/>
    <mergeCell ref="Y724:AF724"/>
    <mergeCell ref="AG724:AR724"/>
    <mergeCell ref="BQ724:BR724"/>
    <mergeCell ref="BD725:BP725"/>
    <mergeCell ref="BQ725:BR725"/>
    <mergeCell ref="A724:D724"/>
    <mergeCell ref="A725:D725"/>
    <mergeCell ref="E725:P725"/>
    <mergeCell ref="Q725:X725"/>
    <mergeCell ref="Y725:AF725"/>
    <mergeCell ref="AG725:AR725"/>
    <mergeCell ref="AS725:BC725"/>
    <mergeCell ref="E726:P726"/>
    <mergeCell ref="Q726:X726"/>
    <mergeCell ref="Y726:AF726"/>
    <mergeCell ref="AG726:AR726"/>
    <mergeCell ref="AS726:BC726"/>
    <mergeCell ref="BD726:BP726"/>
    <mergeCell ref="BQ726:BR726"/>
    <mergeCell ref="A726:D726"/>
    <mergeCell ref="A727:D727"/>
    <mergeCell ref="E727:P727"/>
    <mergeCell ref="Q727:X727"/>
    <mergeCell ref="Y727:AF727"/>
    <mergeCell ref="AG727:AR727"/>
    <mergeCell ref="AS727:BC727"/>
    <mergeCell ref="AS720:BC720"/>
    <mergeCell ref="BD720:BP720"/>
    <mergeCell ref="BD719:BP719"/>
    <mergeCell ref="BQ719:BR719"/>
    <mergeCell ref="E720:P720"/>
    <mergeCell ref="Q720:X720"/>
    <mergeCell ref="Y720:AF720"/>
    <mergeCell ref="AG720:AR720"/>
    <mergeCell ref="BQ720:BR720"/>
    <mergeCell ref="E718:P718"/>
    <mergeCell ref="Q718:X718"/>
    <mergeCell ref="Y718:AF718"/>
    <mergeCell ref="AG718:AR718"/>
    <mergeCell ref="AS718:BC718"/>
    <mergeCell ref="BD718:BP718"/>
    <mergeCell ref="BQ718:BR718"/>
    <mergeCell ref="A718:D718"/>
    <mergeCell ref="A719:D719"/>
    <mergeCell ref="E719:P719"/>
    <mergeCell ref="Q719:X719"/>
    <mergeCell ref="Y719:AF719"/>
    <mergeCell ref="AG719:AR719"/>
    <mergeCell ref="AS719:BC719"/>
    <mergeCell ref="BD721:BP721"/>
    <mergeCell ref="BQ721:BR721"/>
    <mergeCell ref="A720:D720"/>
    <mergeCell ref="A721:D721"/>
    <mergeCell ref="E721:P721"/>
    <mergeCell ref="Q721:X721"/>
    <mergeCell ref="Y721:AF721"/>
    <mergeCell ref="AG721:AR721"/>
    <mergeCell ref="AS721:BC721"/>
    <mergeCell ref="E722:P722"/>
    <mergeCell ref="Q722:X722"/>
    <mergeCell ref="Y722:AF722"/>
    <mergeCell ref="AG722:AR722"/>
    <mergeCell ref="AS722:BC722"/>
    <mergeCell ref="BD722:BP722"/>
    <mergeCell ref="BQ722:BR722"/>
    <mergeCell ref="A722:D722"/>
    <mergeCell ref="BD713:BP713"/>
    <mergeCell ref="BQ713:BR713"/>
    <mergeCell ref="A712:D712"/>
    <mergeCell ref="A713:D713"/>
    <mergeCell ref="E713:P713"/>
    <mergeCell ref="Q713:X713"/>
    <mergeCell ref="Y713:AF713"/>
    <mergeCell ref="AG713:AR713"/>
    <mergeCell ref="AS713:BC713"/>
    <mergeCell ref="E714:P714"/>
    <mergeCell ref="Q714:X714"/>
    <mergeCell ref="Y714:AF714"/>
    <mergeCell ref="AG714:AR714"/>
    <mergeCell ref="AS714:BC714"/>
    <mergeCell ref="BD714:BP714"/>
    <mergeCell ref="BQ714:BR714"/>
    <mergeCell ref="A714:D714"/>
    <mergeCell ref="A715:D715"/>
    <mergeCell ref="E715:P715"/>
    <mergeCell ref="Q715:X715"/>
    <mergeCell ref="Y715:AF715"/>
    <mergeCell ref="AG715:AR715"/>
    <mergeCell ref="AS715:BC715"/>
    <mergeCell ref="AS716:BC716"/>
    <mergeCell ref="BD716:BP716"/>
    <mergeCell ref="BD715:BP715"/>
    <mergeCell ref="BQ715:BR715"/>
    <mergeCell ref="E716:P716"/>
    <mergeCell ref="Q716:X716"/>
    <mergeCell ref="Y716:AF716"/>
    <mergeCell ref="AG716:AR716"/>
    <mergeCell ref="BQ716:BR716"/>
    <mergeCell ref="BD717:BP717"/>
    <mergeCell ref="BQ717:BR717"/>
    <mergeCell ref="A716:D716"/>
    <mergeCell ref="A717:D717"/>
    <mergeCell ref="E717:P717"/>
    <mergeCell ref="Q717:X717"/>
    <mergeCell ref="Y717:AF717"/>
    <mergeCell ref="AG717:AR717"/>
    <mergeCell ref="AS717:BC717"/>
    <mergeCell ref="AG703:AR703"/>
    <mergeCell ref="AS703:BC703"/>
    <mergeCell ref="E708:P708"/>
    <mergeCell ref="Q708:X708"/>
    <mergeCell ref="Y708:AF708"/>
    <mergeCell ref="AG708:AR708"/>
    <mergeCell ref="AS708:BC708"/>
    <mergeCell ref="BD708:BP708"/>
    <mergeCell ref="BQ708:BR708"/>
    <mergeCell ref="A708:D708"/>
    <mergeCell ref="A709:D709"/>
    <mergeCell ref="E709:P709"/>
    <mergeCell ref="Q709:X709"/>
    <mergeCell ref="Y709:AF709"/>
    <mergeCell ref="AG709:AR709"/>
    <mergeCell ref="AS709:BC709"/>
    <mergeCell ref="E710:P710"/>
    <mergeCell ref="Q710:X710"/>
    <mergeCell ref="Y710:AF710"/>
    <mergeCell ref="AG710:AR710"/>
    <mergeCell ref="AS710:BC710"/>
    <mergeCell ref="BD710:BP710"/>
    <mergeCell ref="BQ710:BR710"/>
    <mergeCell ref="A710:D710"/>
    <mergeCell ref="A711:D711"/>
    <mergeCell ref="E711:P711"/>
    <mergeCell ref="Q711:X711"/>
    <mergeCell ref="Y711:AF711"/>
    <mergeCell ref="AG711:AR711"/>
    <mergeCell ref="AS711:BC711"/>
    <mergeCell ref="AS712:BC712"/>
    <mergeCell ref="BD712:BP712"/>
    <mergeCell ref="BD711:BP711"/>
    <mergeCell ref="BQ711:BR711"/>
    <mergeCell ref="E712:P712"/>
    <mergeCell ref="Q712:X712"/>
    <mergeCell ref="Y712:AF712"/>
    <mergeCell ref="AG712:AR712"/>
    <mergeCell ref="BQ712:BR712"/>
    <mergeCell ref="BD705:BP705"/>
    <mergeCell ref="BQ705:BR705"/>
    <mergeCell ref="E696:P696"/>
    <mergeCell ref="Q696:X696"/>
    <mergeCell ref="Y696:AF696"/>
    <mergeCell ref="AG696:AR696"/>
    <mergeCell ref="AS696:BC696"/>
    <mergeCell ref="BD696:BP696"/>
    <mergeCell ref="BQ696:BR696"/>
    <mergeCell ref="A696:D696"/>
    <mergeCell ref="A697:D697"/>
    <mergeCell ref="E697:P697"/>
    <mergeCell ref="Q697:X697"/>
    <mergeCell ref="Y697:AF697"/>
    <mergeCell ref="AG697:AR697"/>
    <mergeCell ref="AS697:BC697"/>
    <mergeCell ref="AS698:BC698"/>
    <mergeCell ref="BD698:BP698"/>
    <mergeCell ref="BD697:BP697"/>
    <mergeCell ref="BQ697:BR697"/>
    <mergeCell ref="E698:P698"/>
    <mergeCell ref="Q698:X698"/>
    <mergeCell ref="Y698:AF698"/>
    <mergeCell ref="AG698:AR698"/>
    <mergeCell ref="BQ698:BR698"/>
    <mergeCell ref="BD699:BP699"/>
    <mergeCell ref="BQ699:BR699"/>
    <mergeCell ref="A698:D698"/>
    <mergeCell ref="A699:D699"/>
    <mergeCell ref="E699:P699"/>
    <mergeCell ref="Q699:X699"/>
    <mergeCell ref="Y699:AF699"/>
    <mergeCell ref="AG699:AR699"/>
    <mergeCell ref="AS699:BC699"/>
    <mergeCell ref="E700:P700"/>
    <mergeCell ref="Q700:X700"/>
    <mergeCell ref="Y700:AF700"/>
    <mergeCell ref="AG700:AR700"/>
    <mergeCell ref="AS700:BC700"/>
    <mergeCell ref="BD700:BP700"/>
    <mergeCell ref="BQ700:BR700"/>
    <mergeCell ref="A700:D700"/>
    <mergeCell ref="A701:D701"/>
    <mergeCell ref="E701:P701"/>
    <mergeCell ref="Q701:X701"/>
    <mergeCell ref="Y701:AF701"/>
    <mergeCell ref="AG701:AR701"/>
    <mergeCell ref="AS701:BC701"/>
    <mergeCell ref="AS702:BC702"/>
    <mergeCell ref="BD702:BP702"/>
    <mergeCell ref="BD701:BP701"/>
    <mergeCell ref="BQ701:BR701"/>
    <mergeCell ref="E702:P702"/>
    <mergeCell ref="Q702:X702"/>
    <mergeCell ref="Y702:AF702"/>
    <mergeCell ref="AG702:AR702"/>
    <mergeCell ref="BQ702:BR702"/>
    <mergeCell ref="BD703:BP703"/>
    <mergeCell ref="BQ703:BR703"/>
    <mergeCell ref="A702:D702"/>
    <mergeCell ref="A703:D703"/>
    <mergeCell ref="E703:P703"/>
    <mergeCell ref="Q703:X703"/>
    <mergeCell ref="Y703:AF703"/>
    <mergeCell ref="BD695:BP695"/>
    <mergeCell ref="BQ695:BR695"/>
    <mergeCell ref="A694:D694"/>
    <mergeCell ref="A695:D695"/>
    <mergeCell ref="E695:P695"/>
    <mergeCell ref="Q695:X695"/>
    <mergeCell ref="Y695:AF695"/>
    <mergeCell ref="AG695:AR695"/>
    <mergeCell ref="AS695:BC695"/>
    <mergeCell ref="E634:J634"/>
    <mergeCell ref="K634:R634"/>
    <mergeCell ref="S634:Z634"/>
    <mergeCell ref="AA634:AL634"/>
    <mergeCell ref="AM634:AW634"/>
    <mergeCell ref="AX634:BJ634"/>
    <mergeCell ref="BK634:BR634"/>
    <mergeCell ref="A634:D634"/>
    <mergeCell ref="A635:D635"/>
    <mergeCell ref="E635:J635"/>
    <mergeCell ref="K635:R635"/>
    <mergeCell ref="S635:Z635"/>
    <mergeCell ref="AA635:AL635"/>
    <mergeCell ref="AM635:AW635"/>
    <mergeCell ref="E636:J636"/>
    <mergeCell ref="K636:R636"/>
    <mergeCell ref="S636:Z636"/>
    <mergeCell ref="AA636:AL636"/>
    <mergeCell ref="AM636:AW636"/>
    <mergeCell ref="AX636:BJ636"/>
    <mergeCell ref="BK636:BR636"/>
    <mergeCell ref="AX637:BJ637"/>
    <mergeCell ref="BK637:BR637"/>
    <mergeCell ref="A636:D636"/>
    <mergeCell ref="A637:D637"/>
    <mergeCell ref="E637:J637"/>
    <mergeCell ref="K637:R637"/>
    <mergeCell ref="S637:Z637"/>
    <mergeCell ref="AA637:AL637"/>
    <mergeCell ref="AM637:AW637"/>
    <mergeCell ref="AX639:BJ639"/>
    <mergeCell ref="BK639:BR639"/>
    <mergeCell ref="AX683:BJ683"/>
    <mergeCell ref="BK683:BR683"/>
    <mergeCell ref="BK684:BR684"/>
    <mergeCell ref="A682:D682"/>
    <mergeCell ref="A683:D683"/>
    <mergeCell ref="E683:J683"/>
    <mergeCell ref="K683:R683"/>
    <mergeCell ref="S683:Z683"/>
    <mergeCell ref="AA683:AL683"/>
    <mergeCell ref="AM683:AW683"/>
    <mergeCell ref="AS689:BC689"/>
    <mergeCell ref="BD689:BP689"/>
    <mergeCell ref="BD690:BP690"/>
    <mergeCell ref="BQ690:BR690"/>
    <mergeCell ref="A684:BJ684"/>
    <mergeCell ref="A685:BR685"/>
    <mergeCell ref="A687:BR687"/>
    <mergeCell ref="A688:BR688"/>
    <mergeCell ref="A689:D689"/>
    <mergeCell ref="E689:P689"/>
    <mergeCell ref="Q689:X689"/>
    <mergeCell ref="BQ689:BR689"/>
    <mergeCell ref="Y689:AF689"/>
    <mergeCell ref="A681:D681"/>
    <mergeCell ref="E681:J681"/>
    <mergeCell ref="K681:R681"/>
    <mergeCell ref="S681:Z681"/>
    <mergeCell ref="AA681:AL681"/>
    <mergeCell ref="AM681:AW681"/>
    <mergeCell ref="AM682:AW682"/>
    <mergeCell ref="AX682:BJ682"/>
    <mergeCell ref="AX681:BJ681"/>
    <mergeCell ref="BK681:BR681"/>
    <mergeCell ref="E682:J682"/>
    <mergeCell ref="K682:R682"/>
    <mergeCell ref="S682:Z682"/>
    <mergeCell ref="AA682:AL682"/>
    <mergeCell ref="BK682:BR682"/>
    <mergeCell ref="E692:P692"/>
    <mergeCell ref="Q692:X692"/>
    <mergeCell ref="Y692:AF692"/>
    <mergeCell ref="AG692:AR692"/>
    <mergeCell ref="AS692:BC692"/>
    <mergeCell ref="BD692:BP692"/>
    <mergeCell ref="BQ692:BR692"/>
    <mergeCell ref="A692:D692"/>
    <mergeCell ref="A693:D693"/>
    <mergeCell ref="E693:P693"/>
    <mergeCell ref="Q693:X693"/>
    <mergeCell ref="Y693:AF693"/>
    <mergeCell ref="AG693:AR693"/>
    <mergeCell ref="AS693:BC693"/>
    <mergeCell ref="AS694:BC694"/>
    <mergeCell ref="BD694:BP694"/>
    <mergeCell ref="BD693:BP693"/>
    <mergeCell ref="BQ693:BR693"/>
    <mergeCell ref="E694:P694"/>
    <mergeCell ref="Q694:X694"/>
    <mergeCell ref="Y694:AF694"/>
    <mergeCell ref="AG694:AR694"/>
    <mergeCell ref="BQ694:BR694"/>
    <mergeCell ref="AG689:AR689"/>
    <mergeCell ref="E690:P690"/>
    <mergeCell ref="Q690:X690"/>
    <mergeCell ref="Y690:AF690"/>
    <mergeCell ref="AG690:AR690"/>
    <mergeCell ref="AS690:BC690"/>
    <mergeCell ref="BD691:BP691"/>
    <mergeCell ref="BQ691:BR691"/>
    <mergeCell ref="A690:D690"/>
    <mergeCell ref="A691:D691"/>
    <mergeCell ref="E691:P691"/>
    <mergeCell ref="Q691:X691"/>
    <mergeCell ref="Y691:AF691"/>
    <mergeCell ref="AG691:AR691"/>
    <mergeCell ref="AS691:BC691"/>
    <mergeCell ref="AM678:AW678"/>
    <mergeCell ref="AX678:BJ678"/>
    <mergeCell ref="AX677:BJ677"/>
    <mergeCell ref="BK677:BR677"/>
    <mergeCell ref="E678:J678"/>
    <mergeCell ref="K678:R678"/>
    <mergeCell ref="S678:Z678"/>
    <mergeCell ref="AA678:AL678"/>
    <mergeCell ref="BK678:BR678"/>
    <mergeCell ref="E676:J676"/>
    <mergeCell ref="K676:R676"/>
    <mergeCell ref="S676:Z676"/>
    <mergeCell ref="AA676:AL676"/>
    <mergeCell ref="AM676:AW676"/>
    <mergeCell ref="AX676:BJ676"/>
    <mergeCell ref="BK676:BR676"/>
    <mergeCell ref="A676:D676"/>
    <mergeCell ref="A677:D677"/>
    <mergeCell ref="E677:J677"/>
    <mergeCell ref="K677:R677"/>
    <mergeCell ref="S677:Z677"/>
    <mergeCell ref="AA677:AL677"/>
    <mergeCell ref="AM677:AW677"/>
    <mergeCell ref="AX679:BJ679"/>
    <mergeCell ref="BK679:BR679"/>
    <mergeCell ref="A678:D678"/>
    <mergeCell ref="A679:D679"/>
    <mergeCell ref="E679:J679"/>
    <mergeCell ref="K679:R679"/>
    <mergeCell ref="S679:Z679"/>
    <mergeCell ref="AA679:AL679"/>
    <mergeCell ref="AM679:AW679"/>
    <mergeCell ref="E680:J680"/>
    <mergeCell ref="K680:R680"/>
    <mergeCell ref="S680:Z680"/>
    <mergeCell ref="AA680:AL680"/>
    <mergeCell ref="AM680:AW680"/>
    <mergeCell ref="AX680:BJ680"/>
    <mergeCell ref="BK680:BR680"/>
    <mergeCell ref="A680:D680"/>
    <mergeCell ref="AX671:BJ671"/>
    <mergeCell ref="BK671:BR671"/>
    <mergeCell ref="A670:D670"/>
    <mergeCell ref="A671:D671"/>
    <mergeCell ref="E671:J671"/>
    <mergeCell ref="K671:R671"/>
    <mergeCell ref="S671:Z671"/>
    <mergeCell ref="AA671:AL671"/>
    <mergeCell ref="AM671:AW671"/>
    <mergeCell ref="E672:J672"/>
    <mergeCell ref="K672:R672"/>
    <mergeCell ref="S672:Z672"/>
    <mergeCell ref="AA672:AL672"/>
    <mergeCell ref="AM672:AW672"/>
    <mergeCell ref="AX672:BJ672"/>
    <mergeCell ref="BK672:BR672"/>
    <mergeCell ref="A672:D672"/>
    <mergeCell ref="A673:D673"/>
    <mergeCell ref="E673:J673"/>
    <mergeCell ref="K673:R673"/>
    <mergeCell ref="S673:Z673"/>
    <mergeCell ref="AA673:AL673"/>
    <mergeCell ref="AM673:AW673"/>
    <mergeCell ref="AM674:AW674"/>
    <mergeCell ref="AX674:BJ674"/>
    <mergeCell ref="AX673:BJ673"/>
    <mergeCell ref="BK673:BR673"/>
    <mergeCell ref="E674:J674"/>
    <mergeCell ref="K674:R674"/>
    <mergeCell ref="S674:Z674"/>
    <mergeCell ref="AA674:AL674"/>
    <mergeCell ref="BK674:BR674"/>
    <mergeCell ref="AX675:BJ675"/>
    <mergeCell ref="BK675:BR675"/>
    <mergeCell ref="A674:D674"/>
    <mergeCell ref="A675:D675"/>
    <mergeCell ref="E675:J675"/>
    <mergeCell ref="K675:R675"/>
    <mergeCell ref="S675:Z675"/>
    <mergeCell ref="AA675:AL675"/>
    <mergeCell ref="AM675:AW675"/>
    <mergeCell ref="AM666:AW666"/>
    <mergeCell ref="AX666:BJ666"/>
    <mergeCell ref="AX665:BJ665"/>
    <mergeCell ref="BK665:BR665"/>
    <mergeCell ref="E666:J666"/>
    <mergeCell ref="K666:R666"/>
    <mergeCell ref="S666:Z666"/>
    <mergeCell ref="AA666:AL666"/>
    <mergeCell ref="BK666:BR666"/>
    <mergeCell ref="AX667:BJ667"/>
    <mergeCell ref="BK667:BR667"/>
    <mergeCell ref="A666:D666"/>
    <mergeCell ref="A667:D667"/>
    <mergeCell ref="E667:J667"/>
    <mergeCell ref="K667:R667"/>
    <mergeCell ref="S667:Z667"/>
    <mergeCell ref="AA667:AL667"/>
    <mergeCell ref="AM667:AW667"/>
    <mergeCell ref="E668:J668"/>
    <mergeCell ref="K668:R668"/>
    <mergeCell ref="S668:Z668"/>
    <mergeCell ref="AA668:AL668"/>
    <mergeCell ref="AM668:AW668"/>
    <mergeCell ref="AX668:BJ668"/>
    <mergeCell ref="BK668:BR668"/>
    <mergeCell ref="A668:D668"/>
    <mergeCell ref="A669:D669"/>
    <mergeCell ref="E669:J669"/>
    <mergeCell ref="K669:R669"/>
    <mergeCell ref="S669:Z669"/>
    <mergeCell ref="AA669:AL669"/>
    <mergeCell ref="AM669:AW669"/>
    <mergeCell ref="AM670:AW670"/>
    <mergeCell ref="AX670:BJ670"/>
    <mergeCell ref="AX669:BJ669"/>
    <mergeCell ref="BK669:BR669"/>
    <mergeCell ref="E670:J670"/>
    <mergeCell ref="K670:R670"/>
    <mergeCell ref="S670:Z670"/>
    <mergeCell ref="AA670:AL670"/>
    <mergeCell ref="BK670:BR670"/>
    <mergeCell ref="A661:D661"/>
    <mergeCell ref="E661:J661"/>
    <mergeCell ref="K661:R661"/>
    <mergeCell ref="S661:Z661"/>
    <mergeCell ref="AA661:AL661"/>
    <mergeCell ref="AM661:AW661"/>
    <mergeCell ref="AM662:AW662"/>
    <mergeCell ref="AX662:BJ662"/>
    <mergeCell ref="AX661:BJ661"/>
    <mergeCell ref="BK661:BR661"/>
    <mergeCell ref="E662:J662"/>
    <mergeCell ref="K662:R662"/>
    <mergeCell ref="S662:Z662"/>
    <mergeCell ref="AA662:AL662"/>
    <mergeCell ref="BK662:BR662"/>
    <mergeCell ref="AX663:BJ663"/>
    <mergeCell ref="BK663:BR663"/>
    <mergeCell ref="A662:D662"/>
    <mergeCell ref="A663:D663"/>
    <mergeCell ref="E663:J663"/>
    <mergeCell ref="K663:R663"/>
    <mergeCell ref="S663:Z663"/>
    <mergeCell ref="AA663:AL663"/>
    <mergeCell ref="AM663:AW663"/>
    <mergeCell ref="E664:J664"/>
    <mergeCell ref="K664:R664"/>
    <mergeCell ref="S664:Z664"/>
    <mergeCell ref="AA664:AL664"/>
    <mergeCell ref="AM664:AW664"/>
    <mergeCell ref="AX664:BJ664"/>
    <mergeCell ref="BK664:BR664"/>
    <mergeCell ref="A664:D664"/>
    <mergeCell ref="A665:D665"/>
    <mergeCell ref="E665:J665"/>
    <mergeCell ref="K665:R665"/>
    <mergeCell ref="S665:Z665"/>
    <mergeCell ref="AA665:AL665"/>
    <mergeCell ref="AM665:AW665"/>
    <mergeCell ref="E656:J656"/>
    <mergeCell ref="K656:R656"/>
    <mergeCell ref="S656:Z656"/>
    <mergeCell ref="AA656:AL656"/>
    <mergeCell ref="AM656:AW656"/>
    <mergeCell ref="AX656:BJ656"/>
    <mergeCell ref="BK656:BR656"/>
    <mergeCell ref="A656:D656"/>
    <mergeCell ref="A657:D657"/>
    <mergeCell ref="E657:J657"/>
    <mergeCell ref="K657:R657"/>
    <mergeCell ref="S657:Z657"/>
    <mergeCell ref="AA657:AL657"/>
    <mergeCell ref="AM657:AW657"/>
    <mergeCell ref="AM658:AW658"/>
    <mergeCell ref="AX658:BJ658"/>
    <mergeCell ref="AX657:BJ657"/>
    <mergeCell ref="BK657:BR657"/>
    <mergeCell ref="E658:J658"/>
    <mergeCell ref="K658:R658"/>
    <mergeCell ref="S658:Z658"/>
    <mergeCell ref="AA658:AL658"/>
    <mergeCell ref="BK658:BR658"/>
    <mergeCell ref="AX659:BJ659"/>
    <mergeCell ref="BK659:BR659"/>
    <mergeCell ref="A658:D658"/>
    <mergeCell ref="A659:D659"/>
    <mergeCell ref="E659:J659"/>
    <mergeCell ref="K659:R659"/>
    <mergeCell ref="S659:Z659"/>
    <mergeCell ref="AA659:AL659"/>
    <mergeCell ref="AM659:AW659"/>
    <mergeCell ref="E660:J660"/>
    <mergeCell ref="K660:R660"/>
    <mergeCell ref="S660:Z660"/>
    <mergeCell ref="AA660:AL660"/>
    <mergeCell ref="AM660:AW660"/>
    <mergeCell ref="AX660:BJ660"/>
    <mergeCell ref="BK660:BR660"/>
    <mergeCell ref="A660:D660"/>
    <mergeCell ref="AX651:BJ651"/>
    <mergeCell ref="BK651:BR651"/>
    <mergeCell ref="A650:D650"/>
    <mergeCell ref="A651:D651"/>
    <mergeCell ref="E651:J651"/>
    <mergeCell ref="K651:R651"/>
    <mergeCell ref="S651:Z651"/>
    <mergeCell ref="AA651:AL651"/>
    <mergeCell ref="AM651:AW651"/>
    <mergeCell ref="E652:J652"/>
    <mergeCell ref="K652:R652"/>
    <mergeCell ref="S652:Z652"/>
    <mergeCell ref="AA652:AL652"/>
    <mergeCell ref="AM652:AW652"/>
    <mergeCell ref="AX652:BJ652"/>
    <mergeCell ref="BK652:BR652"/>
    <mergeCell ref="A652:D652"/>
    <mergeCell ref="A653:D653"/>
    <mergeCell ref="E653:J653"/>
    <mergeCell ref="K653:R653"/>
    <mergeCell ref="S653:Z653"/>
    <mergeCell ref="AA653:AL653"/>
    <mergeCell ref="AM653:AW653"/>
    <mergeCell ref="AM654:AW654"/>
    <mergeCell ref="AX654:BJ654"/>
    <mergeCell ref="AX653:BJ653"/>
    <mergeCell ref="BK653:BR653"/>
    <mergeCell ref="E654:J654"/>
    <mergeCell ref="K654:R654"/>
    <mergeCell ref="S654:Z654"/>
    <mergeCell ref="AA654:AL654"/>
    <mergeCell ref="BK654:BR654"/>
    <mergeCell ref="AX655:BJ655"/>
    <mergeCell ref="BK655:BR655"/>
    <mergeCell ref="A654:D654"/>
    <mergeCell ref="A655:D655"/>
    <mergeCell ref="E655:J655"/>
    <mergeCell ref="K655:R655"/>
    <mergeCell ref="S655:Z655"/>
    <mergeCell ref="AA655:AL655"/>
    <mergeCell ref="AM655:AW655"/>
    <mergeCell ref="A645:D645"/>
    <mergeCell ref="E645:J645"/>
    <mergeCell ref="K645:R645"/>
    <mergeCell ref="S645:Z645"/>
    <mergeCell ref="AA645:AL645"/>
    <mergeCell ref="AM645:AW645"/>
    <mergeCell ref="AM646:AW646"/>
    <mergeCell ref="AX646:BJ646"/>
    <mergeCell ref="AX645:BJ645"/>
    <mergeCell ref="BK645:BR645"/>
    <mergeCell ref="E646:J646"/>
    <mergeCell ref="K646:R646"/>
    <mergeCell ref="S646:Z646"/>
    <mergeCell ref="AA646:AL646"/>
    <mergeCell ref="BK646:BR646"/>
    <mergeCell ref="AX647:BJ647"/>
    <mergeCell ref="BK647:BR647"/>
    <mergeCell ref="A646:D646"/>
    <mergeCell ref="A647:D647"/>
    <mergeCell ref="E647:J647"/>
    <mergeCell ref="K647:R647"/>
    <mergeCell ref="S647:Z647"/>
    <mergeCell ref="AA647:AL647"/>
    <mergeCell ref="AM647:AW647"/>
    <mergeCell ref="AM650:AW650"/>
    <mergeCell ref="AX650:BJ650"/>
    <mergeCell ref="AX649:BJ649"/>
    <mergeCell ref="BK649:BR649"/>
    <mergeCell ref="E650:J650"/>
    <mergeCell ref="K650:R650"/>
    <mergeCell ref="S650:Z650"/>
    <mergeCell ref="AA650:AL650"/>
    <mergeCell ref="BK650:BR650"/>
    <mergeCell ref="E648:J648"/>
    <mergeCell ref="K648:R648"/>
    <mergeCell ref="S648:Z648"/>
    <mergeCell ref="AA648:AL648"/>
    <mergeCell ref="AM648:AW648"/>
    <mergeCell ref="AX648:BJ648"/>
    <mergeCell ref="BK648:BR648"/>
    <mergeCell ref="A648:D648"/>
    <mergeCell ref="A649:D649"/>
    <mergeCell ref="E649:J649"/>
    <mergeCell ref="K649:R649"/>
    <mergeCell ref="S649:Z649"/>
    <mergeCell ref="AA649:AL649"/>
    <mergeCell ref="AM649:AW649"/>
    <mergeCell ref="E640:J640"/>
    <mergeCell ref="K640:R640"/>
    <mergeCell ref="S640:Z640"/>
    <mergeCell ref="AA640:AL640"/>
    <mergeCell ref="AM640:AW640"/>
    <mergeCell ref="AX640:BJ640"/>
    <mergeCell ref="BK640:BR640"/>
    <mergeCell ref="A640:D640"/>
    <mergeCell ref="A641:D641"/>
    <mergeCell ref="E641:J641"/>
    <mergeCell ref="K641:R641"/>
    <mergeCell ref="S641:Z641"/>
    <mergeCell ref="AA641:AL641"/>
    <mergeCell ref="AM641:AW641"/>
    <mergeCell ref="AM642:AW642"/>
    <mergeCell ref="AX642:BJ642"/>
    <mergeCell ref="AX641:BJ641"/>
    <mergeCell ref="BK641:BR641"/>
    <mergeCell ref="E642:J642"/>
    <mergeCell ref="K642:R642"/>
    <mergeCell ref="S642:Z642"/>
    <mergeCell ref="AA642:AL642"/>
    <mergeCell ref="BK642:BR642"/>
    <mergeCell ref="AX643:BJ643"/>
    <mergeCell ref="BK643:BR643"/>
    <mergeCell ref="A642:D642"/>
    <mergeCell ref="A643:D643"/>
    <mergeCell ref="E643:J643"/>
    <mergeCell ref="K643:R643"/>
    <mergeCell ref="S643:Z643"/>
    <mergeCell ref="AA643:AL643"/>
    <mergeCell ref="AM643:AW643"/>
    <mergeCell ref="E644:J644"/>
    <mergeCell ref="K644:R644"/>
    <mergeCell ref="S644:Z644"/>
    <mergeCell ref="AA644:AL644"/>
    <mergeCell ref="AM644:AW644"/>
    <mergeCell ref="AX644:BJ644"/>
    <mergeCell ref="BK644:BR644"/>
    <mergeCell ref="A644:D644"/>
    <mergeCell ref="AA631:AL631"/>
    <mergeCell ref="AM631:AW631"/>
    <mergeCell ref="AM632:AW632"/>
    <mergeCell ref="AX632:BJ632"/>
    <mergeCell ref="AX631:BJ631"/>
    <mergeCell ref="BK631:BR631"/>
    <mergeCell ref="E632:J632"/>
    <mergeCell ref="K632:R632"/>
    <mergeCell ref="S632:Z632"/>
    <mergeCell ref="AA632:AL632"/>
    <mergeCell ref="BK632:BR632"/>
    <mergeCell ref="AX633:BJ633"/>
    <mergeCell ref="BK633:BR633"/>
    <mergeCell ref="A632:D632"/>
    <mergeCell ref="A633:D633"/>
    <mergeCell ref="E633:J633"/>
    <mergeCell ref="K633:R633"/>
    <mergeCell ref="S633:Z633"/>
    <mergeCell ref="AA633:AL633"/>
    <mergeCell ref="AM633:AW633"/>
    <mergeCell ref="E638:J638"/>
    <mergeCell ref="K638:R638"/>
    <mergeCell ref="S638:Z638"/>
    <mergeCell ref="AA638:AL638"/>
    <mergeCell ref="AM638:AW638"/>
    <mergeCell ref="AX638:BJ638"/>
    <mergeCell ref="BK638:BR638"/>
    <mergeCell ref="A638:D638"/>
    <mergeCell ref="A639:D639"/>
    <mergeCell ref="E639:J639"/>
    <mergeCell ref="K639:R639"/>
    <mergeCell ref="S639:Z639"/>
    <mergeCell ref="AA639:AL639"/>
    <mergeCell ref="AM639:AW639"/>
    <mergeCell ref="A611:BR611"/>
    <mergeCell ref="A612:D612"/>
    <mergeCell ref="BK612:BR612"/>
    <mergeCell ref="E614:J614"/>
    <mergeCell ref="K614:R614"/>
    <mergeCell ref="AA614:AL614"/>
    <mergeCell ref="AM614:AW614"/>
    <mergeCell ref="AX614:BJ614"/>
    <mergeCell ref="BK614:BR614"/>
    <mergeCell ref="E612:J612"/>
    <mergeCell ref="K612:R612"/>
    <mergeCell ref="A613:D613"/>
    <mergeCell ref="E613:J613"/>
    <mergeCell ref="K613:R613"/>
    <mergeCell ref="S613:Z613"/>
    <mergeCell ref="S614:Z614"/>
    <mergeCell ref="AX617:BJ617"/>
    <mergeCell ref="BK617:BR617"/>
    <mergeCell ref="AX635:BJ635"/>
    <mergeCell ref="BK635:BR635"/>
    <mergeCell ref="E626:J626"/>
    <mergeCell ref="K626:R626"/>
    <mergeCell ref="S626:Z626"/>
    <mergeCell ref="AA626:AL626"/>
    <mergeCell ref="AM626:AW626"/>
    <mergeCell ref="AX626:BJ626"/>
    <mergeCell ref="BK626:BR626"/>
    <mergeCell ref="A626:D626"/>
    <mergeCell ref="A627:D627"/>
    <mergeCell ref="E627:J627"/>
    <mergeCell ref="K627:R627"/>
    <mergeCell ref="S627:Z627"/>
    <mergeCell ref="AA627:AL627"/>
    <mergeCell ref="AM627:AW627"/>
    <mergeCell ref="AM628:AW628"/>
    <mergeCell ref="AX628:BJ628"/>
    <mergeCell ref="AX627:BJ627"/>
    <mergeCell ref="BK627:BR627"/>
    <mergeCell ref="E628:J628"/>
    <mergeCell ref="K628:R628"/>
    <mergeCell ref="S628:Z628"/>
    <mergeCell ref="AA628:AL628"/>
    <mergeCell ref="BK628:BR628"/>
    <mergeCell ref="AX629:BJ629"/>
    <mergeCell ref="BK629:BR629"/>
    <mergeCell ref="A628:D628"/>
    <mergeCell ref="A629:D629"/>
    <mergeCell ref="E629:J629"/>
    <mergeCell ref="K629:R629"/>
    <mergeCell ref="S629:Z629"/>
    <mergeCell ref="AA629:AL629"/>
    <mergeCell ref="AM629:AW629"/>
    <mergeCell ref="E630:J630"/>
    <mergeCell ref="K630:R630"/>
    <mergeCell ref="S630:Z630"/>
    <mergeCell ref="AA630:AL630"/>
    <mergeCell ref="AM630:AW630"/>
    <mergeCell ref="AX630:BJ630"/>
    <mergeCell ref="BK630:BR630"/>
    <mergeCell ref="A630:D630"/>
    <mergeCell ref="A631:D631"/>
    <mergeCell ref="E631:J631"/>
    <mergeCell ref="K631:R631"/>
    <mergeCell ref="S631:Z631"/>
    <mergeCell ref="AX621:BJ621"/>
    <mergeCell ref="BK621:BR621"/>
    <mergeCell ref="A620:D620"/>
    <mergeCell ref="A621:D621"/>
    <mergeCell ref="E621:J621"/>
    <mergeCell ref="K621:R621"/>
    <mergeCell ref="S621:Z621"/>
    <mergeCell ref="AA621:AL621"/>
    <mergeCell ref="AM621:AW621"/>
    <mergeCell ref="E622:J622"/>
    <mergeCell ref="K622:R622"/>
    <mergeCell ref="S622:Z622"/>
    <mergeCell ref="AA622:AL622"/>
    <mergeCell ref="AM622:AW622"/>
    <mergeCell ref="AX622:BJ622"/>
    <mergeCell ref="BK622:BR622"/>
    <mergeCell ref="A622:D622"/>
    <mergeCell ref="A623:D623"/>
    <mergeCell ref="E623:J623"/>
    <mergeCell ref="K623:R623"/>
    <mergeCell ref="S623:Z623"/>
    <mergeCell ref="AA623:AL623"/>
    <mergeCell ref="AM623:AW623"/>
    <mergeCell ref="AM624:AW624"/>
    <mergeCell ref="AX624:BJ624"/>
    <mergeCell ref="AX623:BJ623"/>
    <mergeCell ref="BK623:BR623"/>
    <mergeCell ref="E624:J624"/>
    <mergeCell ref="K624:R624"/>
    <mergeCell ref="S624:Z624"/>
    <mergeCell ref="AA624:AL624"/>
    <mergeCell ref="BK624:BR624"/>
    <mergeCell ref="AX625:BJ625"/>
    <mergeCell ref="BK625:BR625"/>
    <mergeCell ref="A624:D624"/>
    <mergeCell ref="A625:D625"/>
    <mergeCell ref="E625:J625"/>
    <mergeCell ref="K625:R625"/>
    <mergeCell ref="S625:Z625"/>
    <mergeCell ref="AA625:AL625"/>
    <mergeCell ref="AM625:AW625"/>
    <mergeCell ref="A608:D608"/>
    <mergeCell ref="E608:J608"/>
    <mergeCell ref="K608:R608"/>
    <mergeCell ref="S608:Z608"/>
    <mergeCell ref="AA608:AL608"/>
    <mergeCell ref="AX615:BJ615"/>
    <mergeCell ref="BK615:BR615"/>
    <mergeCell ref="E616:J616"/>
    <mergeCell ref="K616:R616"/>
    <mergeCell ref="S616:Z616"/>
    <mergeCell ref="AA616:AL616"/>
    <mergeCell ref="AM616:AW616"/>
    <mergeCell ref="AX616:BJ616"/>
    <mergeCell ref="BK616:BR616"/>
    <mergeCell ref="E618:J618"/>
    <mergeCell ref="K618:R618"/>
    <mergeCell ref="S618:Z618"/>
    <mergeCell ref="AA618:AL618"/>
    <mergeCell ref="AM618:AW618"/>
    <mergeCell ref="AX618:BJ618"/>
    <mergeCell ref="BK618:BR618"/>
    <mergeCell ref="A618:D618"/>
    <mergeCell ref="A619:D619"/>
    <mergeCell ref="E619:J619"/>
    <mergeCell ref="K619:R619"/>
    <mergeCell ref="S619:Z619"/>
    <mergeCell ref="AA619:AL619"/>
    <mergeCell ref="AM619:AW619"/>
    <mergeCell ref="AM620:AW620"/>
    <mergeCell ref="AX620:BJ620"/>
    <mergeCell ref="AX619:BJ619"/>
    <mergeCell ref="BK619:BR619"/>
    <mergeCell ref="E620:J620"/>
    <mergeCell ref="K620:R620"/>
    <mergeCell ref="S620:Z620"/>
    <mergeCell ref="AA620:AL620"/>
    <mergeCell ref="BK620:BR620"/>
    <mergeCell ref="A614:D614"/>
    <mergeCell ref="A615:D615"/>
    <mergeCell ref="E615:J615"/>
    <mergeCell ref="K615:R615"/>
    <mergeCell ref="S615:Z615"/>
    <mergeCell ref="AA615:AL615"/>
    <mergeCell ref="AM615:AW615"/>
    <mergeCell ref="A616:D616"/>
    <mergeCell ref="A617:D617"/>
    <mergeCell ref="E617:J617"/>
    <mergeCell ref="K617:R617"/>
    <mergeCell ref="S617:Z617"/>
    <mergeCell ref="AA617:AL617"/>
    <mergeCell ref="AM617:AW617"/>
    <mergeCell ref="S612:Z612"/>
    <mergeCell ref="AA612:AL612"/>
    <mergeCell ref="AA613:AL613"/>
    <mergeCell ref="AM613:AW613"/>
    <mergeCell ref="AM612:AW612"/>
    <mergeCell ref="AX612:BJ612"/>
    <mergeCell ref="AX613:BJ613"/>
    <mergeCell ref="BK613:BR613"/>
    <mergeCell ref="AM608:AW608"/>
    <mergeCell ref="AX608:BJ608"/>
    <mergeCell ref="BK608:BR608"/>
    <mergeCell ref="A609:BJ609"/>
    <mergeCell ref="BK609:BR609"/>
    <mergeCell ref="A601:D601"/>
    <mergeCell ref="E601:J601"/>
    <mergeCell ref="K601:R601"/>
    <mergeCell ref="S601:Z601"/>
    <mergeCell ref="AA601:AL601"/>
    <mergeCell ref="AM601:AW601"/>
    <mergeCell ref="BK601:BR601"/>
    <mergeCell ref="S607:Z607"/>
    <mergeCell ref="AA607:AL607"/>
    <mergeCell ref="AM607:AW607"/>
    <mergeCell ref="AX607:BJ607"/>
    <mergeCell ref="AX601:BJ601"/>
    <mergeCell ref="A602:BJ602"/>
    <mergeCell ref="BK602:BR602"/>
    <mergeCell ref="A603:AY603"/>
    <mergeCell ref="A605:BR605"/>
    <mergeCell ref="A606:BR606"/>
    <mergeCell ref="A607:D607"/>
    <mergeCell ref="BK607:BR607"/>
    <mergeCell ref="AX233:BJ233"/>
    <mergeCell ref="BK233:BR233"/>
    <mergeCell ref="A234:D234"/>
    <mergeCell ref="E234:J234"/>
    <mergeCell ref="K234:R234"/>
    <mergeCell ref="S234:Z234"/>
    <mergeCell ref="BK234:BR234"/>
    <mergeCell ref="AM238:AW238"/>
    <mergeCell ref="AX238:BJ238"/>
    <mergeCell ref="AX239:BJ239"/>
    <mergeCell ref="BK239:BR239"/>
    <mergeCell ref="AA234:AL234"/>
    <mergeCell ref="A235:BJ235"/>
    <mergeCell ref="BK235:BR235"/>
    <mergeCell ref="A237:BR237"/>
    <mergeCell ref="A238:D238"/>
    <mergeCell ref="E238:J238"/>
    <mergeCell ref="K238:R238"/>
    <mergeCell ref="BK238:BR238"/>
    <mergeCell ref="S238:Z238"/>
    <mergeCell ref="AA238:AL238"/>
    <mergeCell ref="E239:J239"/>
    <mergeCell ref="K239:R239"/>
    <mergeCell ref="S239:Z239"/>
    <mergeCell ref="AA239:AL239"/>
    <mergeCell ref="AM239:AW239"/>
    <mergeCell ref="AX240:BJ240"/>
    <mergeCell ref="BK240:BR240"/>
    <mergeCell ref="A239:D239"/>
    <mergeCell ref="A240:D240"/>
    <mergeCell ref="E240:J240"/>
    <mergeCell ref="K240:R240"/>
    <mergeCell ref="S240:Z240"/>
    <mergeCell ref="AA240:AL240"/>
    <mergeCell ref="AM240:AW240"/>
    <mergeCell ref="E607:J607"/>
    <mergeCell ref="K607:R607"/>
    <mergeCell ref="AX596:BJ596"/>
    <mergeCell ref="BK596:BR596"/>
    <mergeCell ref="A595:D595"/>
    <mergeCell ref="A596:D596"/>
    <mergeCell ref="E596:J596"/>
    <mergeCell ref="K596:R596"/>
    <mergeCell ref="S596:Z596"/>
    <mergeCell ref="AA596:AL596"/>
    <mergeCell ref="AM596:AW596"/>
    <mergeCell ref="E597:J597"/>
    <mergeCell ref="K597:R597"/>
    <mergeCell ref="S597:Z597"/>
    <mergeCell ref="AA597:AL597"/>
    <mergeCell ref="AM597:AW597"/>
    <mergeCell ref="AX597:BJ597"/>
    <mergeCell ref="BK597:BR597"/>
    <mergeCell ref="A597:D597"/>
    <mergeCell ref="A598:D598"/>
    <mergeCell ref="E598:J598"/>
    <mergeCell ref="K598:R598"/>
    <mergeCell ref="S598:Z598"/>
    <mergeCell ref="AA598:AL598"/>
    <mergeCell ref="AM598:AW598"/>
    <mergeCell ref="AM599:AW599"/>
    <mergeCell ref="AX599:BJ599"/>
    <mergeCell ref="AX598:BJ598"/>
    <mergeCell ref="BK598:BR598"/>
    <mergeCell ref="E599:J599"/>
    <mergeCell ref="K599:R599"/>
    <mergeCell ref="S599:Z599"/>
    <mergeCell ref="AA599:AL599"/>
    <mergeCell ref="BK599:BR599"/>
    <mergeCell ref="AX600:BJ600"/>
    <mergeCell ref="BK600:BR600"/>
    <mergeCell ref="A599:D599"/>
    <mergeCell ref="A600:D600"/>
    <mergeCell ref="E600:J600"/>
    <mergeCell ref="K600:R600"/>
    <mergeCell ref="S600:Z600"/>
    <mergeCell ref="AA600:AL600"/>
    <mergeCell ref="AM600:AW600"/>
    <mergeCell ref="A590:D590"/>
    <mergeCell ref="E590:J590"/>
    <mergeCell ref="K590:R590"/>
    <mergeCell ref="S590:Z590"/>
    <mergeCell ref="AA590:AL590"/>
    <mergeCell ref="AM590:AW590"/>
    <mergeCell ref="AM591:AW591"/>
    <mergeCell ref="AX591:BJ591"/>
    <mergeCell ref="AX590:BJ590"/>
    <mergeCell ref="BK590:BR590"/>
    <mergeCell ref="E591:J591"/>
    <mergeCell ref="K591:R591"/>
    <mergeCell ref="S591:Z591"/>
    <mergeCell ref="AA591:AL591"/>
    <mergeCell ref="BK591:BR591"/>
    <mergeCell ref="AX592:BJ592"/>
    <mergeCell ref="BK592:BR592"/>
    <mergeCell ref="A591:D591"/>
    <mergeCell ref="A592:D592"/>
    <mergeCell ref="E592:J592"/>
    <mergeCell ref="K592:R592"/>
    <mergeCell ref="S592:Z592"/>
    <mergeCell ref="AA592:AL592"/>
    <mergeCell ref="AM592:AW592"/>
    <mergeCell ref="AM595:AW595"/>
    <mergeCell ref="AX595:BJ595"/>
    <mergeCell ref="AX594:BJ594"/>
    <mergeCell ref="BK594:BR594"/>
    <mergeCell ref="E595:J595"/>
    <mergeCell ref="K595:R595"/>
    <mergeCell ref="S595:Z595"/>
    <mergeCell ref="AA595:AL595"/>
    <mergeCell ref="BK595:BR595"/>
    <mergeCell ref="E593:J593"/>
    <mergeCell ref="K593:R593"/>
    <mergeCell ref="S593:Z593"/>
    <mergeCell ref="AA593:AL593"/>
    <mergeCell ref="AM593:AW593"/>
    <mergeCell ref="AX593:BJ593"/>
    <mergeCell ref="BK593:BR593"/>
    <mergeCell ref="A593:D593"/>
    <mergeCell ref="A594:D594"/>
    <mergeCell ref="E594:J594"/>
    <mergeCell ref="K594:R594"/>
    <mergeCell ref="S594:Z594"/>
    <mergeCell ref="AA594:AL594"/>
    <mergeCell ref="AM594:AW594"/>
    <mergeCell ref="E585:J585"/>
    <mergeCell ref="K585:R585"/>
    <mergeCell ref="S585:Z585"/>
    <mergeCell ref="AA585:AL585"/>
    <mergeCell ref="AM585:AW585"/>
    <mergeCell ref="AX585:BJ585"/>
    <mergeCell ref="BK585:BR585"/>
    <mergeCell ref="A585:D585"/>
    <mergeCell ref="A586:D586"/>
    <mergeCell ref="E586:J586"/>
    <mergeCell ref="K586:R586"/>
    <mergeCell ref="S586:Z586"/>
    <mergeCell ref="AA586:AL586"/>
    <mergeCell ref="AM586:AW586"/>
    <mergeCell ref="AM587:AW587"/>
    <mergeCell ref="AX587:BJ587"/>
    <mergeCell ref="AX586:BJ586"/>
    <mergeCell ref="BK586:BR586"/>
    <mergeCell ref="E587:J587"/>
    <mergeCell ref="K587:R587"/>
    <mergeCell ref="S587:Z587"/>
    <mergeCell ref="AA587:AL587"/>
    <mergeCell ref="BK587:BR587"/>
    <mergeCell ref="AX588:BJ588"/>
    <mergeCell ref="BK588:BR588"/>
    <mergeCell ref="A587:D587"/>
    <mergeCell ref="A588:D588"/>
    <mergeCell ref="E588:J588"/>
    <mergeCell ref="K588:R588"/>
    <mergeCell ref="S588:Z588"/>
    <mergeCell ref="AA588:AL588"/>
    <mergeCell ref="AM588:AW588"/>
    <mergeCell ref="E589:J589"/>
    <mergeCell ref="K589:R589"/>
    <mergeCell ref="S589:Z589"/>
    <mergeCell ref="AA589:AL589"/>
    <mergeCell ref="AM589:AW589"/>
    <mergeCell ref="AX589:BJ589"/>
    <mergeCell ref="BK589:BR589"/>
    <mergeCell ref="A589:D589"/>
    <mergeCell ref="AX580:BJ580"/>
    <mergeCell ref="BK580:BR580"/>
    <mergeCell ref="A579:D579"/>
    <mergeCell ref="A580:D580"/>
    <mergeCell ref="E580:J580"/>
    <mergeCell ref="K580:R580"/>
    <mergeCell ref="S580:Z580"/>
    <mergeCell ref="AA580:AL580"/>
    <mergeCell ref="AM580:AW580"/>
    <mergeCell ref="E581:J581"/>
    <mergeCell ref="K581:R581"/>
    <mergeCell ref="S581:Z581"/>
    <mergeCell ref="AA581:AL581"/>
    <mergeCell ref="AM581:AW581"/>
    <mergeCell ref="AX581:BJ581"/>
    <mergeCell ref="BK581:BR581"/>
    <mergeCell ref="A581:D581"/>
    <mergeCell ref="A582:D582"/>
    <mergeCell ref="E582:J582"/>
    <mergeCell ref="K582:R582"/>
    <mergeCell ref="S582:Z582"/>
    <mergeCell ref="AA582:AL582"/>
    <mergeCell ref="AM582:AW582"/>
    <mergeCell ref="AM583:AW583"/>
    <mergeCell ref="AX583:BJ583"/>
    <mergeCell ref="AX582:BJ582"/>
    <mergeCell ref="BK582:BR582"/>
    <mergeCell ref="E583:J583"/>
    <mergeCell ref="K583:R583"/>
    <mergeCell ref="S583:Z583"/>
    <mergeCell ref="AA583:AL583"/>
    <mergeCell ref="BK583:BR583"/>
    <mergeCell ref="AX584:BJ584"/>
    <mergeCell ref="BK584:BR584"/>
    <mergeCell ref="A583:D583"/>
    <mergeCell ref="A584:D584"/>
    <mergeCell ref="E584:J584"/>
    <mergeCell ref="K584:R584"/>
    <mergeCell ref="S584:Z584"/>
    <mergeCell ref="AA584:AL584"/>
    <mergeCell ref="AM584:AW584"/>
    <mergeCell ref="AM575:AW575"/>
    <mergeCell ref="AX575:BJ575"/>
    <mergeCell ref="AX574:BJ574"/>
    <mergeCell ref="BK574:BR574"/>
    <mergeCell ref="E575:J575"/>
    <mergeCell ref="K575:R575"/>
    <mergeCell ref="S575:Z575"/>
    <mergeCell ref="AA575:AL575"/>
    <mergeCell ref="BK575:BR575"/>
    <mergeCell ref="AX576:BJ576"/>
    <mergeCell ref="BK576:BR576"/>
    <mergeCell ref="A575:D575"/>
    <mergeCell ref="A576:D576"/>
    <mergeCell ref="E576:J576"/>
    <mergeCell ref="K576:R576"/>
    <mergeCell ref="S576:Z576"/>
    <mergeCell ref="AA576:AL576"/>
    <mergeCell ref="AM576:AW576"/>
    <mergeCell ref="E577:J577"/>
    <mergeCell ref="K577:R577"/>
    <mergeCell ref="S577:Z577"/>
    <mergeCell ref="AA577:AL577"/>
    <mergeCell ref="AM577:AW577"/>
    <mergeCell ref="AX577:BJ577"/>
    <mergeCell ref="BK577:BR577"/>
    <mergeCell ref="A577:D577"/>
    <mergeCell ref="A578:D578"/>
    <mergeCell ref="E578:J578"/>
    <mergeCell ref="K578:R578"/>
    <mergeCell ref="S578:Z578"/>
    <mergeCell ref="AA578:AL578"/>
    <mergeCell ref="AM578:AW578"/>
    <mergeCell ref="AM579:AW579"/>
    <mergeCell ref="AX579:BJ579"/>
    <mergeCell ref="AX578:BJ578"/>
    <mergeCell ref="BK578:BR578"/>
    <mergeCell ref="E579:J579"/>
    <mergeCell ref="K579:R579"/>
    <mergeCell ref="S579:Z579"/>
    <mergeCell ref="AA579:AL579"/>
    <mergeCell ref="BK579:BR579"/>
    <mergeCell ref="A570:D570"/>
    <mergeCell ref="E570:J570"/>
    <mergeCell ref="K570:R570"/>
    <mergeCell ref="S570:Z570"/>
    <mergeCell ref="AA570:AL570"/>
    <mergeCell ref="AM570:AW570"/>
    <mergeCell ref="AM571:AW571"/>
    <mergeCell ref="AX571:BJ571"/>
    <mergeCell ref="AX570:BJ570"/>
    <mergeCell ref="BK570:BR570"/>
    <mergeCell ref="E571:J571"/>
    <mergeCell ref="K571:R571"/>
    <mergeCell ref="S571:Z571"/>
    <mergeCell ref="AA571:AL571"/>
    <mergeCell ref="BK571:BR571"/>
    <mergeCell ref="AX572:BJ572"/>
    <mergeCell ref="BK572:BR572"/>
    <mergeCell ref="A571:D571"/>
    <mergeCell ref="A572:D572"/>
    <mergeCell ref="E572:J572"/>
    <mergeCell ref="K572:R572"/>
    <mergeCell ref="S572:Z572"/>
    <mergeCell ref="AA572:AL572"/>
    <mergeCell ref="AM572:AW572"/>
    <mergeCell ref="E573:J573"/>
    <mergeCell ref="K573:R573"/>
    <mergeCell ref="S573:Z573"/>
    <mergeCell ref="AA573:AL573"/>
    <mergeCell ref="AM573:AW573"/>
    <mergeCell ref="AX573:BJ573"/>
    <mergeCell ref="BK573:BR573"/>
    <mergeCell ref="A573:D573"/>
    <mergeCell ref="A574:D574"/>
    <mergeCell ref="E574:J574"/>
    <mergeCell ref="K574:R574"/>
    <mergeCell ref="S574:Z574"/>
    <mergeCell ref="AA574:AL574"/>
    <mergeCell ref="AM574:AW574"/>
    <mergeCell ref="AM567:AW567"/>
    <mergeCell ref="AX567:BJ567"/>
    <mergeCell ref="AX566:BJ566"/>
    <mergeCell ref="BK566:BR566"/>
    <mergeCell ref="E567:J567"/>
    <mergeCell ref="K567:R567"/>
    <mergeCell ref="S567:Z567"/>
    <mergeCell ref="AA567:AL567"/>
    <mergeCell ref="BK567:BR567"/>
    <mergeCell ref="E565:J565"/>
    <mergeCell ref="K565:R565"/>
    <mergeCell ref="S565:Z565"/>
    <mergeCell ref="AA565:AL565"/>
    <mergeCell ref="AM565:AW565"/>
    <mergeCell ref="AX565:BJ565"/>
    <mergeCell ref="BK565:BR565"/>
    <mergeCell ref="A565:D565"/>
    <mergeCell ref="A566:D566"/>
    <mergeCell ref="E566:J566"/>
    <mergeCell ref="K566:R566"/>
    <mergeCell ref="S566:Z566"/>
    <mergeCell ref="AA566:AL566"/>
    <mergeCell ref="AM566:AW566"/>
    <mergeCell ref="AX568:BJ568"/>
    <mergeCell ref="BK568:BR568"/>
    <mergeCell ref="A567:D567"/>
    <mergeCell ref="A568:D568"/>
    <mergeCell ref="E568:J568"/>
    <mergeCell ref="K568:R568"/>
    <mergeCell ref="S568:Z568"/>
    <mergeCell ref="AA568:AL568"/>
    <mergeCell ref="AM568:AW568"/>
    <mergeCell ref="E569:J569"/>
    <mergeCell ref="K569:R569"/>
    <mergeCell ref="S569:Z569"/>
    <mergeCell ref="AA569:AL569"/>
    <mergeCell ref="AM569:AW569"/>
    <mergeCell ref="AX569:BJ569"/>
    <mergeCell ref="BK569:BR569"/>
    <mergeCell ref="A569:D569"/>
    <mergeCell ref="AX560:BJ560"/>
    <mergeCell ref="BK560:BR560"/>
    <mergeCell ref="A559:D559"/>
    <mergeCell ref="A560:D560"/>
    <mergeCell ref="E560:J560"/>
    <mergeCell ref="K560:R560"/>
    <mergeCell ref="S560:Z560"/>
    <mergeCell ref="AA560:AL560"/>
    <mergeCell ref="AM560:AW560"/>
    <mergeCell ref="E561:J561"/>
    <mergeCell ref="K561:R561"/>
    <mergeCell ref="S561:Z561"/>
    <mergeCell ref="AA561:AL561"/>
    <mergeCell ref="AM561:AW561"/>
    <mergeCell ref="AX561:BJ561"/>
    <mergeCell ref="BK561:BR561"/>
    <mergeCell ref="A561:D561"/>
    <mergeCell ref="A562:D562"/>
    <mergeCell ref="E562:J562"/>
    <mergeCell ref="K562:R562"/>
    <mergeCell ref="S562:Z562"/>
    <mergeCell ref="AA562:AL562"/>
    <mergeCell ref="AM562:AW562"/>
    <mergeCell ref="AM563:AW563"/>
    <mergeCell ref="AX563:BJ563"/>
    <mergeCell ref="AX562:BJ562"/>
    <mergeCell ref="BK562:BR562"/>
    <mergeCell ref="E563:J563"/>
    <mergeCell ref="K563:R563"/>
    <mergeCell ref="S563:Z563"/>
    <mergeCell ref="AA563:AL563"/>
    <mergeCell ref="BK563:BR563"/>
    <mergeCell ref="AX564:BJ564"/>
    <mergeCell ref="BK564:BR564"/>
    <mergeCell ref="A563:D563"/>
    <mergeCell ref="A564:D564"/>
    <mergeCell ref="E564:J564"/>
    <mergeCell ref="K564:R564"/>
    <mergeCell ref="S564:Z564"/>
    <mergeCell ref="AA564:AL564"/>
    <mergeCell ref="AM564:AW564"/>
    <mergeCell ref="AM555:AW555"/>
    <mergeCell ref="AX555:BJ555"/>
    <mergeCell ref="AX554:BJ554"/>
    <mergeCell ref="BK554:BR554"/>
    <mergeCell ref="E555:J555"/>
    <mergeCell ref="K555:R555"/>
    <mergeCell ref="S555:Z555"/>
    <mergeCell ref="AA555:AL555"/>
    <mergeCell ref="BK555:BR555"/>
    <mergeCell ref="AX556:BJ556"/>
    <mergeCell ref="BK556:BR556"/>
    <mergeCell ref="A555:D555"/>
    <mergeCell ref="A556:D556"/>
    <mergeCell ref="E556:J556"/>
    <mergeCell ref="K556:R556"/>
    <mergeCell ref="S556:Z556"/>
    <mergeCell ref="AA556:AL556"/>
    <mergeCell ref="AM556:AW556"/>
    <mergeCell ref="E557:J557"/>
    <mergeCell ref="K557:R557"/>
    <mergeCell ref="S557:Z557"/>
    <mergeCell ref="AA557:AL557"/>
    <mergeCell ref="AM557:AW557"/>
    <mergeCell ref="AX557:BJ557"/>
    <mergeCell ref="BK557:BR557"/>
    <mergeCell ref="A557:D557"/>
    <mergeCell ref="A558:D558"/>
    <mergeCell ref="E558:J558"/>
    <mergeCell ref="K558:R558"/>
    <mergeCell ref="S558:Z558"/>
    <mergeCell ref="AA558:AL558"/>
    <mergeCell ref="AM558:AW558"/>
    <mergeCell ref="AM559:AW559"/>
    <mergeCell ref="AX559:BJ559"/>
    <mergeCell ref="AX558:BJ558"/>
    <mergeCell ref="BK558:BR558"/>
    <mergeCell ref="E559:J559"/>
    <mergeCell ref="K559:R559"/>
    <mergeCell ref="S559:Z559"/>
    <mergeCell ref="AA559:AL559"/>
    <mergeCell ref="BK559:BR559"/>
    <mergeCell ref="A550:D550"/>
    <mergeCell ref="E550:J550"/>
    <mergeCell ref="K550:R550"/>
    <mergeCell ref="S550:Z550"/>
    <mergeCell ref="AA550:AL550"/>
    <mergeCell ref="AM550:AW550"/>
    <mergeCell ref="AM551:AW551"/>
    <mergeCell ref="AX551:BJ551"/>
    <mergeCell ref="AX550:BJ550"/>
    <mergeCell ref="BK550:BR550"/>
    <mergeCell ref="E551:J551"/>
    <mergeCell ref="K551:R551"/>
    <mergeCell ref="S551:Z551"/>
    <mergeCell ref="AA551:AL551"/>
    <mergeCell ref="BK551:BR551"/>
    <mergeCell ref="AX552:BJ552"/>
    <mergeCell ref="BK552:BR552"/>
    <mergeCell ref="A551:D551"/>
    <mergeCell ref="A552:D552"/>
    <mergeCell ref="E552:J552"/>
    <mergeCell ref="K552:R552"/>
    <mergeCell ref="S552:Z552"/>
    <mergeCell ref="AA552:AL552"/>
    <mergeCell ref="AM552:AW552"/>
    <mergeCell ref="E553:J553"/>
    <mergeCell ref="K553:R553"/>
    <mergeCell ref="S553:Z553"/>
    <mergeCell ref="AA553:AL553"/>
    <mergeCell ref="AM553:AW553"/>
    <mergeCell ref="AX553:BJ553"/>
    <mergeCell ref="BK553:BR553"/>
    <mergeCell ref="A553:D553"/>
    <mergeCell ref="A554:D554"/>
    <mergeCell ref="E554:J554"/>
    <mergeCell ref="K554:R554"/>
    <mergeCell ref="S554:Z554"/>
    <mergeCell ref="AA554:AL554"/>
    <mergeCell ref="AM554:AW554"/>
    <mergeCell ref="E545:J545"/>
    <mergeCell ref="K545:R545"/>
    <mergeCell ref="S545:Z545"/>
    <mergeCell ref="AA545:AL545"/>
    <mergeCell ref="AM545:AW545"/>
    <mergeCell ref="AX545:BJ545"/>
    <mergeCell ref="BK545:BR545"/>
    <mergeCell ref="A545:D545"/>
    <mergeCell ref="A546:D546"/>
    <mergeCell ref="E546:J546"/>
    <mergeCell ref="K546:R546"/>
    <mergeCell ref="S546:Z546"/>
    <mergeCell ref="AA546:AL546"/>
    <mergeCell ref="AM546:AW546"/>
    <mergeCell ref="AM547:AW547"/>
    <mergeCell ref="AX547:BJ547"/>
    <mergeCell ref="AX546:BJ546"/>
    <mergeCell ref="BK546:BR546"/>
    <mergeCell ref="E547:J547"/>
    <mergeCell ref="K547:R547"/>
    <mergeCell ref="S547:Z547"/>
    <mergeCell ref="AA547:AL547"/>
    <mergeCell ref="BK547:BR547"/>
    <mergeCell ref="AX548:BJ548"/>
    <mergeCell ref="BK548:BR548"/>
    <mergeCell ref="A547:D547"/>
    <mergeCell ref="A548:D548"/>
    <mergeCell ref="E548:J548"/>
    <mergeCell ref="K548:R548"/>
    <mergeCell ref="S548:Z548"/>
    <mergeCell ref="AA548:AL548"/>
    <mergeCell ref="AM548:AW548"/>
    <mergeCell ref="E549:J549"/>
    <mergeCell ref="K549:R549"/>
    <mergeCell ref="S549:Z549"/>
    <mergeCell ref="AA549:AL549"/>
    <mergeCell ref="AM549:AW549"/>
    <mergeCell ref="AX549:BJ549"/>
    <mergeCell ref="BK549:BR549"/>
    <mergeCell ref="A549:D549"/>
    <mergeCell ref="AX540:BJ540"/>
    <mergeCell ref="BK540:BR540"/>
    <mergeCell ref="A539:D539"/>
    <mergeCell ref="A540:D540"/>
    <mergeCell ref="E540:J540"/>
    <mergeCell ref="K540:R540"/>
    <mergeCell ref="S540:Z540"/>
    <mergeCell ref="AA540:AL540"/>
    <mergeCell ref="AM540:AW540"/>
    <mergeCell ref="E541:J541"/>
    <mergeCell ref="K541:R541"/>
    <mergeCell ref="S541:Z541"/>
    <mergeCell ref="AA541:AL541"/>
    <mergeCell ref="AM541:AW541"/>
    <mergeCell ref="AX541:BJ541"/>
    <mergeCell ref="BK541:BR541"/>
    <mergeCell ref="A541:D541"/>
    <mergeCell ref="A542:D542"/>
    <mergeCell ref="E542:J542"/>
    <mergeCell ref="K542:R542"/>
    <mergeCell ref="S542:Z542"/>
    <mergeCell ref="AA542:AL542"/>
    <mergeCell ref="AM542:AW542"/>
    <mergeCell ref="AM543:AW543"/>
    <mergeCell ref="AX543:BJ543"/>
    <mergeCell ref="AX542:BJ542"/>
    <mergeCell ref="BK542:BR542"/>
    <mergeCell ref="E543:J543"/>
    <mergeCell ref="K543:R543"/>
    <mergeCell ref="S543:Z543"/>
    <mergeCell ref="AA543:AL543"/>
    <mergeCell ref="BK543:BR543"/>
    <mergeCell ref="AX544:BJ544"/>
    <mergeCell ref="BK544:BR544"/>
    <mergeCell ref="A543:D543"/>
    <mergeCell ref="A544:D544"/>
    <mergeCell ref="E544:J544"/>
    <mergeCell ref="K544:R544"/>
    <mergeCell ref="S544:Z544"/>
    <mergeCell ref="AA544:AL544"/>
    <mergeCell ref="AM544:AW544"/>
    <mergeCell ref="A534:D534"/>
    <mergeCell ref="E534:J534"/>
    <mergeCell ref="K534:R534"/>
    <mergeCell ref="S534:Z534"/>
    <mergeCell ref="AA534:AL534"/>
    <mergeCell ref="AM534:AW534"/>
    <mergeCell ref="AM535:AW535"/>
    <mergeCell ref="AX535:BJ535"/>
    <mergeCell ref="AX534:BJ534"/>
    <mergeCell ref="BK534:BR534"/>
    <mergeCell ref="E535:J535"/>
    <mergeCell ref="K535:R535"/>
    <mergeCell ref="S535:Z535"/>
    <mergeCell ref="AA535:AL535"/>
    <mergeCell ref="BK535:BR535"/>
    <mergeCell ref="AX536:BJ536"/>
    <mergeCell ref="BK536:BR536"/>
    <mergeCell ref="A535:D535"/>
    <mergeCell ref="A536:D536"/>
    <mergeCell ref="E536:J536"/>
    <mergeCell ref="K536:R536"/>
    <mergeCell ref="S536:Z536"/>
    <mergeCell ref="AA536:AL536"/>
    <mergeCell ref="AM536:AW536"/>
    <mergeCell ref="AM539:AW539"/>
    <mergeCell ref="AX539:BJ539"/>
    <mergeCell ref="AX538:BJ538"/>
    <mergeCell ref="BK538:BR538"/>
    <mergeCell ref="E539:J539"/>
    <mergeCell ref="K539:R539"/>
    <mergeCell ref="S539:Z539"/>
    <mergeCell ref="AA539:AL539"/>
    <mergeCell ref="BK539:BR539"/>
    <mergeCell ref="E537:J537"/>
    <mergeCell ref="K537:R537"/>
    <mergeCell ref="S537:Z537"/>
    <mergeCell ref="AA537:AL537"/>
    <mergeCell ref="AM537:AW537"/>
    <mergeCell ref="AX537:BJ537"/>
    <mergeCell ref="BK537:BR537"/>
    <mergeCell ref="A537:D537"/>
    <mergeCell ref="A538:D538"/>
    <mergeCell ref="E538:J538"/>
    <mergeCell ref="K538:R538"/>
    <mergeCell ref="S538:Z538"/>
    <mergeCell ref="AA538:AL538"/>
    <mergeCell ref="AM538:AW538"/>
    <mergeCell ref="E529:J529"/>
    <mergeCell ref="K529:R529"/>
    <mergeCell ref="S529:Z529"/>
    <mergeCell ref="AA529:AL529"/>
    <mergeCell ref="AM529:AW529"/>
    <mergeCell ref="AX529:BJ529"/>
    <mergeCell ref="BK529:BR529"/>
    <mergeCell ref="A529:D529"/>
    <mergeCell ref="A530:D530"/>
    <mergeCell ref="E530:J530"/>
    <mergeCell ref="K530:R530"/>
    <mergeCell ref="S530:Z530"/>
    <mergeCell ref="AA530:AL530"/>
    <mergeCell ref="AM530:AW530"/>
    <mergeCell ref="AM531:AW531"/>
    <mergeCell ref="AX531:BJ531"/>
    <mergeCell ref="AX530:BJ530"/>
    <mergeCell ref="BK530:BR530"/>
    <mergeCell ref="E531:J531"/>
    <mergeCell ref="K531:R531"/>
    <mergeCell ref="S531:Z531"/>
    <mergeCell ref="AA531:AL531"/>
    <mergeCell ref="BK531:BR531"/>
    <mergeCell ref="AX532:BJ532"/>
    <mergeCell ref="BK532:BR532"/>
    <mergeCell ref="A531:D531"/>
    <mergeCell ref="A532:D532"/>
    <mergeCell ref="E532:J532"/>
    <mergeCell ref="K532:R532"/>
    <mergeCell ref="S532:Z532"/>
    <mergeCell ref="AA532:AL532"/>
    <mergeCell ref="AM532:AW532"/>
    <mergeCell ref="E533:J533"/>
    <mergeCell ref="K533:R533"/>
    <mergeCell ref="S533:Z533"/>
    <mergeCell ref="AA533:AL533"/>
    <mergeCell ref="AM533:AW533"/>
    <mergeCell ref="AX533:BJ533"/>
    <mergeCell ref="BK533:BR533"/>
    <mergeCell ref="A533:D533"/>
    <mergeCell ref="AX524:BJ524"/>
    <mergeCell ref="BK524:BR524"/>
    <mergeCell ref="A523:D523"/>
    <mergeCell ref="A524:D524"/>
    <mergeCell ref="E524:J524"/>
    <mergeCell ref="K524:R524"/>
    <mergeCell ref="S524:Z524"/>
    <mergeCell ref="AA524:AL524"/>
    <mergeCell ref="AM524:AW524"/>
    <mergeCell ref="E525:J525"/>
    <mergeCell ref="K525:R525"/>
    <mergeCell ref="S525:Z525"/>
    <mergeCell ref="AA525:AL525"/>
    <mergeCell ref="AM525:AW525"/>
    <mergeCell ref="AX525:BJ525"/>
    <mergeCell ref="BK525:BR525"/>
    <mergeCell ref="A525:D525"/>
    <mergeCell ref="A526:D526"/>
    <mergeCell ref="E526:J526"/>
    <mergeCell ref="K526:R526"/>
    <mergeCell ref="S526:Z526"/>
    <mergeCell ref="AA526:AL526"/>
    <mergeCell ref="AM526:AW526"/>
    <mergeCell ref="AM527:AW527"/>
    <mergeCell ref="AX527:BJ527"/>
    <mergeCell ref="AX526:BJ526"/>
    <mergeCell ref="BK526:BR526"/>
    <mergeCell ref="E527:J527"/>
    <mergeCell ref="K527:R527"/>
    <mergeCell ref="S527:Z527"/>
    <mergeCell ref="AA527:AL527"/>
    <mergeCell ref="BK527:BR527"/>
    <mergeCell ref="AX528:BJ528"/>
    <mergeCell ref="BK528:BR528"/>
    <mergeCell ref="A527:D527"/>
    <mergeCell ref="A528:D528"/>
    <mergeCell ref="E528:J528"/>
    <mergeCell ref="K528:R528"/>
    <mergeCell ref="S528:Z528"/>
    <mergeCell ref="AA528:AL528"/>
    <mergeCell ref="AM528:AW528"/>
    <mergeCell ref="AM519:AW519"/>
    <mergeCell ref="AX519:BJ519"/>
    <mergeCell ref="AX518:BJ518"/>
    <mergeCell ref="BK518:BR518"/>
    <mergeCell ref="E519:J519"/>
    <mergeCell ref="K519:R519"/>
    <mergeCell ref="S519:Z519"/>
    <mergeCell ref="AA519:AL519"/>
    <mergeCell ref="BK519:BR519"/>
    <mergeCell ref="AX520:BJ520"/>
    <mergeCell ref="BK520:BR520"/>
    <mergeCell ref="A519:D519"/>
    <mergeCell ref="A520:D520"/>
    <mergeCell ref="E520:J520"/>
    <mergeCell ref="K520:R520"/>
    <mergeCell ref="S520:Z520"/>
    <mergeCell ref="AA520:AL520"/>
    <mergeCell ref="AM520:AW520"/>
    <mergeCell ref="E521:J521"/>
    <mergeCell ref="K521:R521"/>
    <mergeCell ref="S521:Z521"/>
    <mergeCell ref="AA521:AL521"/>
    <mergeCell ref="AM521:AW521"/>
    <mergeCell ref="AX521:BJ521"/>
    <mergeCell ref="BK521:BR521"/>
    <mergeCell ref="A521:D521"/>
    <mergeCell ref="A522:D522"/>
    <mergeCell ref="E522:J522"/>
    <mergeCell ref="K522:R522"/>
    <mergeCell ref="S522:Z522"/>
    <mergeCell ref="AA522:AL522"/>
    <mergeCell ref="AM522:AW522"/>
    <mergeCell ref="AM523:AW523"/>
    <mergeCell ref="AX523:BJ523"/>
    <mergeCell ref="AX522:BJ522"/>
    <mergeCell ref="BK522:BR522"/>
    <mergeCell ref="E523:J523"/>
    <mergeCell ref="K523:R523"/>
    <mergeCell ref="S523:Z523"/>
    <mergeCell ref="AA523:AL523"/>
    <mergeCell ref="BK523:BR523"/>
    <mergeCell ref="A514:D514"/>
    <mergeCell ref="E514:J514"/>
    <mergeCell ref="K514:R514"/>
    <mergeCell ref="S514:Z514"/>
    <mergeCell ref="AA514:AL514"/>
    <mergeCell ref="AM514:AW514"/>
    <mergeCell ref="AM515:AW515"/>
    <mergeCell ref="AX515:BJ515"/>
    <mergeCell ref="AX514:BJ514"/>
    <mergeCell ref="BK514:BR514"/>
    <mergeCell ref="E515:J515"/>
    <mergeCell ref="K515:R515"/>
    <mergeCell ref="S515:Z515"/>
    <mergeCell ref="AA515:AL515"/>
    <mergeCell ref="BK515:BR515"/>
    <mergeCell ref="AX516:BJ516"/>
    <mergeCell ref="BK516:BR516"/>
    <mergeCell ref="A515:D515"/>
    <mergeCell ref="A516:D516"/>
    <mergeCell ref="E516:J516"/>
    <mergeCell ref="K516:R516"/>
    <mergeCell ref="S516:Z516"/>
    <mergeCell ref="AA516:AL516"/>
    <mergeCell ref="AM516:AW516"/>
    <mergeCell ref="E517:J517"/>
    <mergeCell ref="K517:R517"/>
    <mergeCell ref="S517:Z517"/>
    <mergeCell ref="AA517:AL517"/>
    <mergeCell ref="AM517:AW517"/>
    <mergeCell ref="AX517:BJ517"/>
    <mergeCell ref="BK517:BR517"/>
    <mergeCell ref="A517:D517"/>
    <mergeCell ref="A518:D518"/>
    <mergeCell ref="E518:J518"/>
    <mergeCell ref="K518:R518"/>
    <mergeCell ref="S518:Z518"/>
    <mergeCell ref="AA518:AL518"/>
    <mergeCell ref="AM518:AW518"/>
    <mergeCell ref="AM511:AW511"/>
    <mergeCell ref="AX511:BJ511"/>
    <mergeCell ref="AX510:BJ510"/>
    <mergeCell ref="BK510:BR510"/>
    <mergeCell ref="E511:J511"/>
    <mergeCell ref="K511:R511"/>
    <mergeCell ref="S511:Z511"/>
    <mergeCell ref="AA511:AL511"/>
    <mergeCell ref="BK511:BR511"/>
    <mergeCell ref="E509:J509"/>
    <mergeCell ref="K509:R509"/>
    <mergeCell ref="S509:Z509"/>
    <mergeCell ref="AA509:AL509"/>
    <mergeCell ref="AM509:AW509"/>
    <mergeCell ref="AX509:BJ509"/>
    <mergeCell ref="BK509:BR509"/>
    <mergeCell ref="A509:D509"/>
    <mergeCell ref="A510:D510"/>
    <mergeCell ref="E510:J510"/>
    <mergeCell ref="K510:R510"/>
    <mergeCell ref="S510:Z510"/>
    <mergeCell ref="AA510:AL510"/>
    <mergeCell ref="AM510:AW510"/>
    <mergeCell ref="AX512:BJ512"/>
    <mergeCell ref="BK512:BR512"/>
    <mergeCell ref="A511:D511"/>
    <mergeCell ref="A512:D512"/>
    <mergeCell ref="E512:J512"/>
    <mergeCell ref="K512:R512"/>
    <mergeCell ref="S512:Z512"/>
    <mergeCell ref="AA512:AL512"/>
    <mergeCell ref="AM512:AW512"/>
    <mergeCell ref="E513:J513"/>
    <mergeCell ref="K513:R513"/>
    <mergeCell ref="S513:Z513"/>
    <mergeCell ref="AA513:AL513"/>
    <mergeCell ref="AM513:AW513"/>
    <mergeCell ref="AX513:BJ513"/>
    <mergeCell ref="BK513:BR513"/>
    <mergeCell ref="A513:D513"/>
    <mergeCell ref="AX504:BJ504"/>
    <mergeCell ref="BK504:BR504"/>
    <mergeCell ref="A503:D503"/>
    <mergeCell ref="A504:D504"/>
    <mergeCell ref="E504:J504"/>
    <mergeCell ref="K504:R504"/>
    <mergeCell ref="S504:Z504"/>
    <mergeCell ref="AA504:AL504"/>
    <mergeCell ref="AM504:AW504"/>
    <mergeCell ref="E505:J505"/>
    <mergeCell ref="K505:R505"/>
    <mergeCell ref="S505:Z505"/>
    <mergeCell ref="AA505:AL505"/>
    <mergeCell ref="AM505:AW505"/>
    <mergeCell ref="AX505:BJ505"/>
    <mergeCell ref="BK505:BR505"/>
    <mergeCell ref="A505:D505"/>
    <mergeCell ref="A506:D506"/>
    <mergeCell ref="E506:J506"/>
    <mergeCell ref="K506:R506"/>
    <mergeCell ref="S506:Z506"/>
    <mergeCell ref="AA506:AL506"/>
    <mergeCell ref="AM506:AW506"/>
    <mergeCell ref="AM507:AW507"/>
    <mergeCell ref="AX507:BJ507"/>
    <mergeCell ref="AX506:BJ506"/>
    <mergeCell ref="BK506:BR506"/>
    <mergeCell ref="E507:J507"/>
    <mergeCell ref="K507:R507"/>
    <mergeCell ref="S507:Z507"/>
    <mergeCell ref="AA507:AL507"/>
    <mergeCell ref="BK507:BR507"/>
    <mergeCell ref="AX508:BJ508"/>
    <mergeCell ref="BK508:BR508"/>
    <mergeCell ref="A507:D507"/>
    <mergeCell ref="A508:D508"/>
    <mergeCell ref="E508:J508"/>
    <mergeCell ref="K508:R508"/>
    <mergeCell ref="S508:Z508"/>
    <mergeCell ref="AA508:AL508"/>
    <mergeCell ref="AM508:AW508"/>
    <mergeCell ref="AM499:AW499"/>
    <mergeCell ref="AX499:BJ499"/>
    <mergeCell ref="AX498:BJ498"/>
    <mergeCell ref="BK498:BR498"/>
    <mergeCell ref="E499:J499"/>
    <mergeCell ref="K499:R499"/>
    <mergeCell ref="S499:Z499"/>
    <mergeCell ref="AA499:AL499"/>
    <mergeCell ref="BK499:BR499"/>
    <mergeCell ref="AX500:BJ500"/>
    <mergeCell ref="BK500:BR500"/>
    <mergeCell ref="A499:D499"/>
    <mergeCell ref="A500:D500"/>
    <mergeCell ref="E500:J500"/>
    <mergeCell ref="K500:R500"/>
    <mergeCell ref="S500:Z500"/>
    <mergeCell ref="AA500:AL500"/>
    <mergeCell ref="AM500:AW500"/>
    <mergeCell ref="E501:J501"/>
    <mergeCell ref="K501:R501"/>
    <mergeCell ref="S501:Z501"/>
    <mergeCell ref="AA501:AL501"/>
    <mergeCell ref="AM501:AW501"/>
    <mergeCell ref="AX501:BJ501"/>
    <mergeCell ref="BK501:BR501"/>
    <mergeCell ref="A501:D501"/>
    <mergeCell ref="A502:D502"/>
    <mergeCell ref="E502:J502"/>
    <mergeCell ref="K502:R502"/>
    <mergeCell ref="S502:Z502"/>
    <mergeCell ref="AA502:AL502"/>
    <mergeCell ref="AM502:AW502"/>
    <mergeCell ref="AM503:AW503"/>
    <mergeCell ref="AX503:BJ503"/>
    <mergeCell ref="AX502:BJ502"/>
    <mergeCell ref="BK502:BR502"/>
    <mergeCell ref="E503:J503"/>
    <mergeCell ref="K503:R503"/>
    <mergeCell ref="S503:Z503"/>
    <mergeCell ref="AA503:AL503"/>
    <mergeCell ref="BK503:BR503"/>
    <mergeCell ref="A494:D494"/>
    <mergeCell ref="E494:J494"/>
    <mergeCell ref="K494:R494"/>
    <mergeCell ref="S494:Z494"/>
    <mergeCell ref="AA494:AL494"/>
    <mergeCell ref="AM494:AW494"/>
    <mergeCell ref="AM495:AW495"/>
    <mergeCell ref="AX495:BJ495"/>
    <mergeCell ref="AX494:BJ494"/>
    <mergeCell ref="BK494:BR494"/>
    <mergeCell ref="E495:J495"/>
    <mergeCell ref="K495:R495"/>
    <mergeCell ref="S495:Z495"/>
    <mergeCell ref="AA495:AL495"/>
    <mergeCell ref="BK495:BR495"/>
    <mergeCell ref="AX496:BJ496"/>
    <mergeCell ref="BK496:BR496"/>
    <mergeCell ref="A495:D495"/>
    <mergeCell ref="A496:D496"/>
    <mergeCell ref="E496:J496"/>
    <mergeCell ref="K496:R496"/>
    <mergeCell ref="S496:Z496"/>
    <mergeCell ref="AA496:AL496"/>
    <mergeCell ref="AM496:AW496"/>
    <mergeCell ref="E497:J497"/>
    <mergeCell ref="K497:R497"/>
    <mergeCell ref="S497:Z497"/>
    <mergeCell ref="AA497:AL497"/>
    <mergeCell ref="AM497:AW497"/>
    <mergeCell ref="AX497:BJ497"/>
    <mergeCell ref="BK497:BR497"/>
    <mergeCell ref="A497:D497"/>
    <mergeCell ref="A498:D498"/>
    <mergeCell ref="E498:J498"/>
    <mergeCell ref="K498:R498"/>
    <mergeCell ref="S498:Z498"/>
    <mergeCell ref="AA498:AL498"/>
    <mergeCell ref="AM498:AW498"/>
    <mergeCell ref="E489:J489"/>
    <mergeCell ref="K489:R489"/>
    <mergeCell ref="S489:Z489"/>
    <mergeCell ref="AA489:AL489"/>
    <mergeCell ref="AM489:AW489"/>
    <mergeCell ref="AX489:BJ489"/>
    <mergeCell ref="BK489:BR489"/>
    <mergeCell ref="A489:D489"/>
    <mergeCell ref="A490:D490"/>
    <mergeCell ref="E490:J490"/>
    <mergeCell ref="K490:R490"/>
    <mergeCell ref="S490:Z490"/>
    <mergeCell ref="AA490:AL490"/>
    <mergeCell ref="AM490:AW490"/>
    <mergeCell ref="AM491:AW491"/>
    <mergeCell ref="AX491:BJ491"/>
    <mergeCell ref="AX490:BJ490"/>
    <mergeCell ref="BK490:BR490"/>
    <mergeCell ref="E491:J491"/>
    <mergeCell ref="K491:R491"/>
    <mergeCell ref="S491:Z491"/>
    <mergeCell ref="AA491:AL491"/>
    <mergeCell ref="BK491:BR491"/>
    <mergeCell ref="AX492:BJ492"/>
    <mergeCell ref="BK492:BR492"/>
    <mergeCell ref="A491:D491"/>
    <mergeCell ref="A492:D492"/>
    <mergeCell ref="E492:J492"/>
    <mergeCell ref="K492:R492"/>
    <mergeCell ref="S492:Z492"/>
    <mergeCell ref="AA492:AL492"/>
    <mergeCell ref="AM492:AW492"/>
    <mergeCell ref="E493:J493"/>
    <mergeCell ref="K493:R493"/>
    <mergeCell ref="S493:Z493"/>
    <mergeCell ref="AA493:AL493"/>
    <mergeCell ref="AM493:AW493"/>
    <mergeCell ref="AX493:BJ493"/>
    <mergeCell ref="BK493:BR493"/>
    <mergeCell ref="A493:D493"/>
    <mergeCell ref="AX484:BJ484"/>
    <mergeCell ref="BK484:BR484"/>
    <mergeCell ref="A483:D483"/>
    <mergeCell ref="A484:D484"/>
    <mergeCell ref="E484:J484"/>
    <mergeCell ref="K484:R484"/>
    <mergeCell ref="S484:Z484"/>
    <mergeCell ref="AA484:AL484"/>
    <mergeCell ref="AM484:AW484"/>
    <mergeCell ref="E485:J485"/>
    <mergeCell ref="K485:R485"/>
    <mergeCell ref="S485:Z485"/>
    <mergeCell ref="AA485:AL485"/>
    <mergeCell ref="AM485:AW485"/>
    <mergeCell ref="AX485:BJ485"/>
    <mergeCell ref="BK485:BR485"/>
    <mergeCell ref="A485:D485"/>
    <mergeCell ref="A486:D486"/>
    <mergeCell ref="E486:J486"/>
    <mergeCell ref="K486:R486"/>
    <mergeCell ref="S486:Z486"/>
    <mergeCell ref="AA486:AL486"/>
    <mergeCell ref="AM486:AW486"/>
    <mergeCell ref="AM487:AW487"/>
    <mergeCell ref="AX487:BJ487"/>
    <mergeCell ref="AX486:BJ486"/>
    <mergeCell ref="BK486:BR486"/>
    <mergeCell ref="E487:J487"/>
    <mergeCell ref="K487:R487"/>
    <mergeCell ref="S487:Z487"/>
    <mergeCell ref="AA487:AL487"/>
    <mergeCell ref="BK487:BR487"/>
    <mergeCell ref="AX488:BJ488"/>
    <mergeCell ref="BK488:BR488"/>
    <mergeCell ref="A487:D487"/>
    <mergeCell ref="A488:D488"/>
    <mergeCell ref="E488:J488"/>
    <mergeCell ref="K488:R488"/>
    <mergeCell ref="S488:Z488"/>
    <mergeCell ref="AA488:AL488"/>
    <mergeCell ref="AM488:AW488"/>
    <mergeCell ref="A478:D478"/>
    <mergeCell ref="E478:J478"/>
    <mergeCell ref="K478:R478"/>
    <mergeCell ref="S478:Z478"/>
    <mergeCell ref="AA478:AL478"/>
    <mergeCell ref="AM478:AW478"/>
    <mergeCell ref="AM479:AW479"/>
    <mergeCell ref="AX479:BJ479"/>
    <mergeCell ref="AX478:BJ478"/>
    <mergeCell ref="BK478:BR478"/>
    <mergeCell ref="E479:J479"/>
    <mergeCell ref="K479:R479"/>
    <mergeCell ref="S479:Z479"/>
    <mergeCell ref="AA479:AL479"/>
    <mergeCell ref="BK479:BR479"/>
    <mergeCell ref="AX480:BJ480"/>
    <mergeCell ref="BK480:BR480"/>
    <mergeCell ref="A479:D479"/>
    <mergeCell ref="A480:D480"/>
    <mergeCell ref="E480:J480"/>
    <mergeCell ref="K480:R480"/>
    <mergeCell ref="S480:Z480"/>
    <mergeCell ref="AA480:AL480"/>
    <mergeCell ref="AM480:AW480"/>
    <mergeCell ref="AM483:AW483"/>
    <mergeCell ref="AX483:BJ483"/>
    <mergeCell ref="AX482:BJ482"/>
    <mergeCell ref="BK482:BR482"/>
    <mergeCell ref="E483:J483"/>
    <mergeCell ref="K483:R483"/>
    <mergeCell ref="S483:Z483"/>
    <mergeCell ref="AA483:AL483"/>
    <mergeCell ref="BK483:BR483"/>
    <mergeCell ref="E481:J481"/>
    <mergeCell ref="K481:R481"/>
    <mergeCell ref="S481:Z481"/>
    <mergeCell ref="AA481:AL481"/>
    <mergeCell ref="AM481:AW481"/>
    <mergeCell ref="AX481:BJ481"/>
    <mergeCell ref="BK481:BR481"/>
    <mergeCell ref="A481:D481"/>
    <mergeCell ref="A482:D482"/>
    <mergeCell ref="E482:J482"/>
    <mergeCell ref="K482:R482"/>
    <mergeCell ref="S482:Z482"/>
    <mergeCell ref="AA482:AL482"/>
    <mergeCell ref="AM482:AW482"/>
    <mergeCell ref="E473:J473"/>
    <mergeCell ref="K473:R473"/>
    <mergeCell ref="S473:Z473"/>
    <mergeCell ref="AA473:AL473"/>
    <mergeCell ref="AM473:AW473"/>
    <mergeCell ref="AX473:BJ473"/>
    <mergeCell ref="BK473:BR473"/>
    <mergeCell ref="A473:D473"/>
    <mergeCell ref="A474:D474"/>
    <mergeCell ref="E474:J474"/>
    <mergeCell ref="K474:R474"/>
    <mergeCell ref="S474:Z474"/>
    <mergeCell ref="AA474:AL474"/>
    <mergeCell ref="AM474:AW474"/>
    <mergeCell ref="AM475:AW475"/>
    <mergeCell ref="AX475:BJ475"/>
    <mergeCell ref="AX474:BJ474"/>
    <mergeCell ref="BK474:BR474"/>
    <mergeCell ref="E475:J475"/>
    <mergeCell ref="K475:R475"/>
    <mergeCell ref="S475:Z475"/>
    <mergeCell ref="AA475:AL475"/>
    <mergeCell ref="BK475:BR475"/>
    <mergeCell ref="AX476:BJ476"/>
    <mergeCell ref="BK476:BR476"/>
    <mergeCell ref="A475:D475"/>
    <mergeCell ref="A476:D476"/>
    <mergeCell ref="E476:J476"/>
    <mergeCell ref="K476:R476"/>
    <mergeCell ref="S476:Z476"/>
    <mergeCell ref="AA476:AL476"/>
    <mergeCell ref="AM476:AW476"/>
    <mergeCell ref="E477:J477"/>
    <mergeCell ref="K477:R477"/>
    <mergeCell ref="S477:Z477"/>
    <mergeCell ref="AA477:AL477"/>
    <mergeCell ref="AM477:AW477"/>
    <mergeCell ref="AX477:BJ477"/>
    <mergeCell ref="BK477:BR477"/>
    <mergeCell ref="A477:D477"/>
    <mergeCell ref="AX468:BJ468"/>
    <mergeCell ref="BK468:BR468"/>
    <mergeCell ref="A467:D467"/>
    <mergeCell ref="A468:D468"/>
    <mergeCell ref="E468:J468"/>
    <mergeCell ref="K468:R468"/>
    <mergeCell ref="S468:Z468"/>
    <mergeCell ref="AA468:AL468"/>
    <mergeCell ref="AM468:AW468"/>
    <mergeCell ref="E469:J469"/>
    <mergeCell ref="K469:R469"/>
    <mergeCell ref="S469:Z469"/>
    <mergeCell ref="AA469:AL469"/>
    <mergeCell ref="AM469:AW469"/>
    <mergeCell ref="AX469:BJ469"/>
    <mergeCell ref="BK469:BR469"/>
    <mergeCell ref="A469:D469"/>
    <mergeCell ref="A470:D470"/>
    <mergeCell ref="E470:J470"/>
    <mergeCell ref="K470:R470"/>
    <mergeCell ref="S470:Z470"/>
    <mergeCell ref="AA470:AL470"/>
    <mergeCell ref="AM470:AW470"/>
    <mergeCell ref="AM471:AW471"/>
    <mergeCell ref="AX471:BJ471"/>
    <mergeCell ref="AX470:BJ470"/>
    <mergeCell ref="BK470:BR470"/>
    <mergeCell ref="E471:J471"/>
    <mergeCell ref="K471:R471"/>
    <mergeCell ref="S471:Z471"/>
    <mergeCell ref="AA471:AL471"/>
    <mergeCell ref="BK471:BR471"/>
    <mergeCell ref="AX472:BJ472"/>
    <mergeCell ref="BK472:BR472"/>
    <mergeCell ref="A471:D471"/>
    <mergeCell ref="A472:D472"/>
    <mergeCell ref="E472:J472"/>
    <mergeCell ref="K472:R472"/>
    <mergeCell ref="S472:Z472"/>
    <mergeCell ref="AA472:AL472"/>
    <mergeCell ref="AM472:AW472"/>
    <mergeCell ref="AM463:AW463"/>
    <mergeCell ref="AX463:BJ463"/>
    <mergeCell ref="AX462:BJ462"/>
    <mergeCell ref="BK462:BR462"/>
    <mergeCell ref="E463:J463"/>
    <mergeCell ref="K463:R463"/>
    <mergeCell ref="S463:Z463"/>
    <mergeCell ref="AA463:AL463"/>
    <mergeCell ref="BK463:BR463"/>
    <mergeCell ref="AX464:BJ464"/>
    <mergeCell ref="BK464:BR464"/>
    <mergeCell ref="A463:D463"/>
    <mergeCell ref="A464:D464"/>
    <mergeCell ref="E464:J464"/>
    <mergeCell ref="K464:R464"/>
    <mergeCell ref="S464:Z464"/>
    <mergeCell ref="AA464:AL464"/>
    <mergeCell ref="AM464:AW464"/>
    <mergeCell ref="E465:J465"/>
    <mergeCell ref="K465:R465"/>
    <mergeCell ref="S465:Z465"/>
    <mergeCell ref="AA465:AL465"/>
    <mergeCell ref="AM465:AW465"/>
    <mergeCell ref="AX465:BJ465"/>
    <mergeCell ref="BK465:BR465"/>
    <mergeCell ref="A465:D465"/>
    <mergeCell ref="A466:D466"/>
    <mergeCell ref="E466:J466"/>
    <mergeCell ref="K466:R466"/>
    <mergeCell ref="S466:Z466"/>
    <mergeCell ref="AA466:AL466"/>
    <mergeCell ref="AM466:AW466"/>
    <mergeCell ref="AM467:AW467"/>
    <mergeCell ref="AX467:BJ467"/>
    <mergeCell ref="AX466:BJ466"/>
    <mergeCell ref="BK466:BR466"/>
    <mergeCell ref="E467:J467"/>
    <mergeCell ref="K467:R467"/>
    <mergeCell ref="S467:Z467"/>
    <mergeCell ref="AA467:AL467"/>
    <mergeCell ref="BK467:BR467"/>
    <mergeCell ref="A458:D458"/>
    <mergeCell ref="E458:J458"/>
    <mergeCell ref="K458:R458"/>
    <mergeCell ref="S458:Z458"/>
    <mergeCell ref="AA458:AL458"/>
    <mergeCell ref="AM458:AW458"/>
    <mergeCell ref="AM459:AW459"/>
    <mergeCell ref="AX459:BJ459"/>
    <mergeCell ref="AX458:BJ458"/>
    <mergeCell ref="BK458:BR458"/>
    <mergeCell ref="E459:J459"/>
    <mergeCell ref="K459:R459"/>
    <mergeCell ref="S459:Z459"/>
    <mergeCell ref="AA459:AL459"/>
    <mergeCell ref="BK459:BR459"/>
    <mergeCell ref="AX460:BJ460"/>
    <mergeCell ref="BK460:BR460"/>
    <mergeCell ref="A459:D459"/>
    <mergeCell ref="A460:D460"/>
    <mergeCell ref="E460:J460"/>
    <mergeCell ref="K460:R460"/>
    <mergeCell ref="S460:Z460"/>
    <mergeCell ref="AA460:AL460"/>
    <mergeCell ref="AM460:AW460"/>
    <mergeCell ref="E461:J461"/>
    <mergeCell ref="K461:R461"/>
    <mergeCell ref="S461:Z461"/>
    <mergeCell ref="AA461:AL461"/>
    <mergeCell ref="AM461:AW461"/>
    <mergeCell ref="AX461:BJ461"/>
    <mergeCell ref="BK461:BR461"/>
    <mergeCell ref="A461:D461"/>
    <mergeCell ref="A462:D462"/>
    <mergeCell ref="E462:J462"/>
    <mergeCell ref="K462:R462"/>
    <mergeCell ref="S462:Z462"/>
    <mergeCell ref="AA462:AL462"/>
    <mergeCell ref="AM462:AW462"/>
    <mergeCell ref="AM455:AW455"/>
    <mergeCell ref="AX455:BJ455"/>
    <mergeCell ref="AX454:BJ454"/>
    <mergeCell ref="BK454:BR454"/>
    <mergeCell ref="E455:J455"/>
    <mergeCell ref="K455:R455"/>
    <mergeCell ref="S455:Z455"/>
    <mergeCell ref="AA455:AL455"/>
    <mergeCell ref="BK455:BR455"/>
    <mergeCell ref="E453:J453"/>
    <mergeCell ref="K453:R453"/>
    <mergeCell ref="S453:Z453"/>
    <mergeCell ref="AA453:AL453"/>
    <mergeCell ref="AM453:AW453"/>
    <mergeCell ref="AX453:BJ453"/>
    <mergeCell ref="BK453:BR453"/>
    <mergeCell ref="A453:D453"/>
    <mergeCell ref="A454:D454"/>
    <mergeCell ref="E454:J454"/>
    <mergeCell ref="K454:R454"/>
    <mergeCell ref="S454:Z454"/>
    <mergeCell ref="AA454:AL454"/>
    <mergeCell ref="AM454:AW454"/>
    <mergeCell ref="AX456:BJ456"/>
    <mergeCell ref="BK456:BR456"/>
    <mergeCell ref="A455:D455"/>
    <mergeCell ref="A456:D456"/>
    <mergeCell ref="E456:J456"/>
    <mergeCell ref="K456:R456"/>
    <mergeCell ref="S456:Z456"/>
    <mergeCell ref="AA456:AL456"/>
    <mergeCell ref="AM456:AW456"/>
    <mergeCell ref="E457:J457"/>
    <mergeCell ref="K457:R457"/>
    <mergeCell ref="S457:Z457"/>
    <mergeCell ref="AA457:AL457"/>
    <mergeCell ref="AM457:AW457"/>
    <mergeCell ref="AX457:BJ457"/>
    <mergeCell ref="BK457:BR457"/>
    <mergeCell ref="A457:D457"/>
    <mergeCell ref="AX448:BJ448"/>
    <mergeCell ref="BK448:BR448"/>
    <mergeCell ref="A447:D447"/>
    <mergeCell ref="A448:D448"/>
    <mergeCell ref="E448:J448"/>
    <mergeCell ref="K448:R448"/>
    <mergeCell ref="S448:Z448"/>
    <mergeCell ref="AA448:AL448"/>
    <mergeCell ref="AM448:AW448"/>
    <mergeCell ref="E449:J449"/>
    <mergeCell ref="K449:R449"/>
    <mergeCell ref="S449:Z449"/>
    <mergeCell ref="AA449:AL449"/>
    <mergeCell ref="AM449:AW449"/>
    <mergeCell ref="AX449:BJ449"/>
    <mergeCell ref="BK449:BR449"/>
    <mergeCell ref="A449:D449"/>
    <mergeCell ref="A450:D450"/>
    <mergeCell ref="E450:J450"/>
    <mergeCell ref="K450:R450"/>
    <mergeCell ref="S450:Z450"/>
    <mergeCell ref="AA450:AL450"/>
    <mergeCell ref="AM450:AW450"/>
    <mergeCell ref="AM451:AW451"/>
    <mergeCell ref="AX451:BJ451"/>
    <mergeCell ref="AX450:BJ450"/>
    <mergeCell ref="BK450:BR450"/>
    <mergeCell ref="E451:J451"/>
    <mergeCell ref="K451:R451"/>
    <mergeCell ref="S451:Z451"/>
    <mergeCell ref="AA451:AL451"/>
    <mergeCell ref="BK451:BR451"/>
    <mergeCell ref="AX452:BJ452"/>
    <mergeCell ref="BK452:BR452"/>
    <mergeCell ref="A451:D451"/>
    <mergeCell ref="A452:D452"/>
    <mergeCell ref="E452:J452"/>
    <mergeCell ref="K452:R452"/>
    <mergeCell ref="S452:Z452"/>
    <mergeCell ref="AA452:AL452"/>
    <mergeCell ref="AM452:AW452"/>
    <mergeCell ref="AM443:AW443"/>
    <mergeCell ref="AX443:BJ443"/>
    <mergeCell ref="AX442:BJ442"/>
    <mergeCell ref="BK442:BR442"/>
    <mergeCell ref="E443:J443"/>
    <mergeCell ref="K443:R443"/>
    <mergeCell ref="S443:Z443"/>
    <mergeCell ref="AA443:AL443"/>
    <mergeCell ref="BK443:BR443"/>
    <mergeCell ref="AX444:BJ444"/>
    <mergeCell ref="BK444:BR444"/>
    <mergeCell ref="A443:D443"/>
    <mergeCell ref="A444:D444"/>
    <mergeCell ref="E444:J444"/>
    <mergeCell ref="K444:R444"/>
    <mergeCell ref="S444:Z444"/>
    <mergeCell ref="AA444:AL444"/>
    <mergeCell ref="AM444:AW444"/>
    <mergeCell ref="E445:J445"/>
    <mergeCell ref="K445:R445"/>
    <mergeCell ref="S445:Z445"/>
    <mergeCell ref="AA445:AL445"/>
    <mergeCell ref="AM445:AW445"/>
    <mergeCell ref="AX445:BJ445"/>
    <mergeCell ref="BK445:BR445"/>
    <mergeCell ref="A445:D445"/>
    <mergeCell ref="A446:D446"/>
    <mergeCell ref="E446:J446"/>
    <mergeCell ref="K446:R446"/>
    <mergeCell ref="S446:Z446"/>
    <mergeCell ref="AA446:AL446"/>
    <mergeCell ref="AM446:AW446"/>
    <mergeCell ref="AM447:AW447"/>
    <mergeCell ref="AX447:BJ447"/>
    <mergeCell ref="AX446:BJ446"/>
    <mergeCell ref="BK446:BR446"/>
    <mergeCell ref="E447:J447"/>
    <mergeCell ref="K447:R447"/>
    <mergeCell ref="S447:Z447"/>
    <mergeCell ref="AA447:AL447"/>
    <mergeCell ref="BK447:BR447"/>
    <mergeCell ref="A438:D438"/>
    <mergeCell ref="E438:J438"/>
    <mergeCell ref="K438:R438"/>
    <mergeCell ref="S438:Z438"/>
    <mergeCell ref="AA438:AL438"/>
    <mergeCell ref="AM438:AW438"/>
    <mergeCell ref="AM439:AW439"/>
    <mergeCell ref="AX439:BJ439"/>
    <mergeCell ref="AX438:BJ438"/>
    <mergeCell ref="BK438:BR438"/>
    <mergeCell ref="E439:J439"/>
    <mergeCell ref="K439:R439"/>
    <mergeCell ref="S439:Z439"/>
    <mergeCell ref="AA439:AL439"/>
    <mergeCell ref="BK439:BR439"/>
    <mergeCell ref="AX440:BJ440"/>
    <mergeCell ref="BK440:BR440"/>
    <mergeCell ref="A439:D439"/>
    <mergeCell ref="A440:D440"/>
    <mergeCell ref="E440:J440"/>
    <mergeCell ref="K440:R440"/>
    <mergeCell ref="S440:Z440"/>
    <mergeCell ref="AA440:AL440"/>
    <mergeCell ref="AM440:AW440"/>
    <mergeCell ref="E441:J441"/>
    <mergeCell ref="K441:R441"/>
    <mergeCell ref="S441:Z441"/>
    <mergeCell ref="AA441:AL441"/>
    <mergeCell ref="AM441:AW441"/>
    <mergeCell ref="AX441:BJ441"/>
    <mergeCell ref="BK441:BR441"/>
    <mergeCell ref="A441:D441"/>
    <mergeCell ref="A442:D442"/>
    <mergeCell ref="E442:J442"/>
    <mergeCell ref="K442:R442"/>
    <mergeCell ref="S442:Z442"/>
    <mergeCell ref="AA442:AL442"/>
    <mergeCell ref="AM442:AW442"/>
    <mergeCell ref="E433:J433"/>
    <mergeCell ref="K433:R433"/>
    <mergeCell ref="S433:Z433"/>
    <mergeCell ref="AA433:AL433"/>
    <mergeCell ref="AM433:AW433"/>
    <mergeCell ref="AX433:BJ433"/>
    <mergeCell ref="BK433:BR433"/>
    <mergeCell ref="A433:D433"/>
    <mergeCell ref="A434:D434"/>
    <mergeCell ref="E434:J434"/>
    <mergeCell ref="K434:R434"/>
    <mergeCell ref="S434:Z434"/>
    <mergeCell ref="AA434:AL434"/>
    <mergeCell ref="AM434:AW434"/>
    <mergeCell ref="AM435:AW435"/>
    <mergeCell ref="AX435:BJ435"/>
    <mergeCell ref="AX434:BJ434"/>
    <mergeCell ref="BK434:BR434"/>
    <mergeCell ref="E435:J435"/>
    <mergeCell ref="K435:R435"/>
    <mergeCell ref="S435:Z435"/>
    <mergeCell ref="AA435:AL435"/>
    <mergeCell ref="BK435:BR435"/>
    <mergeCell ref="AX436:BJ436"/>
    <mergeCell ref="BK436:BR436"/>
    <mergeCell ref="A435:D435"/>
    <mergeCell ref="A436:D436"/>
    <mergeCell ref="E436:J436"/>
    <mergeCell ref="K436:R436"/>
    <mergeCell ref="S436:Z436"/>
    <mergeCell ref="AA436:AL436"/>
    <mergeCell ref="AM436:AW436"/>
    <mergeCell ref="E437:J437"/>
    <mergeCell ref="K437:R437"/>
    <mergeCell ref="S437:Z437"/>
    <mergeCell ref="AA437:AL437"/>
    <mergeCell ref="AM437:AW437"/>
    <mergeCell ref="AX437:BJ437"/>
    <mergeCell ref="BK437:BR437"/>
    <mergeCell ref="A437:D437"/>
    <mergeCell ref="AX428:BJ428"/>
    <mergeCell ref="BK428:BR428"/>
    <mergeCell ref="A427:D427"/>
    <mergeCell ref="A428:D428"/>
    <mergeCell ref="E428:J428"/>
    <mergeCell ref="K428:R428"/>
    <mergeCell ref="S428:Z428"/>
    <mergeCell ref="AA428:AL428"/>
    <mergeCell ref="AM428:AW428"/>
    <mergeCell ref="E429:J429"/>
    <mergeCell ref="K429:R429"/>
    <mergeCell ref="S429:Z429"/>
    <mergeCell ref="AA429:AL429"/>
    <mergeCell ref="AM429:AW429"/>
    <mergeCell ref="AX429:BJ429"/>
    <mergeCell ref="BK429:BR429"/>
    <mergeCell ref="A429:D429"/>
    <mergeCell ref="A430:D430"/>
    <mergeCell ref="E430:J430"/>
    <mergeCell ref="K430:R430"/>
    <mergeCell ref="S430:Z430"/>
    <mergeCell ref="AA430:AL430"/>
    <mergeCell ref="AM430:AW430"/>
    <mergeCell ref="AM431:AW431"/>
    <mergeCell ref="AX431:BJ431"/>
    <mergeCell ref="AX430:BJ430"/>
    <mergeCell ref="BK430:BR430"/>
    <mergeCell ref="E431:J431"/>
    <mergeCell ref="K431:R431"/>
    <mergeCell ref="S431:Z431"/>
    <mergeCell ref="AA431:AL431"/>
    <mergeCell ref="BK431:BR431"/>
    <mergeCell ref="AX432:BJ432"/>
    <mergeCell ref="BK432:BR432"/>
    <mergeCell ref="A431:D431"/>
    <mergeCell ref="A432:D432"/>
    <mergeCell ref="E432:J432"/>
    <mergeCell ref="K432:R432"/>
    <mergeCell ref="S432:Z432"/>
    <mergeCell ref="AA432:AL432"/>
    <mergeCell ref="AM432:AW432"/>
    <mergeCell ref="A422:D422"/>
    <mergeCell ref="E422:J422"/>
    <mergeCell ref="K422:R422"/>
    <mergeCell ref="S422:Z422"/>
    <mergeCell ref="AA422:AL422"/>
    <mergeCell ref="AM422:AW422"/>
    <mergeCell ref="AM423:AW423"/>
    <mergeCell ref="AX423:BJ423"/>
    <mergeCell ref="AX422:BJ422"/>
    <mergeCell ref="BK422:BR422"/>
    <mergeCell ref="E423:J423"/>
    <mergeCell ref="K423:R423"/>
    <mergeCell ref="S423:Z423"/>
    <mergeCell ref="AA423:AL423"/>
    <mergeCell ref="BK423:BR423"/>
    <mergeCell ref="AX424:BJ424"/>
    <mergeCell ref="BK424:BR424"/>
    <mergeCell ref="A423:D423"/>
    <mergeCell ref="A424:D424"/>
    <mergeCell ref="E424:J424"/>
    <mergeCell ref="K424:R424"/>
    <mergeCell ref="S424:Z424"/>
    <mergeCell ref="AA424:AL424"/>
    <mergeCell ref="AM424:AW424"/>
    <mergeCell ref="AM427:AW427"/>
    <mergeCell ref="AX427:BJ427"/>
    <mergeCell ref="AX426:BJ426"/>
    <mergeCell ref="BK426:BR426"/>
    <mergeCell ref="E427:J427"/>
    <mergeCell ref="K427:R427"/>
    <mergeCell ref="S427:Z427"/>
    <mergeCell ref="AA427:AL427"/>
    <mergeCell ref="BK427:BR427"/>
    <mergeCell ref="E425:J425"/>
    <mergeCell ref="K425:R425"/>
    <mergeCell ref="S425:Z425"/>
    <mergeCell ref="AA425:AL425"/>
    <mergeCell ref="AM425:AW425"/>
    <mergeCell ref="AX425:BJ425"/>
    <mergeCell ref="BK425:BR425"/>
    <mergeCell ref="A425:D425"/>
    <mergeCell ref="A426:D426"/>
    <mergeCell ref="E426:J426"/>
    <mergeCell ref="K426:R426"/>
    <mergeCell ref="S426:Z426"/>
    <mergeCell ref="AA426:AL426"/>
    <mergeCell ref="AM426:AW426"/>
    <mergeCell ref="E417:J417"/>
    <mergeCell ref="K417:R417"/>
    <mergeCell ref="S417:Z417"/>
    <mergeCell ref="AA417:AL417"/>
    <mergeCell ref="AM417:AW417"/>
    <mergeCell ref="AX417:BJ417"/>
    <mergeCell ref="BK417:BR417"/>
    <mergeCell ref="A417:D417"/>
    <mergeCell ref="A418:D418"/>
    <mergeCell ref="E418:J418"/>
    <mergeCell ref="K418:R418"/>
    <mergeCell ref="S418:Z418"/>
    <mergeCell ref="AA418:AL418"/>
    <mergeCell ref="AM418:AW418"/>
    <mergeCell ref="AM419:AW419"/>
    <mergeCell ref="AX419:BJ419"/>
    <mergeCell ref="AX418:BJ418"/>
    <mergeCell ref="BK418:BR418"/>
    <mergeCell ref="E419:J419"/>
    <mergeCell ref="K419:R419"/>
    <mergeCell ref="S419:Z419"/>
    <mergeCell ref="AA419:AL419"/>
    <mergeCell ref="BK419:BR419"/>
    <mergeCell ref="AX420:BJ420"/>
    <mergeCell ref="BK420:BR420"/>
    <mergeCell ref="A419:D419"/>
    <mergeCell ref="A420:D420"/>
    <mergeCell ref="E420:J420"/>
    <mergeCell ref="K420:R420"/>
    <mergeCell ref="S420:Z420"/>
    <mergeCell ref="AA420:AL420"/>
    <mergeCell ref="AM420:AW420"/>
    <mergeCell ref="E421:J421"/>
    <mergeCell ref="K421:R421"/>
    <mergeCell ref="S421:Z421"/>
    <mergeCell ref="AA421:AL421"/>
    <mergeCell ref="AM421:AW421"/>
    <mergeCell ref="AX421:BJ421"/>
    <mergeCell ref="BK421:BR421"/>
    <mergeCell ref="A421:D421"/>
    <mergeCell ref="AX412:BJ412"/>
    <mergeCell ref="BK412:BR412"/>
    <mergeCell ref="A411:D411"/>
    <mergeCell ref="A412:D412"/>
    <mergeCell ref="E412:J412"/>
    <mergeCell ref="K412:R412"/>
    <mergeCell ref="S412:Z412"/>
    <mergeCell ref="AA412:AL412"/>
    <mergeCell ref="AM412:AW412"/>
    <mergeCell ref="E413:J413"/>
    <mergeCell ref="K413:R413"/>
    <mergeCell ref="S413:Z413"/>
    <mergeCell ref="AA413:AL413"/>
    <mergeCell ref="AM413:AW413"/>
    <mergeCell ref="AX413:BJ413"/>
    <mergeCell ref="BK413:BR413"/>
    <mergeCell ref="A413:D413"/>
    <mergeCell ref="A414:D414"/>
    <mergeCell ref="E414:J414"/>
    <mergeCell ref="K414:R414"/>
    <mergeCell ref="S414:Z414"/>
    <mergeCell ref="AA414:AL414"/>
    <mergeCell ref="AM414:AW414"/>
    <mergeCell ref="AM415:AW415"/>
    <mergeCell ref="AX415:BJ415"/>
    <mergeCell ref="AX414:BJ414"/>
    <mergeCell ref="BK414:BR414"/>
    <mergeCell ref="E415:J415"/>
    <mergeCell ref="K415:R415"/>
    <mergeCell ref="S415:Z415"/>
    <mergeCell ref="AA415:AL415"/>
    <mergeCell ref="BK415:BR415"/>
    <mergeCell ref="AX416:BJ416"/>
    <mergeCell ref="BK416:BR416"/>
    <mergeCell ref="A415:D415"/>
    <mergeCell ref="A416:D416"/>
    <mergeCell ref="E416:J416"/>
    <mergeCell ref="K416:R416"/>
    <mergeCell ref="S416:Z416"/>
    <mergeCell ref="AA416:AL416"/>
    <mergeCell ref="AM416:AW416"/>
    <mergeCell ref="AM407:AW407"/>
    <mergeCell ref="AX407:BJ407"/>
    <mergeCell ref="AX406:BJ406"/>
    <mergeCell ref="BK406:BR406"/>
    <mergeCell ref="E407:J407"/>
    <mergeCell ref="K407:R407"/>
    <mergeCell ref="S407:Z407"/>
    <mergeCell ref="AA407:AL407"/>
    <mergeCell ref="BK407:BR407"/>
    <mergeCell ref="AX408:BJ408"/>
    <mergeCell ref="BK408:BR408"/>
    <mergeCell ref="A407:D407"/>
    <mergeCell ref="A408:D408"/>
    <mergeCell ref="E408:J408"/>
    <mergeCell ref="K408:R408"/>
    <mergeCell ref="S408:Z408"/>
    <mergeCell ref="AA408:AL408"/>
    <mergeCell ref="AM408:AW408"/>
    <mergeCell ref="E409:J409"/>
    <mergeCell ref="K409:R409"/>
    <mergeCell ref="S409:Z409"/>
    <mergeCell ref="AA409:AL409"/>
    <mergeCell ref="AM409:AW409"/>
    <mergeCell ref="AX409:BJ409"/>
    <mergeCell ref="BK409:BR409"/>
    <mergeCell ref="A409:D409"/>
    <mergeCell ref="A410:D410"/>
    <mergeCell ref="E410:J410"/>
    <mergeCell ref="K410:R410"/>
    <mergeCell ref="S410:Z410"/>
    <mergeCell ref="AA410:AL410"/>
    <mergeCell ref="AM410:AW410"/>
    <mergeCell ref="AM411:AW411"/>
    <mergeCell ref="AX411:BJ411"/>
    <mergeCell ref="AX410:BJ410"/>
    <mergeCell ref="BK410:BR410"/>
    <mergeCell ref="E411:J411"/>
    <mergeCell ref="K411:R411"/>
    <mergeCell ref="S411:Z411"/>
    <mergeCell ref="AA411:AL411"/>
    <mergeCell ref="BK411:BR411"/>
    <mergeCell ref="A402:D402"/>
    <mergeCell ref="E402:J402"/>
    <mergeCell ref="K402:R402"/>
    <mergeCell ref="S402:Z402"/>
    <mergeCell ref="AA402:AL402"/>
    <mergeCell ref="AM402:AW402"/>
    <mergeCell ref="AM403:AW403"/>
    <mergeCell ref="AX403:BJ403"/>
    <mergeCell ref="AX402:BJ402"/>
    <mergeCell ref="BK402:BR402"/>
    <mergeCell ref="E403:J403"/>
    <mergeCell ref="K403:R403"/>
    <mergeCell ref="S403:Z403"/>
    <mergeCell ref="AA403:AL403"/>
    <mergeCell ref="BK403:BR403"/>
    <mergeCell ref="AX404:BJ404"/>
    <mergeCell ref="BK404:BR404"/>
    <mergeCell ref="A403:D403"/>
    <mergeCell ref="A404:D404"/>
    <mergeCell ref="E404:J404"/>
    <mergeCell ref="K404:R404"/>
    <mergeCell ref="S404:Z404"/>
    <mergeCell ref="AA404:AL404"/>
    <mergeCell ref="AM404:AW404"/>
    <mergeCell ref="E405:J405"/>
    <mergeCell ref="K405:R405"/>
    <mergeCell ref="S405:Z405"/>
    <mergeCell ref="AA405:AL405"/>
    <mergeCell ref="AM405:AW405"/>
    <mergeCell ref="AX405:BJ405"/>
    <mergeCell ref="BK405:BR405"/>
    <mergeCell ref="A405:D405"/>
    <mergeCell ref="A406:D406"/>
    <mergeCell ref="E406:J406"/>
    <mergeCell ref="K406:R406"/>
    <mergeCell ref="S406:Z406"/>
    <mergeCell ref="AA406:AL406"/>
    <mergeCell ref="AM406:AW406"/>
    <mergeCell ref="AM399:AW399"/>
    <mergeCell ref="AX399:BJ399"/>
    <mergeCell ref="AX398:BJ398"/>
    <mergeCell ref="BK398:BR398"/>
    <mergeCell ref="E399:J399"/>
    <mergeCell ref="K399:R399"/>
    <mergeCell ref="S399:Z399"/>
    <mergeCell ref="AA399:AL399"/>
    <mergeCell ref="BK399:BR399"/>
    <mergeCell ref="E397:J397"/>
    <mergeCell ref="K397:R397"/>
    <mergeCell ref="S397:Z397"/>
    <mergeCell ref="AA397:AL397"/>
    <mergeCell ref="AM397:AW397"/>
    <mergeCell ref="AX397:BJ397"/>
    <mergeCell ref="BK397:BR397"/>
    <mergeCell ref="A397:D397"/>
    <mergeCell ref="A398:D398"/>
    <mergeCell ref="E398:J398"/>
    <mergeCell ref="K398:R398"/>
    <mergeCell ref="S398:Z398"/>
    <mergeCell ref="AA398:AL398"/>
    <mergeCell ref="AM398:AW398"/>
    <mergeCell ref="AX400:BJ400"/>
    <mergeCell ref="BK400:BR400"/>
    <mergeCell ref="A399:D399"/>
    <mergeCell ref="A400:D400"/>
    <mergeCell ref="E400:J400"/>
    <mergeCell ref="K400:R400"/>
    <mergeCell ref="S400:Z400"/>
    <mergeCell ref="AA400:AL400"/>
    <mergeCell ref="AM400:AW400"/>
    <mergeCell ref="E401:J401"/>
    <mergeCell ref="K401:R401"/>
    <mergeCell ref="S401:Z401"/>
    <mergeCell ref="AA401:AL401"/>
    <mergeCell ref="AM401:AW401"/>
    <mergeCell ref="AX401:BJ401"/>
    <mergeCell ref="BK401:BR401"/>
    <mergeCell ref="A401:D401"/>
    <mergeCell ref="AX392:BJ392"/>
    <mergeCell ref="BK392:BR392"/>
    <mergeCell ref="A391:D391"/>
    <mergeCell ref="A392:D392"/>
    <mergeCell ref="E392:J392"/>
    <mergeCell ref="K392:R392"/>
    <mergeCell ref="S392:Z392"/>
    <mergeCell ref="AA392:AL392"/>
    <mergeCell ref="AM392:AW392"/>
    <mergeCell ref="E393:J393"/>
    <mergeCell ref="K393:R393"/>
    <mergeCell ref="S393:Z393"/>
    <mergeCell ref="AA393:AL393"/>
    <mergeCell ref="AM393:AW393"/>
    <mergeCell ref="AX393:BJ393"/>
    <mergeCell ref="BK393:BR393"/>
    <mergeCell ref="A393:D393"/>
    <mergeCell ref="A394:D394"/>
    <mergeCell ref="E394:J394"/>
    <mergeCell ref="K394:R394"/>
    <mergeCell ref="S394:Z394"/>
    <mergeCell ref="AA394:AL394"/>
    <mergeCell ref="AM394:AW394"/>
    <mergeCell ref="AM395:AW395"/>
    <mergeCell ref="AX395:BJ395"/>
    <mergeCell ref="AX394:BJ394"/>
    <mergeCell ref="BK394:BR394"/>
    <mergeCell ref="E395:J395"/>
    <mergeCell ref="K395:R395"/>
    <mergeCell ref="S395:Z395"/>
    <mergeCell ref="AA395:AL395"/>
    <mergeCell ref="BK395:BR395"/>
    <mergeCell ref="AX396:BJ396"/>
    <mergeCell ref="BK396:BR396"/>
    <mergeCell ref="A395:D395"/>
    <mergeCell ref="A396:D396"/>
    <mergeCell ref="E396:J396"/>
    <mergeCell ref="K396:R396"/>
    <mergeCell ref="S396:Z396"/>
    <mergeCell ref="AA396:AL396"/>
    <mergeCell ref="AM396:AW396"/>
    <mergeCell ref="AM387:AW387"/>
    <mergeCell ref="AX387:BJ387"/>
    <mergeCell ref="AX386:BJ386"/>
    <mergeCell ref="BK386:BR386"/>
    <mergeCell ref="E387:J387"/>
    <mergeCell ref="K387:R387"/>
    <mergeCell ref="S387:Z387"/>
    <mergeCell ref="AA387:AL387"/>
    <mergeCell ref="BK387:BR387"/>
    <mergeCell ref="AX388:BJ388"/>
    <mergeCell ref="BK388:BR388"/>
    <mergeCell ref="A387:D387"/>
    <mergeCell ref="A388:D388"/>
    <mergeCell ref="E388:J388"/>
    <mergeCell ref="K388:R388"/>
    <mergeCell ref="S388:Z388"/>
    <mergeCell ref="AA388:AL388"/>
    <mergeCell ref="AM388:AW388"/>
    <mergeCell ref="E389:J389"/>
    <mergeCell ref="K389:R389"/>
    <mergeCell ref="S389:Z389"/>
    <mergeCell ref="AA389:AL389"/>
    <mergeCell ref="AM389:AW389"/>
    <mergeCell ref="AX389:BJ389"/>
    <mergeCell ref="BK389:BR389"/>
    <mergeCell ref="A389:D389"/>
    <mergeCell ref="A390:D390"/>
    <mergeCell ref="E390:J390"/>
    <mergeCell ref="K390:R390"/>
    <mergeCell ref="S390:Z390"/>
    <mergeCell ref="AA390:AL390"/>
    <mergeCell ref="AM390:AW390"/>
    <mergeCell ref="AM391:AW391"/>
    <mergeCell ref="AX391:BJ391"/>
    <mergeCell ref="AX390:BJ390"/>
    <mergeCell ref="BK390:BR390"/>
    <mergeCell ref="E391:J391"/>
    <mergeCell ref="K391:R391"/>
    <mergeCell ref="S391:Z391"/>
    <mergeCell ref="AA391:AL391"/>
    <mergeCell ref="BK391:BR391"/>
    <mergeCell ref="A382:D382"/>
    <mergeCell ref="E382:J382"/>
    <mergeCell ref="K382:R382"/>
    <mergeCell ref="S382:Z382"/>
    <mergeCell ref="AA382:AL382"/>
    <mergeCell ref="AM382:AW382"/>
    <mergeCell ref="AM383:AW383"/>
    <mergeCell ref="AX383:BJ383"/>
    <mergeCell ref="AX382:BJ382"/>
    <mergeCell ref="BK382:BR382"/>
    <mergeCell ref="E383:J383"/>
    <mergeCell ref="K383:R383"/>
    <mergeCell ref="S383:Z383"/>
    <mergeCell ref="AA383:AL383"/>
    <mergeCell ref="BK383:BR383"/>
    <mergeCell ref="AX384:BJ384"/>
    <mergeCell ref="BK384:BR384"/>
    <mergeCell ref="A383:D383"/>
    <mergeCell ref="A384:D384"/>
    <mergeCell ref="E384:J384"/>
    <mergeCell ref="K384:R384"/>
    <mergeCell ref="S384:Z384"/>
    <mergeCell ref="AA384:AL384"/>
    <mergeCell ref="AM384:AW384"/>
    <mergeCell ref="E385:J385"/>
    <mergeCell ref="K385:R385"/>
    <mergeCell ref="S385:Z385"/>
    <mergeCell ref="AA385:AL385"/>
    <mergeCell ref="AM385:AW385"/>
    <mergeCell ref="AX385:BJ385"/>
    <mergeCell ref="BK385:BR385"/>
    <mergeCell ref="A385:D385"/>
    <mergeCell ref="A386:D386"/>
    <mergeCell ref="E386:J386"/>
    <mergeCell ref="K386:R386"/>
    <mergeCell ref="S386:Z386"/>
    <mergeCell ref="AA386:AL386"/>
    <mergeCell ref="AM386:AW386"/>
    <mergeCell ref="E377:J377"/>
    <mergeCell ref="K377:R377"/>
    <mergeCell ref="S377:Z377"/>
    <mergeCell ref="AA377:AL377"/>
    <mergeCell ref="AM377:AW377"/>
    <mergeCell ref="AX377:BJ377"/>
    <mergeCell ref="BK377:BR377"/>
    <mergeCell ref="A377:D377"/>
    <mergeCell ref="A378:D378"/>
    <mergeCell ref="E378:J378"/>
    <mergeCell ref="K378:R378"/>
    <mergeCell ref="S378:Z378"/>
    <mergeCell ref="AA378:AL378"/>
    <mergeCell ref="AM378:AW378"/>
    <mergeCell ref="AM379:AW379"/>
    <mergeCell ref="AX379:BJ379"/>
    <mergeCell ref="AX378:BJ378"/>
    <mergeCell ref="BK378:BR378"/>
    <mergeCell ref="E379:J379"/>
    <mergeCell ref="K379:R379"/>
    <mergeCell ref="S379:Z379"/>
    <mergeCell ref="AA379:AL379"/>
    <mergeCell ref="BK379:BR379"/>
    <mergeCell ref="AX380:BJ380"/>
    <mergeCell ref="BK380:BR380"/>
    <mergeCell ref="A379:D379"/>
    <mergeCell ref="A380:D380"/>
    <mergeCell ref="E380:J380"/>
    <mergeCell ref="K380:R380"/>
    <mergeCell ref="S380:Z380"/>
    <mergeCell ref="AA380:AL380"/>
    <mergeCell ref="AM380:AW380"/>
    <mergeCell ref="E381:J381"/>
    <mergeCell ref="K381:R381"/>
    <mergeCell ref="S381:Z381"/>
    <mergeCell ref="AA381:AL381"/>
    <mergeCell ref="AM381:AW381"/>
    <mergeCell ref="AX381:BJ381"/>
    <mergeCell ref="BK381:BR381"/>
    <mergeCell ref="A381:D381"/>
    <mergeCell ref="AX372:BJ372"/>
    <mergeCell ref="BK372:BR372"/>
    <mergeCell ref="A371:D371"/>
    <mergeCell ref="A372:D372"/>
    <mergeCell ref="E372:J372"/>
    <mergeCell ref="K372:R372"/>
    <mergeCell ref="S372:Z372"/>
    <mergeCell ref="AA372:AL372"/>
    <mergeCell ref="AM372:AW372"/>
    <mergeCell ref="E373:J373"/>
    <mergeCell ref="K373:R373"/>
    <mergeCell ref="S373:Z373"/>
    <mergeCell ref="AA373:AL373"/>
    <mergeCell ref="AM373:AW373"/>
    <mergeCell ref="AX373:BJ373"/>
    <mergeCell ref="BK373:BR373"/>
    <mergeCell ref="A373:D373"/>
    <mergeCell ref="A374:D374"/>
    <mergeCell ref="E374:J374"/>
    <mergeCell ref="K374:R374"/>
    <mergeCell ref="S374:Z374"/>
    <mergeCell ref="AA374:AL374"/>
    <mergeCell ref="AM374:AW374"/>
    <mergeCell ref="AM375:AW375"/>
    <mergeCell ref="AX375:BJ375"/>
    <mergeCell ref="AX374:BJ374"/>
    <mergeCell ref="BK374:BR374"/>
    <mergeCell ref="E375:J375"/>
    <mergeCell ref="K375:R375"/>
    <mergeCell ref="S375:Z375"/>
    <mergeCell ref="AA375:AL375"/>
    <mergeCell ref="BK375:BR375"/>
    <mergeCell ref="AX376:BJ376"/>
    <mergeCell ref="BK376:BR376"/>
    <mergeCell ref="A375:D375"/>
    <mergeCell ref="A376:D376"/>
    <mergeCell ref="E376:J376"/>
    <mergeCell ref="K376:R376"/>
    <mergeCell ref="S376:Z376"/>
    <mergeCell ref="AA376:AL376"/>
    <mergeCell ref="AM376:AW376"/>
    <mergeCell ref="A366:D366"/>
    <mergeCell ref="E366:J366"/>
    <mergeCell ref="K366:R366"/>
    <mergeCell ref="S366:Z366"/>
    <mergeCell ref="AA366:AL366"/>
    <mergeCell ref="AM366:AW366"/>
    <mergeCell ref="AM367:AW367"/>
    <mergeCell ref="AX367:BJ367"/>
    <mergeCell ref="AX366:BJ366"/>
    <mergeCell ref="BK366:BR366"/>
    <mergeCell ref="E367:J367"/>
    <mergeCell ref="K367:R367"/>
    <mergeCell ref="S367:Z367"/>
    <mergeCell ref="AA367:AL367"/>
    <mergeCell ref="BK367:BR367"/>
    <mergeCell ref="AX368:BJ368"/>
    <mergeCell ref="BK368:BR368"/>
    <mergeCell ref="A367:D367"/>
    <mergeCell ref="A368:D368"/>
    <mergeCell ref="E368:J368"/>
    <mergeCell ref="K368:R368"/>
    <mergeCell ref="S368:Z368"/>
    <mergeCell ref="AA368:AL368"/>
    <mergeCell ref="AM368:AW368"/>
    <mergeCell ref="AM371:AW371"/>
    <mergeCell ref="AX371:BJ371"/>
    <mergeCell ref="AX370:BJ370"/>
    <mergeCell ref="BK370:BR370"/>
    <mergeCell ref="E371:J371"/>
    <mergeCell ref="K371:R371"/>
    <mergeCell ref="S371:Z371"/>
    <mergeCell ref="AA371:AL371"/>
    <mergeCell ref="BK371:BR371"/>
    <mergeCell ref="E369:J369"/>
    <mergeCell ref="K369:R369"/>
    <mergeCell ref="S369:Z369"/>
    <mergeCell ref="AA369:AL369"/>
    <mergeCell ref="AM369:AW369"/>
    <mergeCell ref="AX369:BJ369"/>
    <mergeCell ref="BK369:BR369"/>
    <mergeCell ref="A369:D369"/>
    <mergeCell ref="A370:D370"/>
    <mergeCell ref="E370:J370"/>
    <mergeCell ref="K370:R370"/>
    <mergeCell ref="S370:Z370"/>
    <mergeCell ref="AA370:AL370"/>
    <mergeCell ref="AM370:AW370"/>
    <mergeCell ref="E361:J361"/>
    <mergeCell ref="K361:R361"/>
    <mergeCell ref="S361:Z361"/>
    <mergeCell ref="AA361:AL361"/>
    <mergeCell ref="AM361:AW361"/>
    <mergeCell ref="AX361:BJ361"/>
    <mergeCell ref="BK361:BR361"/>
    <mergeCell ref="A361:D361"/>
    <mergeCell ref="A362:D362"/>
    <mergeCell ref="E362:J362"/>
    <mergeCell ref="K362:R362"/>
    <mergeCell ref="S362:Z362"/>
    <mergeCell ref="AA362:AL362"/>
    <mergeCell ref="AM362:AW362"/>
    <mergeCell ref="AM363:AW363"/>
    <mergeCell ref="AX363:BJ363"/>
    <mergeCell ref="AX362:BJ362"/>
    <mergeCell ref="BK362:BR362"/>
    <mergeCell ref="E363:J363"/>
    <mergeCell ref="K363:R363"/>
    <mergeCell ref="S363:Z363"/>
    <mergeCell ref="AA363:AL363"/>
    <mergeCell ref="BK363:BR363"/>
    <mergeCell ref="AX364:BJ364"/>
    <mergeCell ref="BK364:BR364"/>
    <mergeCell ref="A363:D363"/>
    <mergeCell ref="A364:D364"/>
    <mergeCell ref="E364:J364"/>
    <mergeCell ref="K364:R364"/>
    <mergeCell ref="S364:Z364"/>
    <mergeCell ref="AA364:AL364"/>
    <mergeCell ref="AM364:AW364"/>
    <mergeCell ref="E365:J365"/>
    <mergeCell ref="K365:R365"/>
    <mergeCell ref="S365:Z365"/>
    <mergeCell ref="AA365:AL365"/>
    <mergeCell ref="AM365:AW365"/>
    <mergeCell ref="AX365:BJ365"/>
    <mergeCell ref="BK365:BR365"/>
    <mergeCell ref="A365:D365"/>
    <mergeCell ref="AX356:BJ356"/>
    <mergeCell ref="BK356:BR356"/>
    <mergeCell ref="A355:D355"/>
    <mergeCell ref="A356:D356"/>
    <mergeCell ref="E356:J356"/>
    <mergeCell ref="K356:R356"/>
    <mergeCell ref="S356:Z356"/>
    <mergeCell ref="AA356:AL356"/>
    <mergeCell ref="AM356:AW356"/>
    <mergeCell ref="E357:J357"/>
    <mergeCell ref="K357:R357"/>
    <mergeCell ref="S357:Z357"/>
    <mergeCell ref="AA357:AL357"/>
    <mergeCell ref="AM357:AW357"/>
    <mergeCell ref="AX357:BJ357"/>
    <mergeCell ref="BK357:BR357"/>
    <mergeCell ref="A357:D357"/>
    <mergeCell ref="A358:D358"/>
    <mergeCell ref="E358:J358"/>
    <mergeCell ref="K358:R358"/>
    <mergeCell ref="S358:Z358"/>
    <mergeCell ref="AA358:AL358"/>
    <mergeCell ref="AM358:AW358"/>
    <mergeCell ref="AM359:AW359"/>
    <mergeCell ref="AX359:BJ359"/>
    <mergeCell ref="AX358:BJ358"/>
    <mergeCell ref="BK358:BR358"/>
    <mergeCell ref="E359:J359"/>
    <mergeCell ref="K359:R359"/>
    <mergeCell ref="S359:Z359"/>
    <mergeCell ref="AA359:AL359"/>
    <mergeCell ref="BK359:BR359"/>
    <mergeCell ref="AX360:BJ360"/>
    <mergeCell ref="BK360:BR360"/>
    <mergeCell ref="A359:D359"/>
    <mergeCell ref="A360:D360"/>
    <mergeCell ref="E360:J360"/>
    <mergeCell ref="K360:R360"/>
    <mergeCell ref="S360:Z360"/>
    <mergeCell ref="AA360:AL360"/>
    <mergeCell ref="AM360:AW360"/>
    <mergeCell ref="AM351:AW351"/>
    <mergeCell ref="AX351:BJ351"/>
    <mergeCell ref="AX350:BJ350"/>
    <mergeCell ref="BK350:BR350"/>
    <mergeCell ref="E351:J351"/>
    <mergeCell ref="K351:R351"/>
    <mergeCell ref="S351:Z351"/>
    <mergeCell ref="AA351:AL351"/>
    <mergeCell ref="BK351:BR351"/>
    <mergeCell ref="AX352:BJ352"/>
    <mergeCell ref="BK352:BR352"/>
    <mergeCell ref="A351:D351"/>
    <mergeCell ref="A352:D352"/>
    <mergeCell ref="E352:J352"/>
    <mergeCell ref="K352:R352"/>
    <mergeCell ref="S352:Z352"/>
    <mergeCell ref="AA352:AL352"/>
    <mergeCell ref="AM352:AW352"/>
    <mergeCell ref="E353:J353"/>
    <mergeCell ref="K353:R353"/>
    <mergeCell ref="S353:Z353"/>
    <mergeCell ref="AA353:AL353"/>
    <mergeCell ref="AM353:AW353"/>
    <mergeCell ref="AX353:BJ353"/>
    <mergeCell ref="BK353:BR353"/>
    <mergeCell ref="A353:D353"/>
    <mergeCell ref="A354:D354"/>
    <mergeCell ref="E354:J354"/>
    <mergeCell ref="K354:R354"/>
    <mergeCell ref="S354:Z354"/>
    <mergeCell ref="AA354:AL354"/>
    <mergeCell ref="AM354:AW354"/>
    <mergeCell ref="AM355:AW355"/>
    <mergeCell ref="AX355:BJ355"/>
    <mergeCell ref="AX354:BJ354"/>
    <mergeCell ref="BK354:BR354"/>
    <mergeCell ref="E355:J355"/>
    <mergeCell ref="K355:R355"/>
    <mergeCell ref="S355:Z355"/>
    <mergeCell ref="AA355:AL355"/>
    <mergeCell ref="BK355:BR355"/>
    <mergeCell ref="A346:D346"/>
    <mergeCell ref="E346:J346"/>
    <mergeCell ref="K346:R346"/>
    <mergeCell ref="S346:Z346"/>
    <mergeCell ref="AA346:AL346"/>
    <mergeCell ref="AM346:AW346"/>
    <mergeCell ref="AM347:AW347"/>
    <mergeCell ref="AX347:BJ347"/>
    <mergeCell ref="AX346:BJ346"/>
    <mergeCell ref="BK346:BR346"/>
    <mergeCell ref="E347:J347"/>
    <mergeCell ref="K347:R347"/>
    <mergeCell ref="S347:Z347"/>
    <mergeCell ref="AA347:AL347"/>
    <mergeCell ref="BK347:BR347"/>
    <mergeCell ref="AX348:BJ348"/>
    <mergeCell ref="BK348:BR348"/>
    <mergeCell ref="A347:D347"/>
    <mergeCell ref="A348:D348"/>
    <mergeCell ref="E348:J348"/>
    <mergeCell ref="K348:R348"/>
    <mergeCell ref="S348:Z348"/>
    <mergeCell ref="AA348:AL348"/>
    <mergeCell ref="AM348:AW348"/>
    <mergeCell ref="E349:J349"/>
    <mergeCell ref="K349:R349"/>
    <mergeCell ref="S349:Z349"/>
    <mergeCell ref="AA349:AL349"/>
    <mergeCell ref="AM349:AW349"/>
    <mergeCell ref="AX349:BJ349"/>
    <mergeCell ref="BK349:BR349"/>
    <mergeCell ref="A349:D349"/>
    <mergeCell ref="A350:D350"/>
    <mergeCell ref="E350:J350"/>
    <mergeCell ref="K350:R350"/>
    <mergeCell ref="S350:Z350"/>
    <mergeCell ref="AA350:AL350"/>
    <mergeCell ref="AM350:AW350"/>
    <mergeCell ref="AM343:AW343"/>
    <mergeCell ref="AX343:BJ343"/>
    <mergeCell ref="AX342:BJ342"/>
    <mergeCell ref="BK342:BR342"/>
    <mergeCell ref="E343:J343"/>
    <mergeCell ref="K343:R343"/>
    <mergeCell ref="S343:Z343"/>
    <mergeCell ref="AA343:AL343"/>
    <mergeCell ref="BK343:BR343"/>
    <mergeCell ref="E341:J341"/>
    <mergeCell ref="K341:R341"/>
    <mergeCell ref="S341:Z341"/>
    <mergeCell ref="AA341:AL341"/>
    <mergeCell ref="AM341:AW341"/>
    <mergeCell ref="AX341:BJ341"/>
    <mergeCell ref="BK341:BR341"/>
    <mergeCell ref="A341:D341"/>
    <mergeCell ref="A342:D342"/>
    <mergeCell ref="E342:J342"/>
    <mergeCell ref="K342:R342"/>
    <mergeCell ref="S342:Z342"/>
    <mergeCell ref="AA342:AL342"/>
    <mergeCell ref="AM342:AW342"/>
    <mergeCell ref="AX344:BJ344"/>
    <mergeCell ref="BK344:BR344"/>
    <mergeCell ref="A343:D343"/>
    <mergeCell ref="A344:D344"/>
    <mergeCell ref="E344:J344"/>
    <mergeCell ref="K344:R344"/>
    <mergeCell ref="S344:Z344"/>
    <mergeCell ref="AA344:AL344"/>
    <mergeCell ref="AM344:AW344"/>
    <mergeCell ref="E345:J345"/>
    <mergeCell ref="K345:R345"/>
    <mergeCell ref="S345:Z345"/>
    <mergeCell ref="AA345:AL345"/>
    <mergeCell ref="AM345:AW345"/>
    <mergeCell ref="AX345:BJ345"/>
    <mergeCell ref="BK345:BR345"/>
    <mergeCell ref="A345:D345"/>
    <mergeCell ref="AX336:BJ336"/>
    <mergeCell ref="BK336:BR336"/>
    <mergeCell ref="A335:D335"/>
    <mergeCell ref="A336:D336"/>
    <mergeCell ref="E336:J336"/>
    <mergeCell ref="K336:R336"/>
    <mergeCell ref="S336:Z336"/>
    <mergeCell ref="AA336:AL336"/>
    <mergeCell ref="AM336:AW336"/>
    <mergeCell ref="E337:J337"/>
    <mergeCell ref="K337:R337"/>
    <mergeCell ref="S337:Z337"/>
    <mergeCell ref="AA337:AL337"/>
    <mergeCell ref="AM337:AW337"/>
    <mergeCell ref="AX337:BJ337"/>
    <mergeCell ref="BK337:BR337"/>
    <mergeCell ref="A337:D337"/>
    <mergeCell ref="A338:D338"/>
    <mergeCell ref="E338:J338"/>
    <mergeCell ref="K338:R338"/>
    <mergeCell ref="S338:Z338"/>
    <mergeCell ref="AA338:AL338"/>
    <mergeCell ref="AM338:AW338"/>
    <mergeCell ref="AM339:AW339"/>
    <mergeCell ref="AX339:BJ339"/>
    <mergeCell ref="AX338:BJ338"/>
    <mergeCell ref="BK338:BR338"/>
    <mergeCell ref="E339:J339"/>
    <mergeCell ref="K339:R339"/>
    <mergeCell ref="S339:Z339"/>
    <mergeCell ref="AA339:AL339"/>
    <mergeCell ref="BK339:BR339"/>
    <mergeCell ref="AX340:BJ340"/>
    <mergeCell ref="BK340:BR340"/>
    <mergeCell ref="A339:D339"/>
    <mergeCell ref="A340:D340"/>
    <mergeCell ref="E340:J340"/>
    <mergeCell ref="K340:R340"/>
    <mergeCell ref="S340:Z340"/>
    <mergeCell ref="AA340:AL340"/>
    <mergeCell ref="AM340:AW340"/>
    <mergeCell ref="AM331:AW331"/>
    <mergeCell ref="AX331:BJ331"/>
    <mergeCell ref="AX330:BJ330"/>
    <mergeCell ref="BK330:BR330"/>
    <mergeCell ref="E331:J331"/>
    <mergeCell ref="K331:R331"/>
    <mergeCell ref="S331:Z331"/>
    <mergeCell ref="AA331:AL331"/>
    <mergeCell ref="BK331:BR331"/>
    <mergeCell ref="AX332:BJ332"/>
    <mergeCell ref="BK332:BR332"/>
    <mergeCell ref="A331:D331"/>
    <mergeCell ref="A332:D332"/>
    <mergeCell ref="E332:J332"/>
    <mergeCell ref="K332:R332"/>
    <mergeCell ref="S332:Z332"/>
    <mergeCell ref="AA332:AL332"/>
    <mergeCell ref="AM332:AW332"/>
    <mergeCell ref="E333:J333"/>
    <mergeCell ref="K333:R333"/>
    <mergeCell ref="S333:Z333"/>
    <mergeCell ref="AA333:AL333"/>
    <mergeCell ref="AM333:AW333"/>
    <mergeCell ref="AX333:BJ333"/>
    <mergeCell ref="BK333:BR333"/>
    <mergeCell ref="A333:D333"/>
    <mergeCell ref="A334:D334"/>
    <mergeCell ref="E334:J334"/>
    <mergeCell ref="K334:R334"/>
    <mergeCell ref="S334:Z334"/>
    <mergeCell ref="AA334:AL334"/>
    <mergeCell ref="AM334:AW334"/>
    <mergeCell ref="AM335:AW335"/>
    <mergeCell ref="AX335:BJ335"/>
    <mergeCell ref="AX334:BJ334"/>
    <mergeCell ref="BK334:BR334"/>
    <mergeCell ref="E335:J335"/>
    <mergeCell ref="K335:R335"/>
    <mergeCell ref="S335:Z335"/>
    <mergeCell ref="AA335:AL335"/>
    <mergeCell ref="BK335:BR335"/>
    <mergeCell ref="A326:D326"/>
    <mergeCell ref="E326:J326"/>
    <mergeCell ref="K326:R326"/>
    <mergeCell ref="S326:Z326"/>
    <mergeCell ref="AA326:AL326"/>
    <mergeCell ref="AM326:AW326"/>
    <mergeCell ref="AM327:AW327"/>
    <mergeCell ref="AX327:BJ327"/>
    <mergeCell ref="AX326:BJ326"/>
    <mergeCell ref="BK326:BR326"/>
    <mergeCell ref="E327:J327"/>
    <mergeCell ref="K327:R327"/>
    <mergeCell ref="S327:Z327"/>
    <mergeCell ref="AA327:AL327"/>
    <mergeCell ref="BK327:BR327"/>
    <mergeCell ref="AX328:BJ328"/>
    <mergeCell ref="BK328:BR328"/>
    <mergeCell ref="A327:D327"/>
    <mergeCell ref="A328:D328"/>
    <mergeCell ref="E328:J328"/>
    <mergeCell ref="K328:R328"/>
    <mergeCell ref="S328:Z328"/>
    <mergeCell ref="AA328:AL328"/>
    <mergeCell ref="AM328:AW328"/>
    <mergeCell ref="E329:J329"/>
    <mergeCell ref="K329:R329"/>
    <mergeCell ref="S329:Z329"/>
    <mergeCell ref="AA329:AL329"/>
    <mergeCell ref="AM329:AW329"/>
    <mergeCell ref="AX329:BJ329"/>
    <mergeCell ref="BK329:BR329"/>
    <mergeCell ref="A329:D329"/>
    <mergeCell ref="A330:D330"/>
    <mergeCell ref="E330:J330"/>
    <mergeCell ref="K330:R330"/>
    <mergeCell ref="S330:Z330"/>
    <mergeCell ref="AA330:AL330"/>
    <mergeCell ref="AM330:AW330"/>
    <mergeCell ref="E321:J321"/>
    <mergeCell ref="K321:R321"/>
    <mergeCell ref="S321:Z321"/>
    <mergeCell ref="AA321:AL321"/>
    <mergeCell ref="AM321:AW321"/>
    <mergeCell ref="AX321:BJ321"/>
    <mergeCell ref="BK321:BR321"/>
    <mergeCell ref="A321:D321"/>
    <mergeCell ref="A322:D322"/>
    <mergeCell ref="E322:J322"/>
    <mergeCell ref="K322:R322"/>
    <mergeCell ref="S322:Z322"/>
    <mergeCell ref="AA322:AL322"/>
    <mergeCell ref="AM322:AW322"/>
    <mergeCell ref="AM323:AW323"/>
    <mergeCell ref="AX323:BJ323"/>
    <mergeCell ref="AX322:BJ322"/>
    <mergeCell ref="BK322:BR322"/>
    <mergeCell ref="E323:J323"/>
    <mergeCell ref="K323:R323"/>
    <mergeCell ref="S323:Z323"/>
    <mergeCell ref="AA323:AL323"/>
    <mergeCell ref="BK323:BR323"/>
    <mergeCell ref="AX324:BJ324"/>
    <mergeCell ref="BK324:BR324"/>
    <mergeCell ref="A323:D323"/>
    <mergeCell ref="A324:D324"/>
    <mergeCell ref="E324:J324"/>
    <mergeCell ref="K324:R324"/>
    <mergeCell ref="S324:Z324"/>
    <mergeCell ref="AA324:AL324"/>
    <mergeCell ref="AM324:AW324"/>
    <mergeCell ref="E325:J325"/>
    <mergeCell ref="K325:R325"/>
    <mergeCell ref="S325:Z325"/>
    <mergeCell ref="AA325:AL325"/>
    <mergeCell ref="AM325:AW325"/>
    <mergeCell ref="AX325:BJ325"/>
    <mergeCell ref="BK325:BR325"/>
    <mergeCell ref="A325:D325"/>
    <mergeCell ref="AX316:BJ316"/>
    <mergeCell ref="BK316:BR316"/>
    <mergeCell ref="A315:D315"/>
    <mergeCell ref="A316:D316"/>
    <mergeCell ref="E316:J316"/>
    <mergeCell ref="K316:R316"/>
    <mergeCell ref="S316:Z316"/>
    <mergeCell ref="AA316:AL316"/>
    <mergeCell ref="AM316:AW316"/>
    <mergeCell ref="E317:J317"/>
    <mergeCell ref="K317:R317"/>
    <mergeCell ref="S317:Z317"/>
    <mergeCell ref="AA317:AL317"/>
    <mergeCell ref="AM317:AW317"/>
    <mergeCell ref="AX317:BJ317"/>
    <mergeCell ref="BK317:BR317"/>
    <mergeCell ref="A317:D317"/>
    <mergeCell ref="A318:D318"/>
    <mergeCell ref="E318:J318"/>
    <mergeCell ref="K318:R318"/>
    <mergeCell ref="S318:Z318"/>
    <mergeCell ref="AA318:AL318"/>
    <mergeCell ref="AM318:AW318"/>
    <mergeCell ref="AM319:AW319"/>
    <mergeCell ref="AX319:BJ319"/>
    <mergeCell ref="AX318:BJ318"/>
    <mergeCell ref="BK318:BR318"/>
    <mergeCell ref="E319:J319"/>
    <mergeCell ref="K319:R319"/>
    <mergeCell ref="S319:Z319"/>
    <mergeCell ref="AA319:AL319"/>
    <mergeCell ref="BK319:BR319"/>
    <mergeCell ref="AX320:BJ320"/>
    <mergeCell ref="BK320:BR320"/>
    <mergeCell ref="A319:D319"/>
    <mergeCell ref="A320:D320"/>
    <mergeCell ref="E320:J320"/>
    <mergeCell ref="K320:R320"/>
    <mergeCell ref="S320:Z320"/>
    <mergeCell ref="AA320:AL320"/>
    <mergeCell ref="AM320:AW320"/>
    <mergeCell ref="A310:D310"/>
    <mergeCell ref="E310:J310"/>
    <mergeCell ref="K310:R310"/>
    <mergeCell ref="S310:Z310"/>
    <mergeCell ref="AA310:AL310"/>
    <mergeCell ref="AM310:AW310"/>
    <mergeCell ref="AM311:AW311"/>
    <mergeCell ref="AX311:BJ311"/>
    <mergeCell ref="AX310:BJ310"/>
    <mergeCell ref="BK310:BR310"/>
    <mergeCell ref="E311:J311"/>
    <mergeCell ref="K311:R311"/>
    <mergeCell ref="S311:Z311"/>
    <mergeCell ref="AA311:AL311"/>
    <mergeCell ref="BK311:BR311"/>
    <mergeCell ref="AX312:BJ312"/>
    <mergeCell ref="BK312:BR312"/>
    <mergeCell ref="A311:D311"/>
    <mergeCell ref="A312:D312"/>
    <mergeCell ref="E312:J312"/>
    <mergeCell ref="K312:R312"/>
    <mergeCell ref="S312:Z312"/>
    <mergeCell ref="AA312:AL312"/>
    <mergeCell ref="AM312:AW312"/>
    <mergeCell ref="AM315:AW315"/>
    <mergeCell ref="AX315:BJ315"/>
    <mergeCell ref="AX314:BJ314"/>
    <mergeCell ref="BK314:BR314"/>
    <mergeCell ref="E315:J315"/>
    <mergeCell ref="K315:R315"/>
    <mergeCell ref="S315:Z315"/>
    <mergeCell ref="AA315:AL315"/>
    <mergeCell ref="BK315:BR315"/>
    <mergeCell ref="E313:J313"/>
    <mergeCell ref="K313:R313"/>
    <mergeCell ref="S313:Z313"/>
    <mergeCell ref="AA313:AL313"/>
    <mergeCell ref="AM313:AW313"/>
    <mergeCell ref="AX313:BJ313"/>
    <mergeCell ref="BK313:BR313"/>
    <mergeCell ref="A313:D313"/>
    <mergeCell ref="A314:D314"/>
    <mergeCell ref="E314:J314"/>
    <mergeCell ref="K314:R314"/>
    <mergeCell ref="S314:Z314"/>
    <mergeCell ref="AA314:AL314"/>
    <mergeCell ref="AM314:AW314"/>
    <mergeCell ref="E305:J305"/>
    <mergeCell ref="K305:R305"/>
    <mergeCell ref="S305:Z305"/>
    <mergeCell ref="AA305:AL305"/>
    <mergeCell ref="AM305:AW305"/>
    <mergeCell ref="AX305:BJ305"/>
    <mergeCell ref="BK305:BR305"/>
    <mergeCell ref="A305:D305"/>
    <mergeCell ref="A306:D306"/>
    <mergeCell ref="E306:J306"/>
    <mergeCell ref="K306:R306"/>
    <mergeCell ref="S306:Z306"/>
    <mergeCell ref="AA306:AL306"/>
    <mergeCell ref="AM306:AW306"/>
    <mergeCell ref="AM307:AW307"/>
    <mergeCell ref="AX307:BJ307"/>
    <mergeCell ref="AX306:BJ306"/>
    <mergeCell ref="BK306:BR306"/>
    <mergeCell ref="E307:J307"/>
    <mergeCell ref="K307:R307"/>
    <mergeCell ref="S307:Z307"/>
    <mergeCell ref="AA307:AL307"/>
    <mergeCell ref="BK307:BR307"/>
    <mergeCell ref="AX308:BJ308"/>
    <mergeCell ref="BK308:BR308"/>
    <mergeCell ref="A307:D307"/>
    <mergeCell ref="A308:D308"/>
    <mergeCell ref="E308:J308"/>
    <mergeCell ref="K308:R308"/>
    <mergeCell ref="S308:Z308"/>
    <mergeCell ref="AA308:AL308"/>
    <mergeCell ref="AM308:AW308"/>
    <mergeCell ref="E309:J309"/>
    <mergeCell ref="K309:R309"/>
    <mergeCell ref="S309:Z309"/>
    <mergeCell ref="AA309:AL309"/>
    <mergeCell ref="AM309:AW309"/>
    <mergeCell ref="AX309:BJ309"/>
    <mergeCell ref="BK309:BR309"/>
    <mergeCell ref="A309:D309"/>
    <mergeCell ref="AX300:BJ300"/>
    <mergeCell ref="BK300:BR300"/>
    <mergeCell ref="A299:D299"/>
    <mergeCell ref="A300:D300"/>
    <mergeCell ref="E300:J300"/>
    <mergeCell ref="K300:R300"/>
    <mergeCell ref="S300:Z300"/>
    <mergeCell ref="AA300:AL300"/>
    <mergeCell ref="AM300:AW300"/>
    <mergeCell ref="E301:J301"/>
    <mergeCell ref="K301:R301"/>
    <mergeCell ref="S301:Z301"/>
    <mergeCell ref="AA301:AL301"/>
    <mergeCell ref="AM301:AW301"/>
    <mergeCell ref="AX301:BJ301"/>
    <mergeCell ref="BK301:BR301"/>
    <mergeCell ref="A301:D301"/>
    <mergeCell ref="A302:D302"/>
    <mergeCell ref="E302:J302"/>
    <mergeCell ref="K302:R302"/>
    <mergeCell ref="S302:Z302"/>
    <mergeCell ref="AA302:AL302"/>
    <mergeCell ref="AM302:AW302"/>
    <mergeCell ref="AM303:AW303"/>
    <mergeCell ref="AX303:BJ303"/>
    <mergeCell ref="AX302:BJ302"/>
    <mergeCell ref="BK302:BR302"/>
    <mergeCell ref="E303:J303"/>
    <mergeCell ref="K303:R303"/>
    <mergeCell ref="S303:Z303"/>
    <mergeCell ref="AA303:AL303"/>
    <mergeCell ref="BK303:BR303"/>
    <mergeCell ref="AX304:BJ304"/>
    <mergeCell ref="BK304:BR304"/>
    <mergeCell ref="A303:D303"/>
    <mergeCell ref="A304:D304"/>
    <mergeCell ref="E304:J304"/>
    <mergeCell ref="K304:R304"/>
    <mergeCell ref="S304:Z304"/>
    <mergeCell ref="AA304:AL304"/>
    <mergeCell ref="AM304:AW304"/>
    <mergeCell ref="AM295:AW295"/>
    <mergeCell ref="AX295:BJ295"/>
    <mergeCell ref="AX294:BJ294"/>
    <mergeCell ref="BK294:BR294"/>
    <mergeCell ref="E295:J295"/>
    <mergeCell ref="K295:R295"/>
    <mergeCell ref="S295:Z295"/>
    <mergeCell ref="AA295:AL295"/>
    <mergeCell ref="BK295:BR295"/>
    <mergeCell ref="AX296:BJ296"/>
    <mergeCell ref="BK296:BR296"/>
    <mergeCell ref="A295:D295"/>
    <mergeCell ref="A296:D296"/>
    <mergeCell ref="E296:J296"/>
    <mergeCell ref="K296:R296"/>
    <mergeCell ref="S296:Z296"/>
    <mergeCell ref="AA296:AL296"/>
    <mergeCell ref="AM296:AW296"/>
    <mergeCell ref="E297:J297"/>
    <mergeCell ref="K297:R297"/>
    <mergeCell ref="S297:Z297"/>
    <mergeCell ref="AA297:AL297"/>
    <mergeCell ref="AM297:AW297"/>
    <mergeCell ref="AX297:BJ297"/>
    <mergeCell ref="BK297:BR297"/>
    <mergeCell ref="A297:D297"/>
    <mergeCell ref="A298:D298"/>
    <mergeCell ref="E298:J298"/>
    <mergeCell ref="K298:R298"/>
    <mergeCell ref="S298:Z298"/>
    <mergeCell ref="AA298:AL298"/>
    <mergeCell ref="AM298:AW298"/>
    <mergeCell ref="AM299:AW299"/>
    <mergeCell ref="AX299:BJ299"/>
    <mergeCell ref="AX298:BJ298"/>
    <mergeCell ref="BK298:BR298"/>
    <mergeCell ref="E299:J299"/>
    <mergeCell ref="K299:R299"/>
    <mergeCell ref="S299:Z299"/>
    <mergeCell ref="AA299:AL299"/>
    <mergeCell ref="BK299:BR299"/>
    <mergeCell ref="A290:D290"/>
    <mergeCell ref="E290:J290"/>
    <mergeCell ref="K290:R290"/>
    <mergeCell ref="S290:Z290"/>
    <mergeCell ref="AA290:AL290"/>
    <mergeCell ref="AM290:AW290"/>
    <mergeCell ref="AM291:AW291"/>
    <mergeCell ref="AX291:BJ291"/>
    <mergeCell ref="AX290:BJ290"/>
    <mergeCell ref="BK290:BR290"/>
    <mergeCell ref="E291:J291"/>
    <mergeCell ref="K291:R291"/>
    <mergeCell ref="S291:Z291"/>
    <mergeCell ref="AA291:AL291"/>
    <mergeCell ref="BK291:BR291"/>
    <mergeCell ref="AX292:BJ292"/>
    <mergeCell ref="BK292:BR292"/>
    <mergeCell ref="A291:D291"/>
    <mergeCell ref="A292:D292"/>
    <mergeCell ref="E292:J292"/>
    <mergeCell ref="K292:R292"/>
    <mergeCell ref="S292:Z292"/>
    <mergeCell ref="AA292:AL292"/>
    <mergeCell ref="AM292:AW292"/>
    <mergeCell ref="E293:J293"/>
    <mergeCell ref="K293:R293"/>
    <mergeCell ref="S293:Z293"/>
    <mergeCell ref="AA293:AL293"/>
    <mergeCell ref="AM293:AW293"/>
    <mergeCell ref="AX293:BJ293"/>
    <mergeCell ref="BK293:BR293"/>
    <mergeCell ref="A293:D293"/>
    <mergeCell ref="A294:D294"/>
    <mergeCell ref="E294:J294"/>
    <mergeCell ref="K294:R294"/>
    <mergeCell ref="S294:Z294"/>
    <mergeCell ref="AA294:AL294"/>
    <mergeCell ref="AM294:AW294"/>
    <mergeCell ref="AM287:AW287"/>
    <mergeCell ref="AX287:BJ287"/>
    <mergeCell ref="AX286:BJ286"/>
    <mergeCell ref="BK286:BR286"/>
    <mergeCell ref="E287:J287"/>
    <mergeCell ref="K287:R287"/>
    <mergeCell ref="S287:Z287"/>
    <mergeCell ref="AA287:AL287"/>
    <mergeCell ref="BK287:BR287"/>
    <mergeCell ref="E285:J285"/>
    <mergeCell ref="K285:R285"/>
    <mergeCell ref="S285:Z285"/>
    <mergeCell ref="AA285:AL285"/>
    <mergeCell ref="AM285:AW285"/>
    <mergeCell ref="AX285:BJ285"/>
    <mergeCell ref="BK285:BR285"/>
    <mergeCell ref="A285:D285"/>
    <mergeCell ref="A286:D286"/>
    <mergeCell ref="E286:J286"/>
    <mergeCell ref="K286:R286"/>
    <mergeCell ref="S286:Z286"/>
    <mergeCell ref="AA286:AL286"/>
    <mergeCell ref="AM286:AW286"/>
    <mergeCell ref="AX288:BJ288"/>
    <mergeCell ref="BK288:BR288"/>
    <mergeCell ref="A287:D287"/>
    <mergeCell ref="A288:D288"/>
    <mergeCell ref="E288:J288"/>
    <mergeCell ref="K288:R288"/>
    <mergeCell ref="S288:Z288"/>
    <mergeCell ref="AA288:AL288"/>
    <mergeCell ref="AM288:AW288"/>
    <mergeCell ref="E289:J289"/>
    <mergeCell ref="K289:R289"/>
    <mergeCell ref="S289:Z289"/>
    <mergeCell ref="AA289:AL289"/>
    <mergeCell ref="AM289:AW289"/>
    <mergeCell ref="AX289:BJ289"/>
    <mergeCell ref="BK289:BR289"/>
    <mergeCell ref="A289:D289"/>
    <mergeCell ref="AX280:BJ280"/>
    <mergeCell ref="BK280:BR280"/>
    <mergeCell ref="A279:D279"/>
    <mergeCell ref="A280:D280"/>
    <mergeCell ref="E280:J280"/>
    <mergeCell ref="K280:R280"/>
    <mergeCell ref="S280:Z280"/>
    <mergeCell ref="AA280:AL280"/>
    <mergeCell ref="AM280:AW280"/>
    <mergeCell ref="E281:J281"/>
    <mergeCell ref="K281:R281"/>
    <mergeCell ref="S281:Z281"/>
    <mergeCell ref="AA281:AL281"/>
    <mergeCell ref="AM281:AW281"/>
    <mergeCell ref="AX281:BJ281"/>
    <mergeCell ref="BK281:BR281"/>
    <mergeCell ref="A281:D281"/>
    <mergeCell ref="A282:D282"/>
    <mergeCell ref="E282:J282"/>
    <mergeCell ref="K282:R282"/>
    <mergeCell ref="S282:Z282"/>
    <mergeCell ref="AA282:AL282"/>
    <mergeCell ref="AM282:AW282"/>
    <mergeCell ref="AM283:AW283"/>
    <mergeCell ref="AX283:BJ283"/>
    <mergeCell ref="AX282:BJ282"/>
    <mergeCell ref="BK282:BR282"/>
    <mergeCell ref="E283:J283"/>
    <mergeCell ref="K283:R283"/>
    <mergeCell ref="S283:Z283"/>
    <mergeCell ref="AA283:AL283"/>
    <mergeCell ref="BK283:BR283"/>
    <mergeCell ref="AX284:BJ284"/>
    <mergeCell ref="BK284:BR284"/>
    <mergeCell ref="A283:D283"/>
    <mergeCell ref="A284:D284"/>
    <mergeCell ref="E284:J284"/>
    <mergeCell ref="K284:R284"/>
    <mergeCell ref="S284:Z284"/>
    <mergeCell ref="AA284:AL284"/>
    <mergeCell ref="AM284:AW284"/>
    <mergeCell ref="AM275:AW275"/>
    <mergeCell ref="AX275:BJ275"/>
    <mergeCell ref="AX274:BJ274"/>
    <mergeCell ref="BK274:BR274"/>
    <mergeCell ref="E275:J275"/>
    <mergeCell ref="K275:R275"/>
    <mergeCell ref="S275:Z275"/>
    <mergeCell ref="AA275:AL275"/>
    <mergeCell ref="BK275:BR275"/>
    <mergeCell ref="AX276:BJ276"/>
    <mergeCell ref="BK276:BR276"/>
    <mergeCell ref="A275:D275"/>
    <mergeCell ref="A276:D276"/>
    <mergeCell ref="E276:J276"/>
    <mergeCell ref="K276:R276"/>
    <mergeCell ref="S276:Z276"/>
    <mergeCell ref="AA276:AL276"/>
    <mergeCell ref="AM276:AW276"/>
    <mergeCell ref="E277:J277"/>
    <mergeCell ref="K277:R277"/>
    <mergeCell ref="S277:Z277"/>
    <mergeCell ref="AA277:AL277"/>
    <mergeCell ref="AM277:AW277"/>
    <mergeCell ref="AX277:BJ277"/>
    <mergeCell ref="BK277:BR277"/>
    <mergeCell ref="A277:D277"/>
    <mergeCell ref="A278:D278"/>
    <mergeCell ref="E278:J278"/>
    <mergeCell ref="K278:R278"/>
    <mergeCell ref="S278:Z278"/>
    <mergeCell ref="AA278:AL278"/>
    <mergeCell ref="AM278:AW278"/>
    <mergeCell ref="AM279:AW279"/>
    <mergeCell ref="AX279:BJ279"/>
    <mergeCell ref="AX278:BJ278"/>
    <mergeCell ref="BK278:BR278"/>
    <mergeCell ref="E279:J279"/>
    <mergeCell ref="K279:R279"/>
    <mergeCell ref="S279:Z279"/>
    <mergeCell ref="AA279:AL279"/>
    <mergeCell ref="BK279:BR279"/>
    <mergeCell ref="A270:D270"/>
    <mergeCell ref="E270:J270"/>
    <mergeCell ref="K270:R270"/>
    <mergeCell ref="S270:Z270"/>
    <mergeCell ref="AA270:AL270"/>
    <mergeCell ref="AM270:AW270"/>
    <mergeCell ref="AM271:AW271"/>
    <mergeCell ref="AX271:BJ271"/>
    <mergeCell ref="AX270:BJ270"/>
    <mergeCell ref="BK270:BR270"/>
    <mergeCell ref="E271:J271"/>
    <mergeCell ref="K271:R271"/>
    <mergeCell ref="S271:Z271"/>
    <mergeCell ref="AA271:AL271"/>
    <mergeCell ref="BK271:BR271"/>
    <mergeCell ref="AX272:BJ272"/>
    <mergeCell ref="BK272:BR272"/>
    <mergeCell ref="A271:D271"/>
    <mergeCell ref="A272:D272"/>
    <mergeCell ref="E272:J272"/>
    <mergeCell ref="K272:R272"/>
    <mergeCell ref="S272:Z272"/>
    <mergeCell ref="AA272:AL272"/>
    <mergeCell ref="AM272:AW272"/>
    <mergeCell ref="E273:J273"/>
    <mergeCell ref="K273:R273"/>
    <mergeCell ref="S273:Z273"/>
    <mergeCell ref="AA273:AL273"/>
    <mergeCell ref="AM273:AW273"/>
    <mergeCell ref="AX273:BJ273"/>
    <mergeCell ref="BK273:BR273"/>
    <mergeCell ref="A273:D273"/>
    <mergeCell ref="A274:D274"/>
    <mergeCell ref="E274:J274"/>
    <mergeCell ref="K274:R274"/>
    <mergeCell ref="S274:Z274"/>
    <mergeCell ref="AA274:AL274"/>
    <mergeCell ref="AM274:AW274"/>
    <mergeCell ref="E265:J265"/>
    <mergeCell ref="K265:R265"/>
    <mergeCell ref="S265:Z265"/>
    <mergeCell ref="AA265:AL265"/>
    <mergeCell ref="AM265:AW265"/>
    <mergeCell ref="AX265:BJ265"/>
    <mergeCell ref="BK265:BR265"/>
    <mergeCell ref="A265:D265"/>
    <mergeCell ref="A266:D266"/>
    <mergeCell ref="E266:J266"/>
    <mergeCell ref="K266:R266"/>
    <mergeCell ref="S266:Z266"/>
    <mergeCell ref="AA266:AL266"/>
    <mergeCell ref="AM266:AW266"/>
    <mergeCell ref="AM267:AW267"/>
    <mergeCell ref="AX267:BJ267"/>
    <mergeCell ref="AX266:BJ266"/>
    <mergeCell ref="BK266:BR266"/>
    <mergeCell ref="E267:J267"/>
    <mergeCell ref="K267:R267"/>
    <mergeCell ref="S267:Z267"/>
    <mergeCell ref="AA267:AL267"/>
    <mergeCell ref="BK267:BR267"/>
    <mergeCell ref="AX268:BJ268"/>
    <mergeCell ref="BK268:BR268"/>
    <mergeCell ref="A267:D267"/>
    <mergeCell ref="A268:D268"/>
    <mergeCell ref="E268:J268"/>
    <mergeCell ref="K268:R268"/>
    <mergeCell ref="S268:Z268"/>
    <mergeCell ref="AA268:AL268"/>
    <mergeCell ref="AM268:AW268"/>
    <mergeCell ref="E269:J269"/>
    <mergeCell ref="K269:R269"/>
    <mergeCell ref="S269:Z269"/>
    <mergeCell ref="AA269:AL269"/>
    <mergeCell ref="AM269:AW269"/>
    <mergeCell ref="AX269:BJ269"/>
    <mergeCell ref="BK269:BR269"/>
    <mergeCell ref="A269:D269"/>
    <mergeCell ref="AX260:BJ260"/>
    <mergeCell ref="BK260:BR260"/>
    <mergeCell ref="A259:D259"/>
    <mergeCell ref="A260:D260"/>
    <mergeCell ref="E260:J260"/>
    <mergeCell ref="K260:R260"/>
    <mergeCell ref="S260:Z260"/>
    <mergeCell ref="AA260:AL260"/>
    <mergeCell ref="AM260:AW260"/>
    <mergeCell ref="E261:J261"/>
    <mergeCell ref="K261:R261"/>
    <mergeCell ref="S261:Z261"/>
    <mergeCell ref="AA261:AL261"/>
    <mergeCell ref="AM261:AW261"/>
    <mergeCell ref="AX261:BJ261"/>
    <mergeCell ref="BK261:BR261"/>
    <mergeCell ref="A261:D261"/>
    <mergeCell ref="A262:D262"/>
    <mergeCell ref="E262:J262"/>
    <mergeCell ref="K262:R262"/>
    <mergeCell ref="S262:Z262"/>
    <mergeCell ref="AA262:AL262"/>
    <mergeCell ref="AM262:AW262"/>
    <mergeCell ref="AM263:AW263"/>
    <mergeCell ref="AX263:BJ263"/>
    <mergeCell ref="AX262:BJ262"/>
    <mergeCell ref="BK262:BR262"/>
    <mergeCell ref="E263:J263"/>
    <mergeCell ref="K263:R263"/>
    <mergeCell ref="S263:Z263"/>
    <mergeCell ref="AA263:AL263"/>
    <mergeCell ref="BK263:BR263"/>
    <mergeCell ref="AX264:BJ264"/>
    <mergeCell ref="BK264:BR264"/>
    <mergeCell ref="A263:D263"/>
    <mergeCell ref="A264:D264"/>
    <mergeCell ref="E264:J264"/>
    <mergeCell ref="K264:R264"/>
    <mergeCell ref="S264:Z264"/>
    <mergeCell ref="AA264:AL264"/>
    <mergeCell ref="AM264:AW264"/>
    <mergeCell ref="AM255:AW255"/>
    <mergeCell ref="AX255:BJ255"/>
    <mergeCell ref="AX254:BJ254"/>
    <mergeCell ref="BK254:BR254"/>
    <mergeCell ref="E255:J255"/>
    <mergeCell ref="K255:R255"/>
    <mergeCell ref="S255:Z255"/>
    <mergeCell ref="AA255:AL255"/>
    <mergeCell ref="BK255:BR255"/>
    <mergeCell ref="AX256:BJ256"/>
    <mergeCell ref="BK256:BR256"/>
    <mergeCell ref="A255:D255"/>
    <mergeCell ref="A256:D256"/>
    <mergeCell ref="E256:J256"/>
    <mergeCell ref="K256:R256"/>
    <mergeCell ref="S256:Z256"/>
    <mergeCell ref="AA256:AL256"/>
    <mergeCell ref="AM256:AW256"/>
    <mergeCell ref="AM259:AW259"/>
    <mergeCell ref="AX259:BJ259"/>
    <mergeCell ref="AX258:BJ258"/>
    <mergeCell ref="BK258:BR258"/>
    <mergeCell ref="E259:J259"/>
    <mergeCell ref="K259:R259"/>
    <mergeCell ref="S259:Z259"/>
    <mergeCell ref="AA259:AL259"/>
    <mergeCell ref="BK259:BR259"/>
    <mergeCell ref="E257:J257"/>
    <mergeCell ref="K257:R257"/>
    <mergeCell ref="S257:Z257"/>
    <mergeCell ref="AA257:AL257"/>
    <mergeCell ref="AM257:AW257"/>
    <mergeCell ref="AX257:BJ257"/>
    <mergeCell ref="BK257:BR257"/>
    <mergeCell ref="A257:D257"/>
    <mergeCell ref="A258:D258"/>
    <mergeCell ref="E258:J258"/>
    <mergeCell ref="K258:R258"/>
    <mergeCell ref="S258:Z258"/>
    <mergeCell ref="AA258:AL258"/>
    <mergeCell ref="AM258:AW258"/>
    <mergeCell ref="A250:D250"/>
    <mergeCell ref="E250:J250"/>
    <mergeCell ref="K250:R250"/>
    <mergeCell ref="S250:Z250"/>
    <mergeCell ref="AA250:AL250"/>
    <mergeCell ref="AM250:AW250"/>
    <mergeCell ref="AM251:AW251"/>
    <mergeCell ref="AX251:BJ251"/>
    <mergeCell ref="AX250:BJ250"/>
    <mergeCell ref="BK250:BR250"/>
    <mergeCell ref="E251:J251"/>
    <mergeCell ref="K251:R251"/>
    <mergeCell ref="S251:Z251"/>
    <mergeCell ref="AA251:AL251"/>
    <mergeCell ref="BK251:BR251"/>
    <mergeCell ref="AX252:BJ252"/>
    <mergeCell ref="BK252:BR252"/>
    <mergeCell ref="A251:D251"/>
    <mergeCell ref="A252:D252"/>
    <mergeCell ref="E252:J252"/>
    <mergeCell ref="K252:R252"/>
    <mergeCell ref="S252:Z252"/>
    <mergeCell ref="AA252:AL252"/>
    <mergeCell ref="AM252:AW252"/>
    <mergeCell ref="E253:J253"/>
    <mergeCell ref="K253:R253"/>
    <mergeCell ref="S253:Z253"/>
    <mergeCell ref="AA253:AL253"/>
    <mergeCell ref="AM253:AW253"/>
    <mergeCell ref="AX253:BJ253"/>
    <mergeCell ref="BK253:BR253"/>
    <mergeCell ref="A253:D253"/>
    <mergeCell ref="A254:D254"/>
    <mergeCell ref="E254:J254"/>
    <mergeCell ref="K254:R254"/>
    <mergeCell ref="S254:Z254"/>
    <mergeCell ref="AA254:AL254"/>
    <mergeCell ref="AM254:AW254"/>
    <mergeCell ref="E245:J245"/>
    <mergeCell ref="K245:R245"/>
    <mergeCell ref="S245:Z245"/>
    <mergeCell ref="AA245:AL245"/>
    <mergeCell ref="AM245:AW245"/>
    <mergeCell ref="AX245:BJ245"/>
    <mergeCell ref="BK245:BR245"/>
    <mergeCell ref="A245:D245"/>
    <mergeCell ref="A246:D246"/>
    <mergeCell ref="E246:J246"/>
    <mergeCell ref="K246:R246"/>
    <mergeCell ref="S246:Z246"/>
    <mergeCell ref="AA246:AL246"/>
    <mergeCell ref="AM246:AW246"/>
    <mergeCell ref="AM247:AW247"/>
    <mergeCell ref="AX247:BJ247"/>
    <mergeCell ref="AX246:BJ246"/>
    <mergeCell ref="BK246:BR246"/>
    <mergeCell ref="E247:J247"/>
    <mergeCell ref="K247:R247"/>
    <mergeCell ref="S247:Z247"/>
    <mergeCell ref="AA247:AL247"/>
    <mergeCell ref="BK247:BR247"/>
    <mergeCell ref="AX248:BJ248"/>
    <mergeCell ref="BK248:BR248"/>
    <mergeCell ref="A247:D247"/>
    <mergeCell ref="A248:D248"/>
    <mergeCell ref="E248:J248"/>
    <mergeCell ref="K248:R248"/>
    <mergeCell ref="S248:Z248"/>
    <mergeCell ref="AA248:AL248"/>
    <mergeCell ref="AM248:AW248"/>
    <mergeCell ref="E249:J249"/>
    <mergeCell ref="K249:R249"/>
    <mergeCell ref="S249:Z249"/>
    <mergeCell ref="AA249:AL249"/>
    <mergeCell ref="AM249:AW249"/>
    <mergeCell ref="AX249:BJ249"/>
    <mergeCell ref="BK249:BR249"/>
    <mergeCell ref="A249:D249"/>
    <mergeCell ref="AM234:AW234"/>
    <mergeCell ref="AX234:BJ234"/>
    <mergeCell ref="E241:J241"/>
    <mergeCell ref="K241:R241"/>
    <mergeCell ref="S241:Z241"/>
    <mergeCell ref="AA241:AL241"/>
    <mergeCell ref="AM241:AW241"/>
    <mergeCell ref="AX241:BJ241"/>
    <mergeCell ref="BK241:BR241"/>
    <mergeCell ref="A241:D241"/>
    <mergeCell ref="A242:D242"/>
    <mergeCell ref="E242:J242"/>
    <mergeCell ref="K242:R242"/>
    <mergeCell ref="S242:Z242"/>
    <mergeCell ref="AA242:AL242"/>
    <mergeCell ref="AM242:AW242"/>
    <mergeCell ref="AM243:AW243"/>
    <mergeCell ref="AX243:BJ243"/>
    <mergeCell ref="AX242:BJ242"/>
    <mergeCell ref="BK242:BR242"/>
    <mergeCell ref="E243:J243"/>
    <mergeCell ref="K243:R243"/>
    <mergeCell ref="S243:Z243"/>
    <mergeCell ref="AA243:AL243"/>
    <mergeCell ref="BK243:BR243"/>
    <mergeCell ref="AX244:BJ244"/>
    <mergeCell ref="BK244:BR244"/>
    <mergeCell ref="A243:D243"/>
    <mergeCell ref="A244:D244"/>
    <mergeCell ref="E244:J244"/>
    <mergeCell ref="K244:R244"/>
    <mergeCell ref="S244:Z244"/>
    <mergeCell ref="AA244:AL244"/>
    <mergeCell ref="AM244:AW244"/>
    <mergeCell ref="E232:J232"/>
    <mergeCell ref="K232:R232"/>
    <mergeCell ref="S232:Z232"/>
    <mergeCell ref="AA232:AL232"/>
    <mergeCell ref="AM232:AW232"/>
    <mergeCell ref="AX232:BJ232"/>
    <mergeCell ref="BK232:BR232"/>
    <mergeCell ref="A232:D232"/>
    <mergeCell ref="A233:D233"/>
    <mergeCell ref="E233:J233"/>
    <mergeCell ref="K233:R233"/>
    <mergeCell ref="S233:Z233"/>
    <mergeCell ref="AA233:AL233"/>
    <mergeCell ref="AM233:AW233"/>
    <mergeCell ref="E162:J162"/>
    <mergeCell ref="K162:R162"/>
    <mergeCell ref="S162:Z162"/>
    <mergeCell ref="AA162:AL162"/>
    <mergeCell ref="AM162:AW162"/>
    <mergeCell ref="AX162:BJ162"/>
    <mergeCell ref="BK162:BR162"/>
    <mergeCell ref="A162:D162"/>
    <mergeCell ref="A163:D163"/>
    <mergeCell ref="E163:J163"/>
    <mergeCell ref="K163:R163"/>
    <mergeCell ref="S163:Z163"/>
    <mergeCell ref="AA163:AL163"/>
    <mergeCell ref="AM163:AW163"/>
    <mergeCell ref="E164:J164"/>
    <mergeCell ref="K164:R164"/>
    <mergeCell ref="S164:Z164"/>
    <mergeCell ref="AA164:AL164"/>
    <mergeCell ref="AM164:AW164"/>
    <mergeCell ref="AX164:BJ164"/>
    <mergeCell ref="BK164:BR164"/>
    <mergeCell ref="AX165:BJ165"/>
    <mergeCell ref="BK165:BR165"/>
    <mergeCell ref="A164:D164"/>
    <mergeCell ref="A165:D165"/>
    <mergeCell ref="E165:J165"/>
    <mergeCell ref="K165:R165"/>
    <mergeCell ref="S165:Z165"/>
    <mergeCell ref="AA165:AL165"/>
    <mergeCell ref="AM165:AW165"/>
    <mergeCell ref="AX167:BJ167"/>
    <mergeCell ref="BK167:BR167"/>
    <mergeCell ref="AX227:BJ227"/>
    <mergeCell ref="BK227:BR227"/>
    <mergeCell ref="A226:D226"/>
    <mergeCell ref="A227:D227"/>
    <mergeCell ref="E227:J227"/>
    <mergeCell ref="K227:R227"/>
    <mergeCell ref="S227:Z227"/>
    <mergeCell ref="AA227:AL227"/>
    <mergeCell ref="AM227:AW227"/>
    <mergeCell ref="E228:J228"/>
    <mergeCell ref="K228:R228"/>
    <mergeCell ref="S228:Z228"/>
    <mergeCell ref="AA228:AL228"/>
    <mergeCell ref="AM228:AW228"/>
    <mergeCell ref="AX228:BJ228"/>
    <mergeCell ref="BK228:BR228"/>
    <mergeCell ref="A228:D228"/>
    <mergeCell ref="A229:D229"/>
    <mergeCell ref="AX231:BJ231"/>
    <mergeCell ref="BK231:BR231"/>
    <mergeCell ref="A230:D230"/>
    <mergeCell ref="A231:D231"/>
    <mergeCell ref="E231:J231"/>
    <mergeCell ref="K231:R231"/>
    <mergeCell ref="S231:Z231"/>
    <mergeCell ref="AA231:AL231"/>
    <mergeCell ref="AM231:AW231"/>
    <mergeCell ref="AM222:AW222"/>
    <mergeCell ref="AX222:BJ222"/>
    <mergeCell ref="AX221:BJ221"/>
    <mergeCell ref="BK221:BR221"/>
    <mergeCell ref="E222:J222"/>
    <mergeCell ref="K222:R222"/>
    <mergeCell ref="S222:Z222"/>
    <mergeCell ref="AA222:AL222"/>
    <mergeCell ref="BK222:BR222"/>
    <mergeCell ref="AX223:BJ223"/>
    <mergeCell ref="BK223:BR223"/>
    <mergeCell ref="A222:D222"/>
    <mergeCell ref="A223:D223"/>
    <mergeCell ref="E223:J223"/>
    <mergeCell ref="K223:R223"/>
    <mergeCell ref="S223:Z223"/>
    <mergeCell ref="AA223:AL223"/>
    <mergeCell ref="AM223:AW223"/>
    <mergeCell ref="E224:J224"/>
    <mergeCell ref="K224:R224"/>
    <mergeCell ref="S224:Z224"/>
    <mergeCell ref="AA224:AL224"/>
    <mergeCell ref="AM224:AW224"/>
    <mergeCell ref="AX224:BJ224"/>
    <mergeCell ref="BK224:BR224"/>
    <mergeCell ref="A224:D224"/>
    <mergeCell ref="A225:D225"/>
    <mergeCell ref="E225:J225"/>
    <mergeCell ref="K225:R225"/>
    <mergeCell ref="S225:Z225"/>
    <mergeCell ref="AA225:AL225"/>
    <mergeCell ref="AM225:AW225"/>
    <mergeCell ref="AM226:AW226"/>
    <mergeCell ref="AX226:BJ226"/>
    <mergeCell ref="AX225:BJ225"/>
    <mergeCell ref="BK225:BR225"/>
    <mergeCell ref="E226:J226"/>
    <mergeCell ref="K226:R226"/>
    <mergeCell ref="S226:Z226"/>
    <mergeCell ref="AA226:AL226"/>
    <mergeCell ref="BK226:BR226"/>
    <mergeCell ref="AX219:BJ219"/>
    <mergeCell ref="BK219:BR219"/>
    <mergeCell ref="A218:D218"/>
    <mergeCell ref="A219:D219"/>
    <mergeCell ref="E219:J219"/>
    <mergeCell ref="K219:R219"/>
    <mergeCell ref="S219:Z219"/>
    <mergeCell ref="AA219:AL219"/>
    <mergeCell ref="AM219:AW219"/>
    <mergeCell ref="E220:J220"/>
    <mergeCell ref="K220:R220"/>
    <mergeCell ref="S220:Z220"/>
    <mergeCell ref="AA220:AL220"/>
    <mergeCell ref="AM220:AW220"/>
    <mergeCell ref="AX220:BJ220"/>
    <mergeCell ref="BK220:BR220"/>
    <mergeCell ref="A220:D220"/>
    <mergeCell ref="A221:D221"/>
    <mergeCell ref="E221:J221"/>
    <mergeCell ref="K221:R221"/>
    <mergeCell ref="S221:Z221"/>
    <mergeCell ref="AA221:AL221"/>
    <mergeCell ref="AM221:AW221"/>
    <mergeCell ref="E229:J229"/>
    <mergeCell ref="K229:R229"/>
    <mergeCell ref="S229:Z229"/>
    <mergeCell ref="AA229:AL229"/>
    <mergeCell ref="AM229:AW229"/>
    <mergeCell ref="AM230:AW230"/>
    <mergeCell ref="AX230:BJ230"/>
    <mergeCell ref="AX229:BJ229"/>
    <mergeCell ref="BK229:BR229"/>
    <mergeCell ref="E230:J230"/>
    <mergeCell ref="K230:R230"/>
    <mergeCell ref="S230:Z230"/>
    <mergeCell ref="AA230:AL230"/>
    <mergeCell ref="BK230:BR230"/>
    <mergeCell ref="AM214:AW214"/>
    <mergeCell ref="AX214:BJ214"/>
    <mergeCell ref="AX213:BJ213"/>
    <mergeCell ref="BK213:BR213"/>
    <mergeCell ref="E214:J214"/>
    <mergeCell ref="K214:R214"/>
    <mergeCell ref="S214:Z214"/>
    <mergeCell ref="AA214:AL214"/>
    <mergeCell ref="BK214:BR214"/>
    <mergeCell ref="AX215:BJ215"/>
    <mergeCell ref="BK215:BR215"/>
    <mergeCell ref="A214:D214"/>
    <mergeCell ref="A215:D215"/>
    <mergeCell ref="E215:J215"/>
    <mergeCell ref="K215:R215"/>
    <mergeCell ref="S215:Z215"/>
    <mergeCell ref="AA215:AL215"/>
    <mergeCell ref="AM215:AW215"/>
    <mergeCell ref="E216:J216"/>
    <mergeCell ref="K216:R216"/>
    <mergeCell ref="S216:Z216"/>
    <mergeCell ref="AA216:AL216"/>
    <mergeCell ref="AM216:AW216"/>
    <mergeCell ref="AX216:BJ216"/>
    <mergeCell ref="BK216:BR216"/>
    <mergeCell ref="A216:D216"/>
    <mergeCell ref="A217:D217"/>
    <mergeCell ref="E217:J217"/>
    <mergeCell ref="K217:R217"/>
    <mergeCell ref="S217:Z217"/>
    <mergeCell ref="AA217:AL217"/>
    <mergeCell ref="AM217:AW217"/>
    <mergeCell ref="AM218:AW218"/>
    <mergeCell ref="AX218:BJ218"/>
    <mergeCell ref="AX217:BJ217"/>
    <mergeCell ref="BK217:BR217"/>
    <mergeCell ref="E218:J218"/>
    <mergeCell ref="K218:R218"/>
    <mergeCell ref="S218:Z218"/>
    <mergeCell ref="AA218:AL218"/>
    <mergeCell ref="BK218:BR218"/>
    <mergeCell ref="A209:D209"/>
    <mergeCell ref="E209:J209"/>
    <mergeCell ref="K209:R209"/>
    <mergeCell ref="S209:Z209"/>
    <mergeCell ref="AA209:AL209"/>
    <mergeCell ref="AM209:AW209"/>
    <mergeCell ref="AM210:AW210"/>
    <mergeCell ref="AX210:BJ210"/>
    <mergeCell ref="AX209:BJ209"/>
    <mergeCell ref="BK209:BR209"/>
    <mergeCell ref="E210:J210"/>
    <mergeCell ref="K210:R210"/>
    <mergeCell ref="S210:Z210"/>
    <mergeCell ref="AA210:AL210"/>
    <mergeCell ref="BK210:BR210"/>
    <mergeCell ref="AX211:BJ211"/>
    <mergeCell ref="BK211:BR211"/>
    <mergeCell ref="A210:D210"/>
    <mergeCell ref="A211:D211"/>
    <mergeCell ref="E211:J211"/>
    <mergeCell ref="K211:R211"/>
    <mergeCell ref="S211:Z211"/>
    <mergeCell ref="AA211:AL211"/>
    <mergeCell ref="AM211:AW211"/>
    <mergeCell ref="E212:J212"/>
    <mergeCell ref="K212:R212"/>
    <mergeCell ref="S212:Z212"/>
    <mergeCell ref="AA212:AL212"/>
    <mergeCell ref="AM212:AW212"/>
    <mergeCell ref="AX212:BJ212"/>
    <mergeCell ref="BK212:BR212"/>
    <mergeCell ref="A212:D212"/>
    <mergeCell ref="A213:D213"/>
    <mergeCell ref="E213:J213"/>
    <mergeCell ref="K213:R213"/>
    <mergeCell ref="S213:Z213"/>
    <mergeCell ref="AA213:AL213"/>
    <mergeCell ref="AM213:AW213"/>
    <mergeCell ref="AM206:AW206"/>
    <mergeCell ref="AX206:BJ206"/>
    <mergeCell ref="AX205:BJ205"/>
    <mergeCell ref="BK205:BR205"/>
    <mergeCell ref="E206:J206"/>
    <mergeCell ref="K206:R206"/>
    <mergeCell ref="S206:Z206"/>
    <mergeCell ref="AA206:AL206"/>
    <mergeCell ref="BK206:BR206"/>
    <mergeCell ref="E204:J204"/>
    <mergeCell ref="K204:R204"/>
    <mergeCell ref="S204:Z204"/>
    <mergeCell ref="AA204:AL204"/>
    <mergeCell ref="AM204:AW204"/>
    <mergeCell ref="AX204:BJ204"/>
    <mergeCell ref="BK204:BR204"/>
    <mergeCell ref="A204:D204"/>
    <mergeCell ref="A205:D205"/>
    <mergeCell ref="E205:J205"/>
    <mergeCell ref="K205:R205"/>
    <mergeCell ref="S205:Z205"/>
    <mergeCell ref="AA205:AL205"/>
    <mergeCell ref="AM205:AW205"/>
    <mergeCell ref="AX207:BJ207"/>
    <mergeCell ref="BK207:BR207"/>
    <mergeCell ref="A206:D206"/>
    <mergeCell ref="A207:D207"/>
    <mergeCell ref="E207:J207"/>
    <mergeCell ref="K207:R207"/>
    <mergeCell ref="S207:Z207"/>
    <mergeCell ref="AA207:AL207"/>
    <mergeCell ref="AM207:AW207"/>
    <mergeCell ref="E208:J208"/>
    <mergeCell ref="K208:R208"/>
    <mergeCell ref="S208:Z208"/>
    <mergeCell ref="AA208:AL208"/>
    <mergeCell ref="AM208:AW208"/>
    <mergeCell ref="AX208:BJ208"/>
    <mergeCell ref="BK208:BR208"/>
    <mergeCell ref="A208:D208"/>
    <mergeCell ref="AX199:BJ199"/>
    <mergeCell ref="BK199:BR199"/>
    <mergeCell ref="A198:D198"/>
    <mergeCell ref="A199:D199"/>
    <mergeCell ref="E199:J199"/>
    <mergeCell ref="K199:R199"/>
    <mergeCell ref="S199:Z199"/>
    <mergeCell ref="AA199:AL199"/>
    <mergeCell ref="AM199:AW199"/>
    <mergeCell ref="E200:J200"/>
    <mergeCell ref="K200:R200"/>
    <mergeCell ref="S200:Z200"/>
    <mergeCell ref="AA200:AL200"/>
    <mergeCell ref="AM200:AW200"/>
    <mergeCell ref="AX200:BJ200"/>
    <mergeCell ref="BK200:BR200"/>
    <mergeCell ref="A200:D200"/>
    <mergeCell ref="A201:D201"/>
    <mergeCell ref="E201:J201"/>
    <mergeCell ref="K201:R201"/>
    <mergeCell ref="S201:Z201"/>
    <mergeCell ref="AA201:AL201"/>
    <mergeCell ref="AM201:AW201"/>
    <mergeCell ref="AM202:AW202"/>
    <mergeCell ref="AX202:BJ202"/>
    <mergeCell ref="AX201:BJ201"/>
    <mergeCell ref="BK201:BR201"/>
    <mergeCell ref="E202:J202"/>
    <mergeCell ref="K202:R202"/>
    <mergeCell ref="S202:Z202"/>
    <mergeCell ref="AA202:AL202"/>
    <mergeCell ref="BK202:BR202"/>
    <mergeCell ref="AX203:BJ203"/>
    <mergeCell ref="BK203:BR203"/>
    <mergeCell ref="A202:D202"/>
    <mergeCell ref="A203:D203"/>
    <mergeCell ref="E203:J203"/>
    <mergeCell ref="K203:R203"/>
    <mergeCell ref="S203:Z203"/>
    <mergeCell ref="AA203:AL203"/>
    <mergeCell ref="AM203:AW203"/>
    <mergeCell ref="AM194:AW194"/>
    <mergeCell ref="AX194:BJ194"/>
    <mergeCell ref="AX193:BJ193"/>
    <mergeCell ref="BK193:BR193"/>
    <mergeCell ref="E194:J194"/>
    <mergeCell ref="K194:R194"/>
    <mergeCell ref="S194:Z194"/>
    <mergeCell ref="AA194:AL194"/>
    <mergeCell ref="BK194:BR194"/>
    <mergeCell ref="AX195:BJ195"/>
    <mergeCell ref="BK195:BR195"/>
    <mergeCell ref="A194:D194"/>
    <mergeCell ref="A195:D195"/>
    <mergeCell ref="E195:J195"/>
    <mergeCell ref="K195:R195"/>
    <mergeCell ref="S195:Z195"/>
    <mergeCell ref="AA195:AL195"/>
    <mergeCell ref="AM195:AW195"/>
    <mergeCell ref="E196:J196"/>
    <mergeCell ref="K196:R196"/>
    <mergeCell ref="S196:Z196"/>
    <mergeCell ref="AA196:AL196"/>
    <mergeCell ref="AM196:AW196"/>
    <mergeCell ref="AX196:BJ196"/>
    <mergeCell ref="BK196:BR196"/>
    <mergeCell ref="A196:D196"/>
    <mergeCell ref="A197:D197"/>
    <mergeCell ref="E197:J197"/>
    <mergeCell ref="K197:R197"/>
    <mergeCell ref="S197:Z197"/>
    <mergeCell ref="AA197:AL197"/>
    <mergeCell ref="AM197:AW197"/>
    <mergeCell ref="AM198:AW198"/>
    <mergeCell ref="AX198:BJ198"/>
    <mergeCell ref="AX197:BJ197"/>
    <mergeCell ref="BK197:BR197"/>
    <mergeCell ref="E198:J198"/>
    <mergeCell ref="K198:R198"/>
    <mergeCell ref="S198:Z198"/>
    <mergeCell ref="AA198:AL198"/>
    <mergeCell ref="BK198:BR198"/>
    <mergeCell ref="A189:D189"/>
    <mergeCell ref="E189:J189"/>
    <mergeCell ref="K189:R189"/>
    <mergeCell ref="S189:Z189"/>
    <mergeCell ref="AA189:AL189"/>
    <mergeCell ref="AM189:AW189"/>
    <mergeCell ref="AM190:AW190"/>
    <mergeCell ref="AX190:BJ190"/>
    <mergeCell ref="AX189:BJ189"/>
    <mergeCell ref="BK189:BR189"/>
    <mergeCell ref="E190:J190"/>
    <mergeCell ref="K190:R190"/>
    <mergeCell ref="S190:Z190"/>
    <mergeCell ref="AA190:AL190"/>
    <mergeCell ref="BK190:BR190"/>
    <mergeCell ref="AX191:BJ191"/>
    <mergeCell ref="BK191:BR191"/>
    <mergeCell ref="A190:D190"/>
    <mergeCell ref="A191:D191"/>
    <mergeCell ref="E191:J191"/>
    <mergeCell ref="K191:R191"/>
    <mergeCell ref="S191:Z191"/>
    <mergeCell ref="AA191:AL191"/>
    <mergeCell ref="AM191:AW191"/>
    <mergeCell ref="E192:J192"/>
    <mergeCell ref="K192:R192"/>
    <mergeCell ref="S192:Z192"/>
    <mergeCell ref="AA192:AL192"/>
    <mergeCell ref="AM192:AW192"/>
    <mergeCell ref="AX192:BJ192"/>
    <mergeCell ref="BK192:BR192"/>
    <mergeCell ref="A192:D192"/>
    <mergeCell ref="A193:D193"/>
    <mergeCell ref="E193:J193"/>
    <mergeCell ref="K193:R193"/>
    <mergeCell ref="S193:Z193"/>
    <mergeCell ref="AA193:AL193"/>
    <mergeCell ref="AM193:AW193"/>
    <mergeCell ref="E184:J184"/>
    <mergeCell ref="K184:R184"/>
    <mergeCell ref="S184:Z184"/>
    <mergeCell ref="AA184:AL184"/>
    <mergeCell ref="AM184:AW184"/>
    <mergeCell ref="AX184:BJ184"/>
    <mergeCell ref="BK184:BR184"/>
    <mergeCell ref="A184:D184"/>
    <mergeCell ref="A185:D185"/>
    <mergeCell ref="E185:J185"/>
    <mergeCell ref="K185:R185"/>
    <mergeCell ref="S185:Z185"/>
    <mergeCell ref="AA185:AL185"/>
    <mergeCell ref="AM185:AW185"/>
    <mergeCell ref="AM186:AW186"/>
    <mergeCell ref="AX186:BJ186"/>
    <mergeCell ref="AX185:BJ185"/>
    <mergeCell ref="BK185:BR185"/>
    <mergeCell ref="E186:J186"/>
    <mergeCell ref="K186:R186"/>
    <mergeCell ref="S186:Z186"/>
    <mergeCell ref="AA186:AL186"/>
    <mergeCell ref="BK186:BR186"/>
    <mergeCell ref="AX187:BJ187"/>
    <mergeCell ref="BK187:BR187"/>
    <mergeCell ref="A186:D186"/>
    <mergeCell ref="A187:D187"/>
    <mergeCell ref="E187:J187"/>
    <mergeCell ref="K187:R187"/>
    <mergeCell ref="S187:Z187"/>
    <mergeCell ref="AA187:AL187"/>
    <mergeCell ref="AM187:AW187"/>
    <mergeCell ref="E188:J188"/>
    <mergeCell ref="K188:R188"/>
    <mergeCell ref="S188:Z188"/>
    <mergeCell ref="AA188:AL188"/>
    <mergeCell ref="AM188:AW188"/>
    <mergeCell ref="AX188:BJ188"/>
    <mergeCell ref="BK188:BR188"/>
    <mergeCell ref="A188:D188"/>
    <mergeCell ref="AX179:BJ179"/>
    <mergeCell ref="BK179:BR179"/>
    <mergeCell ref="A178:D178"/>
    <mergeCell ref="A179:D179"/>
    <mergeCell ref="E179:J179"/>
    <mergeCell ref="K179:R179"/>
    <mergeCell ref="S179:Z179"/>
    <mergeCell ref="AA179:AL179"/>
    <mergeCell ref="AM179:AW179"/>
    <mergeCell ref="E180:J180"/>
    <mergeCell ref="K180:R180"/>
    <mergeCell ref="S180:Z180"/>
    <mergeCell ref="AA180:AL180"/>
    <mergeCell ref="AM180:AW180"/>
    <mergeCell ref="AX180:BJ180"/>
    <mergeCell ref="BK180:BR180"/>
    <mergeCell ref="A180:D180"/>
    <mergeCell ref="A181:D181"/>
    <mergeCell ref="E181:J181"/>
    <mergeCell ref="K181:R181"/>
    <mergeCell ref="S181:Z181"/>
    <mergeCell ref="AA181:AL181"/>
    <mergeCell ref="AM181:AW181"/>
    <mergeCell ref="AM182:AW182"/>
    <mergeCell ref="AX182:BJ182"/>
    <mergeCell ref="AX181:BJ181"/>
    <mergeCell ref="BK181:BR181"/>
    <mergeCell ref="E182:J182"/>
    <mergeCell ref="K182:R182"/>
    <mergeCell ref="S182:Z182"/>
    <mergeCell ref="AA182:AL182"/>
    <mergeCell ref="BK182:BR182"/>
    <mergeCell ref="AX183:BJ183"/>
    <mergeCell ref="BK183:BR183"/>
    <mergeCell ref="A182:D182"/>
    <mergeCell ref="A183:D183"/>
    <mergeCell ref="E183:J183"/>
    <mergeCell ref="K183:R183"/>
    <mergeCell ref="S183:Z183"/>
    <mergeCell ref="AA183:AL183"/>
    <mergeCell ref="AM183:AW183"/>
    <mergeCell ref="E172:J172"/>
    <mergeCell ref="K172:R172"/>
    <mergeCell ref="S172:Z172"/>
    <mergeCell ref="AA172:AL172"/>
    <mergeCell ref="AM172:AW172"/>
    <mergeCell ref="AX172:BJ172"/>
    <mergeCell ref="BK172:BR172"/>
    <mergeCell ref="A172:D172"/>
    <mergeCell ref="A173:D173"/>
    <mergeCell ref="E173:J173"/>
    <mergeCell ref="K173:R173"/>
    <mergeCell ref="S173:Z173"/>
    <mergeCell ref="AA173:AL173"/>
    <mergeCell ref="AM173:AW173"/>
    <mergeCell ref="AM174:AW174"/>
    <mergeCell ref="AX174:BJ174"/>
    <mergeCell ref="AX173:BJ173"/>
    <mergeCell ref="BK173:BR173"/>
    <mergeCell ref="E174:J174"/>
    <mergeCell ref="K174:R174"/>
    <mergeCell ref="S174:Z174"/>
    <mergeCell ref="AA174:AL174"/>
    <mergeCell ref="BK174:BR174"/>
    <mergeCell ref="AX175:BJ175"/>
    <mergeCell ref="BK175:BR175"/>
    <mergeCell ref="A174:D174"/>
    <mergeCell ref="A175:D175"/>
    <mergeCell ref="E175:J175"/>
    <mergeCell ref="K175:R175"/>
    <mergeCell ref="S175:Z175"/>
    <mergeCell ref="AA175:AL175"/>
    <mergeCell ref="AM175:AW175"/>
    <mergeCell ref="AM178:AW178"/>
    <mergeCell ref="AX178:BJ178"/>
    <mergeCell ref="AX177:BJ177"/>
    <mergeCell ref="BK177:BR177"/>
    <mergeCell ref="E178:J178"/>
    <mergeCell ref="K178:R178"/>
    <mergeCell ref="S178:Z178"/>
    <mergeCell ref="AA178:AL178"/>
    <mergeCell ref="BK178:BR178"/>
    <mergeCell ref="E176:J176"/>
    <mergeCell ref="K176:R176"/>
    <mergeCell ref="S176:Z176"/>
    <mergeCell ref="AA176:AL176"/>
    <mergeCell ref="AM176:AW176"/>
    <mergeCell ref="AX176:BJ176"/>
    <mergeCell ref="BK176:BR176"/>
    <mergeCell ref="A176:D176"/>
    <mergeCell ref="A177:D177"/>
    <mergeCell ref="E177:J177"/>
    <mergeCell ref="K177:R177"/>
    <mergeCell ref="S177:Z177"/>
    <mergeCell ref="AA177:AL177"/>
    <mergeCell ref="AM177:AW177"/>
    <mergeCell ref="A167:D167"/>
    <mergeCell ref="E167:J167"/>
    <mergeCell ref="K167:R167"/>
    <mergeCell ref="S167:Z167"/>
    <mergeCell ref="AA167:AL167"/>
    <mergeCell ref="AM167:AW167"/>
    <mergeCell ref="E168:J168"/>
    <mergeCell ref="K168:R168"/>
    <mergeCell ref="S168:Z168"/>
    <mergeCell ref="AA168:AL168"/>
    <mergeCell ref="AM168:AW168"/>
    <mergeCell ref="AX168:BJ168"/>
    <mergeCell ref="BK168:BR168"/>
    <mergeCell ref="A168:D168"/>
    <mergeCell ref="A169:D169"/>
    <mergeCell ref="E169:J169"/>
    <mergeCell ref="K169:R169"/>
    <mergeCell ref="S169:Z169"/>
    <mergeCell ref="AA169:AL169"/>
    <mergeCell ref="AM169:AW169"/>
    <mergeCell ref="AM170:AW170"/>
    <mergeCell ref="AX170:BJ170"/>
    <mergeCell ref="AX169:BJ169"/>
    <mergeCell ref="BK169:BR169"/>
    <mergeCell ref="E170:J170"/>
    <mergeCell ref="K170:R170"/>
    <mergeCell ref="S170:Z170"/>
    <mergeCell ref="AA170:AL170"/>
    <mergeCell ref="BK170:BR170"/>
    <mergeCell ref="AX163:BJ163"/>
    <mergeCell ref="BK163:BR163"/>
    <mergeCell ref="AX171:BJ171"/>
    <mergeCell ref="BK171:BR171"/>
    <mergeCell ref="A170:D170"/>
    <mergeCell ref="A171:D171"/>
    <mergeCell ref="E171:J171"/>
    <mergeCell ref="K171:R171"/>
    <mergeCell ref="S171:Z171"/>
    <mergeCell ref="AA171:AL171"/>
    <mergeCell ref="AM171:AW171"/>
    <mergeCell ref="AX155:BJ155"/>
    <mergeCell ref="BK155:BR155"/>
    <mergeCell ref="E156:J156"/>
    <mergeCell ref="K156:R156"/>
    <mergeCell ref="S156:Z156"/>
    <mergeCell ref="AA156:AL156"/>
    <mergeCell ref="BK156:BR156"/>
    <mergeCell ref="AX157:BJ157"/>
    <mergeCell ref="BK157:BR157"/>
    <mergeCell ref="A156:D156"/>
    <mergeCell ref="A157:D157"/>
    <mergeCell ref="E157:J157"/>
    <mergeCell ref="K157:R157"/>
    <mergeCell ref="S157:Z157"/>
    <mergeCell ref="AA157:AL157"/>
    <mergeCell ref="AM157:AW157"/>
    <mergeCell ref="E158:J158"/>
    <mergeCell ref="K158:R158"/>
    <mergeCell ref="S158:Z158"/>
    <mergeCell ref="AA158:AL158"/>
    <mergeCell ref="AM158:AW158"/>
    <mergeCell ref="AX158:BJ158"/>
    <mergeCell ref="BK158:BR158"/>
    <mergeCell ref="A158:D158"/>
    <mergeCell ref="AA161:AL161"/>
    <mergeCell ref="AM161:AW161"/>
    <mergeCell ref="E166:J166"/>
    <mergeCell ref="K166:R166"/>
    <mergeCell ref="S166:Z166"/>
    <mergeCell ref="AA166:AL166"/>
    <mergeCell ref="AM166:AW166"/>
    <mergeCell ref="AX166:BJ166"/>
    <mergeCell ref="BK166:BR166"/>
    <mergeCell ref="A166:D166"/>
    <mergeCell ref="A159:D159"/>
    <mergeCell ref="E159:J159"/>
    <mergeCell ref="K159:R159"/>
    <mergeCell ref="S159:Z159"/>
    <mergeCell ref="AA159:AL159"/>
    <mergeCell ref="AM159:AW159"/>
    <mergeCell ref="AM160:AW160"/>
    <mergeCell ref="AX160:BJ160"/>
    <mergeCell ref="AX159:BJ159"/>
    <mergeCell ref="BK159:BR159"/>
    <mergeCell ref="E160:J160"/>
    <mergeCell ref="K160:R160"/>
    <mergeCell ref="S160:Z160"/>
    <mergeCell ref="AA160:AL160"/>
    <mergeCell ref="BK160:BR160"/>
    <mergeCell ref="AX161:BJ161"/>
    <mergeCell ref="BK161:BR161"/>
    <mergeCell ref="A160:D160"/>
    <mergeCell ref="A161:D161"/>
    <mergeCell ref="E161:J161"/>
    <mergeCell ref="K161:R161"/>
    <mergeCell ref="S161:Z161"/>
    <mergeCell ref="A155:D155"/>
    <mergeCell ref="E155:J155"/>
    <mergeCell ref="K155:R155"/>
    <mergeCell ref="S155:Z155"/>
    <mergeCell ref="AA155:AL155"/>
    <mergeCell ref="AM155:AW155"/>
    <mergeCell ref="AM156:AW156"/>
    <mergeCell ref="AX156:BJ156"/>
    <mergeCell ref="AM147:AW147"/>
    <mergeCell ref="AX147:BJ147"/>
    <mergeCell ref="BK147:BR147"/>
    <mergeCell ref="AX151:BJ151"/>
    <mergeCell ref="BK151:BR151"/>
    <mergeCell ref="E152:J152"/>
    <mergeCell ref="K152:R152"/>
    <mergeCell ref="S152:Z152"/>
    <mergeCell ref="AA152:AL152"/>
    <mergeCell ref="AM152:AW152"/>
    <mergeCell ref="AX152:BJ152"/>
    <mergeCell ref="BK152:BR152"/>
    <mergeCell ref="A150:D150"/>
    <mergeCell ref="A151:D151"/>
    <mergeCell ref="E151:J151"/>
    <mergeCell ref="K151:R151"/>
    <mergeCell ref="S151:Z151"/>
    <mergeCell ref="AA151:AL151"/>
    <mergeCell ref="AM151:AW151"/>
    <mergeCell ref="A152:D152"/>
    <mergeCell ref="A153:D153"/>
    <mergeCell ref="E153:J153"/>
    <mergeCell ref="K153:R153"/>
    <mergeCell ref="S153:Z153"/>
    <mergeCell ref="AA153:AL153"/>
    <mergeCell ref="AM153:AW153"/>
    <mergeCell ref="E154:J154"/>
    <mergeCell ref="K154:R154"/>
    <mergeCell ref="S154:Z154"/>
    <mergeCell ref="AA154:AL154"/>
    <mergeCell ref="AM154:AW154"/>
    <mergeCell ref="AX154:BJ154"/>
    <mergeCell ref="BK154:BR154"/>
    <mergeCell ref="A154:D154"/>
    <mergeCell ref="K146:R146"/>
    <mergeCell ref="S146:Z146"/>
    <mergeCell ref="A147:D147"/>
    <mergeCell ref="E147:J147"/>
    <mergeCell ref="K147:R147"/>
    <mergeCell ref="S147:Z147"/>
    <mergeCell ref="AA147:AL147"/>
    <mergeCell ref="E148:J148"/>
    <mergeCell ref="K148:R148"/>
    <mergeCell ref="S148:Z148"/>
    <mergeCell ref="AA148:AL148"/>
    <mergeCell ref="AM148:AW148"/>
    <mergeCell ref="AX148:BJ148"/>
    <mergeCell ref="BK148:BR148"/>
    <mergeCell ref="AX149:BJ149"/>
    <mergeCell ref="BK149:BR149"/>
    <mergeCell ref="A148:D148"/>
    <mergeCell ref="A149:D149"/>
    <mergeCell ref="E149:J149"/>
    <mergeCell ref="K149:R149"/>
    <mergeCell ref="S149:Z149"/>
    <mergeCell ref="AA149:AL149"/>
    <mergeCell ref="AM149:AW149"/>
    <mergeCell ref="E150:J150"/>
    <mergeCell ref="K150:R150"/>
    <mergeCell ref="S150:Z150"/>
    <mergeCell ref="AA150:AL150"/>
    <mergeCell ref="AM150:AW150"/>
    <mergeCell ref="AX150:BJ150"/>
    <mergeCell ref="BK150:BR150"/>
    <mergeCell ref="AX153:BJ153"/>
    <mergeCell ref="BK153:BR153"/>
    <mergeCell ref="A136:BP136"/>
    <mergeCell ref="BQ136:BR136"/>
    <mergeCell ref="A138:BR138"/>
    <mergeCell ref="BD139:BP139"/>
    <mergeCell ref="BQ139:BR139"/>
    <mergeCell ref="A139:D139"/>
    <mergeCell ref="E139:J139"/>
    <mergeCell ref="K139:P139"/>
    <mergeCell ref="Q139:X139"/>
    <mergeCell ref="Y139:AF139"/>
    <mergeCell ref="AG139:AR139"/>
    <mergeCell ref="AS139:BC139"/>
    <mergeCell ref="BD140:BP140"/>
    <mergeCell ref="BQ140:BR140"/>
    <mergeCell ref="A140:D140"/>
    <mergeCell ref="E140:J140"/>
    <mergeCell ref="K140:P140"/>
    <mergeCell ref="Q140:X140"/>
    <mergeCell ref="Y140:AF140"/>
    <mergeCell ref="AG140:AR140"/>
    <mergeCell ref="AS140:BC140"/>
    <mergeCell ref="AA146:AL146"/>
    <mergeCell ref="AM146:AW146"/>
    <mergeCell ref="AX146:BJ146"/>
    <mergeCell ref="BK146:BR146"/>
    <mergeCell ref="A141:BP141"/>
    <mergeCell ref="BQ141:BR141"/>
    <mergeCell ref="A142:BR142"/>
    <mergeCell ref="A144:BR144"/>
    <mergeCell ref="A145:BR145"/>
    <mergeCell ref="A146:D146"/>
    <mergeCell ref="E146:J146"/>
    <mergeCell ref="BD6:BP6"/>
    <mergeCell ref="BQ6:BR6"/>
    <mergeCell ref="A6:D6"/>
    <mergeCell ref="E6:J6"/>
    <mergeCell ref="K6:P6"/>
    <mergeCell ref="Q6:X6"/>
    <mergeCell ref="Y6:AF6"/>
    <mergeCell ref="AG6:AR6"/>
    <mergeCell ref="AS6:BC6"/>
    <mergeCell ref="BD7:BP7"/>
    <mergeCell ref="BQ7:BR7"/>
    <mergeCell ref="A7:D7"/>
    <mergeCell ref="E7:J7"/>
    <mergeCell ref="K7:P7"/>
    <mergeCell ref="Q7:X7"/>
    <mergeCell ref="Y7:AF7"/>
    <mergeCell ref="AG7:AR7"/>
    <mergeCell ref="AS7:BC7"/>
    <mergeCell ref="AS11:BC11"/>
    <mergeCell ref="BD11:BP11"/>
    <mergeCell ref="AG12:AR12"/>
    <mergeCell ref="AS12:BC12"/>
    <mergeCell ref="BD12:BP12"/>
    <mergeCell ref="BQ12:BR12"/>
    <mergeCell ref="BD128:BP128"/>
    <mergeCell ref="BQ128:BR128"/>
    <mergeCell ref="A128:D128"/>
    <mergeCell ref="E128:J128"/>
    <mergeCell ref="K128:P128"/>
    <mergeCell ref="Q128:X128"/>
    <mergeCell ref="Y128:AF128"/>
    <mergeCell ref="AG128:AR128"/>
    <mergeCell ref="AS128:BC128"/>
    <mergeCell ref="Y127:AF127"/>
    <mergeCell ref="AG127:AR127"/>
    <mergeCell ref="AS127:BC127"/>
    <mergeCell ref="BD122:BP122"/>
    <mergeCell ref="BQ122:BR122"/>
    <mergeCell ref="A122:D122"/>
    <mergeCell ref="E122:J122"/>
    <mergeCell ref="K122:P122"/>
    <mergeCell ref="Q122:X122"/>
    <mergeCell ref="Y122:AF122"/>
    <mergeCell ref="AG122:AR122"/>
    <mergeCell ref="AS122:BC122"/>
    <mergeCell ref="BD123:BP123"/>
    <mergeCell ref="BQ123:BR123"/>
    <mergeCell ref="A123:D123"/>
    <mergeCell ref="E123:J123"/>
    <mergeCell ref="K123:P123"/>
    <mergeCell ref="Q123:X123"/>
    <mergeCell ref="Y123:AF123"/>
    <mergeCell ref="AG123:AR123"/>
    <mergeCell ref="AS123:BC123"/>
    <mergeCell ref="A8:BP8"/>
    <mergeCell ref="BQ8:BR8"/>
    <mergeCell ref="BD119:BP119"/>
    <mergeCell ref="BQ119:BR119"/>
    <mergeCell ref="A119:D119"/>
    <mergeCell ref="E119:J119"/>
    <mergeCell ref="K119:P119"/>
    <mergeCell ref="Q119:X119"/>
    <mergeCell ref="Y119:AF119"/>
    <mergeCell ref="AG119:AR119"/>
    <mergeCell ref="BD129:BP129"/>
    <mergeCell ref="BQ129:BR129"/>
    <mergeCell ref="A129:D129"/>
    <mergeCell ref="E129:J129"/>
    <mergeCell ref="K129:P129"/>
    <mergeCell ref="Q129:X129"/>
    <mergeCell ref="Y129:AF129"/>
    <mergeCell ref="AG129:AR129"/>
    <mergeCell ref="AS129:BC129"/>
    <mergeCell ref="AG134:AR134"/>
    <mergeCell ref="AS134:BC134"/>
    <mergeCell ref="BD134:BP134"/>
    <mergeCell ref="BQ134:BR134"/>
    <mergeCell ref="A130:BP130"/>
    <mergeCell ref="BQ130:BR130"/>
    <mergeCell ref="A132:BR132"/>
    <mergeCell ref="A133:BR133"/>
    <mergeCell ref="A134:D134"/>
    <mergeCell ref="E134:J134"/>
    <mergeCell ref="K134:P134"/>
    <mergeCell ref="Q134:X134"/>
    <mergeCell ref="Y134:AF134"/>
    <mergeCell ref="A135:D135"/>
    <mergeCell ref="E135:J135"/>
    <mergeCell ref="K135:P135"/>
    <mergeCell ref="Q135:X135"/>
    <mergeCell ref="Y135:AF135"/>
    <mergeCell ref="AG135:AR135"/>
    <mergeCell ref="AS135:BC135"/>
    <mergeCell ref="BD135:BP135"/>
    <mergeCell ref="BQ135:BR135"/>
    <mergeCell ref="BD124:BP124"/>
    <mergeCell ref="BQ124:BR124"/>
    <mergeCell ref="A124:D124"/>
    <mergeCell ref="E124:J124"/>
    <mergeCell ref="K124:P124"/>
    <mergeCell ref="Q124:X124"/>
    <mergeCell ref="Y124:AF124"/>
    <mergeCell ref="AG124:AR124"/>
    <mergeCell ref="AS124:BC124"/>
    <mergeCell ref="BD125:BP125"/>
    <mergeCell ref="BQ125:BR125"/>
    <mergeCell ref="A125:D125"/>
    <mergeCell ref="E125:J125"/>
    <mergeCell ref="K125:P125"/>
    <mergeCell ref="Q125:X125"/>
    <mergeCell ref="Y125:AF125"/>
    <mergeCell ref="AG125:AR125"/>
    <mergeCell ref="AS125:BC125"/>
    <mergeCell ref="BD126:BP126"/>
    <mergeCell ref="BQ126:BR126"/>
    <mergeCell ref="A126:D126"/>
    <mergeCell ref="E126:J126"/>
    <mergeCell ref="K126:P126"/>
    <mergeCell ref="Q126:X126"/>
    <mergeCell ref="Y126:AF126"/>
    <mergeCell ref="AG126:AR126"/>
    <mergeCell ref="AS126:BC126"/>
    <mergeCell ref="BD127:BP127"/>
    <mergeCell ref="BQ127:BR127"/>
    <mergeCell ref="A127:D127"/>
    <mergeCell ref="E127:J127"/>
    <mergeCell ref="K127:P127"/>
    <mergeCell ref="Q127:X127"/>
    <mergeCell ref="AS119:BC119"/>
    <mergeCell ref="BD120:BP120"/>
    <mergeCell ref="BQ120:BR120"/>
    <mergeCell ref="A120:D120"/>
    <mergeCell ref="E120:J120"/>
    <mergeCell ref="K120:P120"/>
    <mergeCell ref="Q120:X120"/>
    <mergeCell ref="Y120:AF120"/>
    <mergeCell ref="AG120:AR120"/>
    <mergeCell ref="AS120:BC120"/>
    <mergeCell ref="BD121:BP121"/>
    <mergeCell ref="BQ121:BR121"/>
    <mergeCell ref="A121:D121"/>
    <mergeCell ref="E121:J121"/>
    <mergeCell ref="K121:P121"/>
    <mergeCell ref="Q121:X121"/>
    <mergeCell ref="Y121:AF121"/>
    <mergeCell ref="AG121:AR121"/>
    <mergeCell ref="AS121:BC121"/>
    <mergeCell ref="Y115:AF115"/>
    <mergeCell ref="AG115:AR115"/>
    <mergeCell ref="AS115:BC115"/>
    <mergeCell ref="BD116:BP116"/>
    <mergeCell ref="BQ116:BR116"/>
    <mergeCell ref="A116:D116"/>
    <mergeCell ref="E116:J116"/>
    <mergeCell ref="K116:P116"/>
    <mergeCell ref="Y112:AF112"/>
    <mergeCell ref="AG112:AR112"/>
    <mergeCell ref="AS112:BC112"/>
    <mergeCell ref="BD113:BP113"/>
    <mergeCell ref="BQ113:BR113"/>
    <mergeCell ref="A113:D113"/>
    <mergeCell ref="E113:J113"/>
    <mergeCell ref="K113:P113"/>
    <mergeCell ref="Q113:X113"/>
    <mergeCell ref="Y113:AF113"/>
    <mergeCell ref="AG113:AR113"/>
    <mergeCell ref="AS113:BC113"/>
    <mergeCell ref="BD114:BP114"/>
    <mergeCell ref="BQ114:BR114"/>
    <mergeCell ref="A114:D114"/>
    <mergeCell ref="E114:J114"/>
    <mergeCell ref="K114:P114"/>
    <mergeCell ref="Q114:X114"/>
    <mergeCell ref="Y114:AF114"/>
    <mergeCell ref="AG114:AR114"/>
    <mergeCell ref="AS114:BC114"/>
    <mergeCell ref="BD115:BP115"/>
    <mergeCell ref="BQ115:BR115"/>
    <mergeCell ref="A115:D115"/>
    <mergeCell ref="E115:J115"/>
    <mergeCell ref="K115:P115"/>
    <mergeCell ref="Q115:X115"/>
    <mergeCell ref="BD118:BP118"/>
    <mergeCell ref="BQ118:BR118"/>
    <mergeCell ref="A118:D118"/>
    <mergeCell ref="E118:J118"/>
    <mergeCell ref="K118:P118"/>
    <mergeCell ref="Q118:X118"/>
    <mergeCell ref="Y118:AF118"/>
    <mergeCell ref="AG118:AR118"/>
    <mergeCell ref="AS118:BC118"/>
    <mergeCell ref="BD108:BP108"/>
    <mergeCell ref="BQ108:BR108"/>
    <mergeCell ref="A108:D108"/>
    <mergeCell ref="E108:J108"/>
    <mergeCell ref="K108:P108"/>
    <mergeCell ref="Q108:X108"/>
    <mergeCell ref="Y108:AF108"/>
    <mergeCell ref="AG108:AR108"/>
    <mergeCell ref="AS108:BC108"/>
    <mergeCell ref="BD109:BP109"/>
    <mergeCell ref="BQ109:BR109"/>
    <mergeCell ref="A109:D109"/>
    <mergeCell ref="E109:J109"/>
    <mergeCell ref="K109:P109"/>
    <mergeCell ref="Q109:X109"/>
    <mergeCell ref="Y109:AF109"/>
    <mergeCell ref="AG109:AR109"/>
    <mergeCell ref="AS109:BC109"/>
    <mergeCell ref="Q116:X116"/>
    <mergeCell ref="Y116:AF116"/>
    <mergeCell ref="AG116:AR116"/>
    <mergeCell ref="AS116:BC116"/>
    <mergeCell ref="BD117:BP117"/>
    <mergeCell ref="BQ117:BR117"/>
    <mergeCell ref="A117:D117"/>
    <mergeCell ref="E117:J117"/>
    <mergeCell ref="K117:P117"/>
    <mergeCell ref="Q117:X117"/>
    <mergeCell ref="Y117:AF117"/>
    <mergeCell ref="AG117:AR117"/>
    <mergeCell ref="AS117:BC117"/>
    <mergeCell ref="BD110:BP110"/>
    <mergeCell ref="BQ110:BR110"/>
    <mergeCell ref="A110:D110"/>
    <mergeCell ref="E110:J110"/>
    <mergeCell ref="K110:P110"/>
    <mergeCell ref="Q110:X110"/>
    <mergeCell ref="Y110:AF110"/>
    <mergeCell ref="AG110:AR110"/>
    <mergeCell ref="AS110:BC110"/>
    <mergeCell ref="BD111:BP111"/>
    <mergeCell ref="BQ111:BR111"/>
    <mergeCell ref="A111:D111"/>
    <mergeCell ref="E111:J111"/>
    <mergeCell ref="K111:P111"/>
    <mergeCell ref="Q111:X111"/>
    <mergeCell ref="Y111:AF111"/>
    <mergeCell ref="AG111:AR111"/>
    <mergeCell ref="AS111:BC111"/>
    <mergeCell ref="BD112:BP112"/>
    <mergeCell ref="BQ112:BR112"/>
    <mergeCell ref="A112:D112"/>
    <mergeCell ref="E112:J112"/>
    <mergeCell ref="K112:P112"/>
    <mergeCell ref="Q112:X112"/>
    <mergeCell ref="BD104:BP104"/>
    <mergeCell ref="BQ104:BR104"/>
    <mergeCell ref="A104:D104"/>
    <mergeCell ref="E104:J104"/>
    <mergeCell ref="K104:P104"/>
    <mergeCell ref="Q104:X104"/>
    <mergeCell ref="Y104:AF104"/>
    <mergeCell ref="AG104:AR104"/>
    <mergeCell ref="AS104:BC104"/>
    <mergeCell ref="BD105:BP105"/>
    <mergeCell ref="BQ105:BR105"/>
    <mergeCell ref="A105:D105"/>
    <mergeCell ref="E105:J105"/>
    <mergeCell ref="K105:P105"/>
    <mergeCell ref="Q105:X105"/>
    <mergeCell ref="Y105:AF105"/>
    <mergeCell ref="AG105:AR105"/>
    <mergeCell ref="AS105:BC105"/>
    <mergeCell ref="BD106:BP106"/>
    <mergeCell ref="BQ106:BR106"/>
    <mergeCell ref="A106:D106"/>
    <mergeCell ref="E106:J106"/>
    <mergeCell ref="K106:P106"/>
    <mergeCell ref="Q106:X106"/>
    <mergeCell ref="Y106:AF106"/>
    <mergeCell ref="AG106:AR106"/>
    <mergeCell ref="AS106:BC106"/>
    <mergeCell ref="BD107:BP107"/>
    <mergeCell ref="BQ107:BR107"/>
    <mergeCell ref="A107:D107"/>
    <mergeCell ref="E107:J107"/>
    <mergeCell ref="K107:P107"/>
    <mergeCell ref="Q107:X107"/>
    <mergeCell ref="Y107:AF107"/>
    <mergeCell ref="AG107:AR107"/>
    <mergeCell ref="AS107:BC107"/>
    <mergeCell ref="BD100:BP100"/>
    <mergeCell ref="BQ100:BR100"/>
    <mergeCell ref="A100:D100"/>
    <mergeCell ref="E100:J100"/>
    <mergeCell ref="K100:P100"/>
    <mergeCell ref="Q100:X100"/>
    <mergeCell ref="Y100:AF100"/>
    <mergeCell ref="AG100:AR100"/>
    <mergeCell ref="AS100:BC100"/>
    <mergeCell ref="BD101:BP101"/>
    <mergeCell ref="BQ101:BR101"/>
    <mergeCell ref="A101:D101"/>
    <mergeCell ref="E101:J101"/>
    <mergeCell ref="K101:P101"/>
    <mergeCell ref="Q101:X101"/>
    <mergeCell ref="Y101:AF101"/>
    <mergeCell ref="AG101:AR101"/>
    <mergeCell ref="AS101:BC101"/>
    <mergeCell ref="BD102:BP102"/>
    <mergeCell ref="BQ102:BR102"/>
    <mergeCell ref="A102:D102"/>
    <mergeCell ref="E102:J102"/>
    <mergeCell ref="K102:P102"/>
    <mergeCell ref="Q102:X102"/>
    <mergeCell ref="Y102:AF102"/>
    <mergeCell ref="AG102:AR102"/>
    <mergeCell ref="AS102:BC102"/>
    <mergeCell ref="BD103:BP103"/>
    <mergeCell ref="BQ103:BR103"/>
    <mergeCell ref="A103:D103"/>
    <mergeCell ref="E103:J103"/>
    <mergeCell ref="K103:P103"/>
    <mergeCell ref="Q103:X103"/>
    <mergeCell ref="Y103:AF103"/>
    <mergeCell ref="AG103:AR103"/>
    <mergeCell ref="AS103:BC103"/>
    <mergeCell ref="BD96:BP96"/>
    <mergeCell ref="BQ96:BR96"/>
    <mergeCell ref="A96:D96"/>
    <mergeCell ref="E96:J96"/>
    <mergeCell ref="K96:P96"/>
    <mergeCell ref="Q96:X96"/>
    <mergeCell ref="Y96:AF96"/>
    <mergeCell ref="AG96:AR96"/>
    <mergeCell ref="AS96:BC96"/>
    <mergeCell ref="BD97:BP97"/>
    <mergeCell ref="BQ97:BR97"/>
    <mergeCell ref="A97:D97"/>
    <mergeCell ref="E97:J97"/>
    <mergeCell ref="K97:P97"/>
    <mergeCell ref="Q97:X97"/>
    <mergeCell ref="Y97:AF97"/>
    <mergeCell ref="AG97:AR97"/>
    <mergeCell ref="AS97:BC97"/>
    <mergeCell ref="BD98:BP98"/>
    <mergeCell ref="BQ98:BR98"/>
    <mergeCell ref="A98:D98"/>
    <mergeCell ref="E98:J98"/>
    <mergeCell ref="K98:P98"/>
    <mergeCell ref="Q98:X98"/>
    <mergeCell ref="Y98:AF98"/>
    <mergeCell ref="AG98:AR98"/>
    <mergeCell ref="AS98:BC98"/>
    <mergeCell ref="BD99:BP99"/>
    <mergeCell ref="BQ99:BR99"/>
    <mergeCell ref="A99:D99"/>
    <mergeCell ref="E99:J99"/>
    <mergeCell ref="K99:P99"/>
    <mergeCell ref="Q99:X99"/>
    <mergeCell ref="Y99:AF99"/>
    <mergeCell ref="AG99:AR99"/>
    <mergeCell ref="AS99:BC99"/>
    <mergeCell ref="BD92:BP92"/>
    <mergeCell ref="BQ92:BR92"/>
    <mergeCell ref="A92:D92"/>
    <mergeCell ref="E92:J92"/>
    <mergeCell ref="K92:P92"/>
    <mergeCell ref="Q92:X92"/>
    <mergeCell ref="Y92:AF92"/>
    <mergeCell ref="AG92:AR92"/>
    <mergeCell ref="AS92:BC92"/>
    <mergeCell ref="BD93:BP93"/>
    <mergeCell ref="BQ93:BR93"/>
    <mergeCell ref="A93:D93"/>
    <mergeCell ref="E93:J93"/>
    <mergeCell ref="K93:P93"/>
    <mergeCell ref="Q93:X93"/>
    <mergeCell ref="Y93:AF93"/>
    <mergeCell ref="AG93:AR93"/>
    <mergeCell ref="AS93:BC93"/>
    <mergeCell ref="BD94:BP94"/>
    <mergeCell ref="BQ94:BR94"/>
    <mergeCell ref="A94:D94"/>
    <mergeCell ref="E94:J94"/>
    <mergeCell ref="K94:P94"/>
    <mergeCell ref="Q94:X94"/>
    <mergeCell ref="Y94:AF94"/>
    <mergeCell ref="AG94:AR94"/>
    <mergeCell ref="AS94:BC94"/>
    <mergeCell ref="BD95:BP95"/>
    <mergeCell ref="BQ95:BR95"/>
    <mergeCell ref="A95:D95"/>
    <mergeCell ref="E95:J95"/>
    <mergeCell ref="K95:P95"/>
    <mergeCell ref="Q95:X95"/>
    <mergeCell ref="Y95:AF95"/>
    <mergeCell ref="AG95:AR95"/>
    <mergeCell ref="AS95:BC95"/>
    <mergeCell ref="BD88:BP88"/>
    <mergeCell ref="BQ88:BR88"/>
    <mergeCell ref="A88:D88"/>
    <mergeCell ref="E88:J88"/>
    <mergeCell ref="K88:P88"/>
    <mergeCell ref="Q88:X88"/>
    <mergeCell ref="Y88:AF88"/>
    <mergeCell ref="AG88:AR88"/>
    <mergeCell ref="AS88:BC88"/>
    <mergeCell ref="BD89:BP89"/>
    <mergeCell ref="BQ89:BR89"/>
    <mergeCell ref="A89:D89"/>
    <mergeCell ref="E89:J89"/>
    <mergeCell ref="K89:P89"/>
    <mergeCell ref="Q89:X89"/>
    <mergeCell ref="Y89:AF89"/>
    <mergeCell ref="AG89:AR89"/>
    <mergeCell ref="AS89:BC89"/>
    <mergeCell ref="BD90:BP90"/>
    <mergeCell ref="BQ90:BR90"/>
    <mergeCell ref="A90:D90"/>
    <mergeCell ref="E90:J90"/>
    <mergeCell ref="K90:P90"/>
    <mergeCell ref="Q90:X90"/>
    <mergeCell ref="Y90:AF90"/>
    <mergeCell ref="AG90:AR90"/>
    <mergeCell ref="AS90:BC90"/>
    <mergeCell ref="BD91:BP91"/>
    <mergeCell ref="BQ91:BR91"/>
    <mergeCell ref="A91:D91"/>
    <mergeCell ref="E91:J91"/>
    <mergeCell ref="K91:P91"/>
    <mergeCell ref="Q91:X91"/>
    <mergeCell ref="Y91:AF91"/>
    <mergeCell ref="AG91:AR91"/>
    <mergeCell ref="AS91:BC91"/>
    <mergeCell ref="BD84:BP84"/>
    <mergeCell ref="BQ84:BR84"/>
    <mergeCell ref="A84:D84"/>
    <mergeCell ref="E84:J84"/>
    <mergeCell ref="K84:P84"/>
    <mergeCell ref="Q84:X84"/>
    <mergeCell ref="Y84:AF84"/>
    <mergeCell ref="AG84:AR84"/>
    <mergeCell ref="AS84:BC84"/>
    <mergeCell ref="BD85:BP85"/>
    <mergeCell ref="BQ85:BR85"/>
    <mergeCell ref="A85:D85"/>
    <mergeCell ref="E85:J85"/>
    <mergeCell ref="K85:P85"/>
    <mergeCell ref="Q85:X85"/>
    <mergeCell ref="Y85:AF85"/>
    <mergeCell ref="AG85:AR85"/>
    <mergeCell ref="AS85:BC85"/>
    <mergeCell ref="BD86:BP86"/>
    <mergeCell ref="BQ86:BR86"/>
    <mergeCell ref="A86:D86"/>
    <mergeCell ref="E86:J86"/>
    <mergeCell ref="K86:P86"/>
    <mergeCell ref="Q86:X86"/>
    <mergeCell ref="Y86:AF86"/>
    <mergeCell ref="AG86:AR86"/>
    <mergeCell ref="AS86:BC86"/>
    <mergeCell ref="BD87:BP87"/>
    <mergeCell ref="BQ87:BR87"/>
    <mergeCell ref="A87:D87"/>
    <mergeCell ref="E87:J87"/>
    <mergeCell ref="K87:P87"/>
    <mergeCell ref="Q87:X87"/>
    <mergeCell ref="Y87:AF87"/>
    <mergeCell ref="AG87:AR87"/>
    <mergeCell ref="AS87:BC87"/>
    <mergeCell ref="BD80:BP80"/>
    <mergeCell ref="BQ80:BR80"/>
    <mergeCell ref="A80:D80"/>
    <mergeCell ref="E80:J80"/>
    <mergeCell ref="K80:P80"/>
    <mergeCell ref="Q80:X80"/>
    <mergeCell ref="Y80:AF80"/>
    <mergeCell ref="AG80:AR80"/>
    <mergeCell ref="AS80:BC80"/>
    <mergeCell ref="BD81:BP81"/>
    <mergeCell ref="BQ81:BR81"/>
    <mergeCell ref="A81:D81"/>
    <mergeCell ref="E81:J81"/>
    <mergeCell ref="K81:P81"/>
    <mergeCell ref="Q81:X81"/>
    <mergeCell ref="Y81:AF81"/>
    <mergeCell ref="AG81:AR81"/>
    <mergeCell ref="AS81:BC81"/>
    <mergeCell ref="BD82:BP82"/>
    <mergeCell ref="BQ82:BR82"/>
    <mergeCell ref="A82:D82"/>
    <mergeCell ref="E82:J82"/>
    <mergeCell ref="K82:P82"/>
    <mergeCell ref="Q82:X82"/>
    <mergeCell ref="Y82:AF82"/>
    <mergeCell ref="AG82:AR82"/>
    <mergeCell ref="AS82:BC82"/>
    <mergeCell ref="BD83:BP83"/>
    <mergeCell ref="BQ83:BR83"/>
    <mergeCell ref="A83:D83"/>
    <mergeCell ref="E83:J83"/>
    <mergeCell ref="K83:P83"/>
    <mergeCell ref="Q83:X83"/>
    <mergeCell ref="Y83:AF83"/>
    <mergeCell ref="AG83:AR83"/>
    <mergeCell ref="AS83:BC83"/>
    <mergeCell ref="BD76:BP76"/>
    <mergeCell ref="BQ76:BR76"/>
    <mergeCell ref="A76:D76"/>
    <mergeCell ref="E76:J76"/>
    <mergeCell ref="K76:P76"/>
    <mergeCell ref="Q76:X76"/>
    <mergeCell ref="Y76:AF76"/>
    <mergeCell ref="AG76:AR76"/>
    <mergeCell ref="AS76:BC76"/>
    <mergeCell ref="BD77:BP77"/>
    <mergeCell ref="BQ77:BR77"/>
    <mergeCell ref="A77:D77"/>
    <mergeCell ref="E77:J77"/>
    <mergeCell ref="K77:P77"/>
    <mergeCell ref="Q77:X77"/>
    <mergeCell ref="Y77:AF77"/>
    <mergeCell ref="AG77:AR77"/>
    <mergeCell ref="AS77:BC77"/>
    <mergeCell ref="BD78:BP78"/>
    <mergeCell ref="BQ78:BR78"/>
    <mergeCell ref="A78:D78"/>
    <mergeCell ref="E78:J78"/>
    <mergeCell ref="K78:P78"/>
    <mergeCell ref="Q78:X78"/>
    <mergeCell ref="Y78:AF78"/>
    <mergeCell ref="AG78:AR78"/>
    <mergeCell ref="AS78:BC78"/>
    <mergeCell ref="BD79:BP79"/>
    <mergeCell ref="BQ79:BR79"/>
    <mergeCell ref="A79:D79"/>
    <mergeCell ref="E79:J79"/>
    <mergeCell ref="K79:P79"/>
    <mergeCell ref="Q79:X79"/>
    <mergeCell ref="Y79:AF79"/>
    <mergeCell ref="AG79:AR79"/>
    <mergeCell ref="AS79:BC79"/>
    <mergeCell ref="BD72:BP72"/>
    <mergeCell ref="BQ72:BR72"/>
    <mergeCell ref="A72:D72"/>
    <mergeCell ref="E72:J72"/>
    <mergeCell ref="K72:P72"/>
    <mergeCell ref="Q72:X72"/>
    <mergeCell ref="Y72:AF72"/>
    <mergeCell ref="AG72:AR72"/>
    <mergeCell ref="AS72:BC72"/>
    <mergeCell ref="BD73:BP73"/>
    <mergeCell ref="BQ73:BR73"/>
    <mergeCell ref="A73:D73"/>
    <mergeCell ref="E73:J73"/>
    <mergeCell ref="K73:P73"/>
    <mergeCell ref="Q73:X73"/>
    <mergeCell ref="Y73:AF73"/>
    <mergeCell ref="AG73:AR73"/>
    <mergeCell ref="AS73:BC73"/>
    <mergeCell ref="BD74:BP74"/>
    <mergeCell ref="BQ74:BR74"/>
    <mergeCell ref="A74:D74"/>
    <mergeCell ref="E74:J74"/>
    <mergeCell ref="K74:P74"/>
    <mergeCell ref="Q74:X74"/>
    <mergeCell ref="Y74:AF74"/>
    <mergeCell ref="AG74:AR74"/>
    <mergeCell ref="AS74:BC74"/>
    <mergeCell ref="BD75:BP75"/>
    <mergeCell ref="BQ75:BR75"/>
    <mergeCell ref="A75:D75"/>
    <mergeCell ref="E75:J75"/>
    <mergeCell ref="K75:P75"/>
    <mergeCell ref="Q75:X75"/>
    <mergeCell ref="Y75:AF75"/>
    <mergeCell ref="AG75:AR75"/>
    <mergeCell ref="AS75:BC75"/>
    <mergeCell ref="BD68:BP68"/>
    <mergeCell ref="BQ68:BR68"/>
    <mergeCell ref="A68:D68"/>
    <mergeCell ref="E68:J68"/>
    <mergeCell ref="K68:P68"/>
    <mergeCell ref="Q68:X68"/>
    <mergeCell ref="Y68:AF68"/>
    <mergeCell ref="AG68:AR68"/>
    <mergeCell ref="AS68:BC68"/>
    <mergeCell ref="BD69:BP69"/>
    <mergeCell ref="BQ69:BR69"/>
    <mergeCell ref="A69:D69"/>
    <mergeCell ref="E69:J69"/>
    <mergeCell ref="K69:P69"/>
    <mergeCell ref="Q69:X69"/>
    <mergeCell ref="Y69:AF69"/>
    <mergeCell ref="AG69:AR69"/>
    <mergeCell ref="AS69:BC69"/>
    <mergeCell ref="BD70:BP70"/>
    <mergeCell ref="BQ70:BR70"/>
    <mergeCell ref="A70:D70"/>
    <mergeCell ref="E70:J70"/>
    <mergeCell ref="K70:P70"/>
    <mergeCell ref="Q70:X70"/>
    <mergeCell ref="Y70:AF70"/>
    <mergeCell ref="AG70:AR70"/>
    <mergeCell ref="AS70:BC70"/>
    <mergeCell ref="BD71:BP71"/>
    <mergeCell ref="BQ71:BR71"/>
    <mergeCell ref="A71:D71"/>
    <mergeCell ref="E71:J71"/>
    <mergeCell ref="K71:P71"/>
    <mergeCell ref="Q71:X71"/>
    <mergeCell ref="Y71:AF71"/>
    <mergeCell ref="AG71:AR71"/>
    <mergeCell ref="AS71:BC71"/>
    <mergeCell ref="BD64:BP64"/>
    <mergeCell ref="BQ64:BR64"/>
    <mergeCell ref="A64:D64"/>
    <mergeCell ref="E64:J64"/>
    <mergeCell ref="K64:P64"/>
    <mergeCell ref="Q64:X64"/>
    <mergeCell ref="Y64:AF64"/>
    <mergeCell ref="AG64:AR64"/>
    <mergeCell ref="AS64:BC64"/>
    <mergeCell ref="BD65:BP65"/>
    <mergeCell ref="BQ65:BR65"/>
    <mergeCell ref="A65:D65"/>
    <mergeCell ref="E65:J65"/>
    <mergeCell ref="K65:P65"/>
    <mergeCell ref="Q65:X65"/>
    <mergeCell ref="Y65:AF65"/>
    <mergeCell ref="AG65:AR65"/>
    <mergeCell ref="AS65:BC65"/>
    <mergeCell ref="BD66:BP66"/>
    <mergeCell ref="BQ66:BR66"/>
    <mergeCell ref="A66:D66"/>
    <mergeCell ref="E66:J66"/>
    <mergeCell ref="K66:P66"/>
    <mergeCell ref="Q66:X66"/>
    <mergeCell ref="Y66:AF66"/>
    <mergeCell ref="AG66:AR66"/>
    <mergeCell ref="AS66:BC66"/>
    <mergeCell ref="BD67:BP67"/>
    <mergeCell ref="BQ67:BR67"/>
    <mergeCell ref="A67:D67"/>
    <mergeCell ref="E67:J67"/>
    <mergeCell ref="K67:P67"/>
    <mergeCell ref="Q67:X67"/>
    <mergeCell ref="Y67:AF67"/>
    <mergeCell ref="AG67:AR67"/>
    <mergeCell ref="AS67:BC67"/>
    <mergeCell ref="BD60:BP60"/>
    <mergeCell ref="BQ60:BR60"/>
    <mergeCell ref="A60:D60"/>
    <mergeCell ref="E60:J60"/>
    <mergeCell ref="K60:P60"/>
    <mergeCell ref="Q60:X60"/>
    <mergeCell ref="Y60:AF60"/>
    <mergeCell ref="AG60:AR60"/>
    <mergeCell ref="AS60:BC60"/>
    <mergeCell ref="BD61:BP61"/>
    <mergeCell ref="BQ61:BR61"/>
    <mergeCell ref="A61:D61"/>
    <mergeCell ref="E61:J61"/>
    <mergeCell ref="K61:P61"/>
    <mergeCell ref="Q61:X61"/>
    <mergeCell ref="Y61:AF61"/>
    <mergeCell ref="AG61:AR61"/>
    <mergeCell ref="AS61:BC61"/>
    <mergeCell ref="BD62:BP62"/>
    <mergeCell ref="BQ62:BR62"/>
    <mergeCell ref="A62:D62"/>
    <mergeCell ref="E62:J62"/>
    <mergeCell ref="K62:P62"/>
    <mergeCell ref="Q62:X62"/>
    <mergeCell ref="Y62:AF62"/>
    <mergeCell ref="AG62:AR62"/>
    <mergeCell ref="AS62:BC62"/>
    <mergeCell ref="BD63:BP63"/>
    <mergeCell ref="BQ63:BR63"/>
    <mergeCell ref="A63:D63"/>
    <mergeCell ref="E63:J63"/>
    <mergeCell ref="K63:P63"/>
    <mergeCell ref="Q63:X63"/>
    <mergeCell ref="Y63:AF63"/>
    <mergeCell ref="AG63:AR63"/>
    <mergeCell ref="AS63:BC63"/>
    <mergeCell ref="BD56:BP56"/>
    <mergeCell ref="BQ56:BR56"/>
    <mergeCell ref="A56:D56"/>
    <mergeCell ref="E56:J56"/>
    <mergeCell ref="K56:P56"/>
    <mergeCell ref="Q56:X56"/>
    <mergeCell ref="Y56:AF56"/>
    <mergeCell ref="AG56:AR56"/>
    <mergeCell ref="AS56:BC56"/>
    <mergeCell ref="BD57:BP57"/>
    <mergeCell ref="BQ57:BR57"/>
    <mergeCell ref="A57:D57"/>
    <mergeCell ref="E57:J57"/>
    <mergeCell ref="K57:P57"/>
    <mergeCell ref="Q57:X57"/>
    <mergeCell ref="Y57:AF57"/>
    <mergeCell ref="AG57:AR57"/>
    <mergeCell ref="AS57:BC57"/>
    <mergeCell ref="BD58:BP58"/>
    <mergeCell ref="BQ58:BR58"/>
    <mergeCell ref="A58:D58"/>
    <mergeCell ref="E58:J58"/>
    <mergeCell ref="K58:P58"/>
    <mergeCell ref="Q58:X58"/>
    <mergeCell ref="Y58:AF58"/>
    <mergeCell ref="AG58:AR58"/>
    <mergeCell ref="AS58:BC58"/>
    <mergeCell ref="BD59:BP59"/>
    <mergeCell ref="BQ59:BR59"/>
    <mergeCell ref="A59:D59"/>
    <mergeCell ref="E59:J59"/>
    <mergeCell ref="K59:P59"/>
    <mergeCell ref="Q59:X59"/>
    <mergeCell ref="Y59:AF59"/>
    <mergeCell ref="AG59:AR59"/>
    <mergeCell ref="AS59:BC59"/>
    <mergeCell ref="BD52:BP52"/>
    <mergeCell ref="BQ52:BR52"/>
    <mergeCell ref="A52:D52"/>
    <mergeCell ref="E52:J52"/>
    <mergeCell ref="K52:P52"/>
    <mergeCell ref="Q52:X52"/>
    <mergeCell ref="Y52:AF52"/>
    <mergeCell ref="AG52:AR52"/>
    <mergeCell ref="AS52:BC52"/>
    <mergeCell ref="BD53:BP53"/>
    <mergeCell ref="BQ53:BR53"/>
    <mergeCell ref="A53:D53"/>
    <mergeCell ref="E53:J53"/>
    <mergeCell ref="K53:P53"/>
    <mergeCell ref="Q53:X53"/>
    <mergeCell ref="Y53:AF53"/>
    <mergeCell ref="AG53:AR53"/>
    <mergeCell ref="AS53:BC53"/>
    <mergeCell ref="BD54:BP54"/>
    <mergeCell ref="BQ54:BR54"/>
    <mergeCell ref="A54:D54"/>
    <mergeCell ref="E54:J54"/>
    <mergeCell ref="K54:P54"/>
    <mergeCell ref="Q54:X54"/>
    <mergeCell ref="Y54:AF54"/>
    <mergeCell ref="AG54:AR54"/>
    <mergeCell ref="AS54:BC54"/>
    <mergeCell ref="BD55:BP55"/>
    <mergeCell ref="BQ55:BR55"/>
    <mergeCell ref="A55:D55"/>
    <mergeCell ref="E55:J55"/>
    <mergeCell ref="K55:P55"/>
    <mergeCell ref="Q55:X55"/>
    <mergeCell ref="Y55:AF55"/>
    <mergeCell ref="AG55:AR55"/>
    <mergeCell ref="AS55:BC55"/>
    <mergeCell ref="BD48:BP48"/>
    <mergeCell ref="BQ48:BR48"/>
    <mergeCell ref="A48:D48"/>
    <mergeCell ref="E48:J48"/>
    <mergeCell ref="K48:P48"/>
    <mergeCell ref="Q48:X48"/>
    <mergeCell ref="Y48:AF48"/>
    <mergeCell ref="AG48:AR48"/>
    <mergeCell ref="AS48:BC48"/>
    <mergeCell ref="BD49:BP49"/>
    <mergeCell ref="BQ49:BR49"/>
    <mergeCell ref="A49:D49"/>
    <mergeCell ref="E49:J49"/>
    <mergeCell ref="K49:P49"/>
    <mergeCell ref="Q49:X49"/>
    <mergeCell ref="Y49:AF49"/>
    <mergeCell ref="AG49:AR49"/>
    <mergeCell ref="AS49:BC49"/>
    <mergeCell ref="BD50:BP50"/>
    <mergeCell ref="BQ50:BR50"/>
    <mergeCell ref="A50:D50"/>
    <mergeCell ref="E50:J50"/>
    <mergeCell ref="K50:P50"/>
    <mergeCell ref="Q50:X50"/>
    <mergeCell ref="Y50:AF50"/>
    <mergeCell ref="AG50:AR50"/>
    <mergeCell ref="AS50:BC50"/>
    <mergeCell ref="BD51:BP51"/>
    <mergeCell ref="BQ51:BR51"/>
    <mergeCell ref="A51:D51"/>
    <mergeCell ref="E51:J51"/>
    <mergeCell ref="K51:P51"/>
    <mergeCell ref="Q51:X51"/>
    <mergeCell ref="Y51:AF51"/>
    <mergeCell ref="AG51:AR51"/>
    <mergeCell ref="AS51:BC51"/>
    <mergeCell ref="BD44:BP44"/>
    <mergeCell ref="BQ44:BR44"/>
    <mergeCell ref="A44:D44"/>
    <mergeCell ref="E44:J44"/>
    <mergeCell ref="K44:P44"/>
    <mergeCell ref="Q44:X44"/>
    <mergeCell ref="Y44:AF44"/>
    <mergeCell ref="AG44:AR44"/>
    <mergeCell ref="AS44:BC44"/>
    <mergeCell ref="BD45:BP45"/>
    <mergeCell ref="BQ45:BR45"/>
    <mergeCell ref="A45:D45"/>
    <mergeCell ref="E45:J45"/>
    <mergeCell ref="K45:P45"/>
    <mergeCell ref="Q45:X45"/>
    <mergeCell ref="Y45:AF45"/>
    <mergeCell ref="AG45:AR45"/>
    <mergeCell ref="AS45:BC45"/>
    <mergeCell ref="BD46:BP46"/>
    <mergeCell ref="BQ46:BR46"/>
    <mergeCell ref="A46:D46"/>
    <mergeCell ref="E46:J46"/>
    <mergeCell ref="K46:P46"/>
    <mergeCell ref="Q46:X46"/>
    <mergeCell ref="Y46:AF46"/>
    <mergeCell ref="AG46:AR46"/>
    <mergeCell ref="AS46:BC46"/>
    <mergeCell ref="BD47:BP47"/>
    <mergeCell ref="BQ47:BR47"/>
    <mergeCell ref="A47:D47"/>
    <mergeCell ref="E47:J47"/>
    <mergeCell ref="K47:P47"/>
    <mergeCell ref="Q47:X47"/>
    <mergeCell ref="Y47:AF47"/>
    <mergeCell ref="AG47:AR47"/>
    <mergeCell ref="AS47:BC47"/>
    <mergeCell ref="BD40:BP40"/>
    <mergeCell ref="BQ40:BR40"/>
    <mergeCell ref="A40:D40"/>
    <mergeCell ref="E40:J40"/>
    <mergeCell ref="K40:P40"/>
    <mergeCell ref="Q40:X40"/>
    <mergeCell ref="Y40:AF40"/>
    <mergeCell ref="AG40:AR40"/>
    <mergeCell ref="AS40:BC40"/>
    <mergeCell ref="BD41:BP41"/>
    <mergeCell ref="BQ41:BR41"/>
    <mergeCell ref="A41:D41"/>
    <mergeCell ref="E41:J41"/>
    <mergeCell ref="K41:P41"/>
    <mergeCell ref="Q41:X41"/>
    <mergeCell ref="Y41:AF41"/>
    <mergeCell ref="AG41:AR41"/>
    <mergeCell ref="AS41:BC41"/>
    <mergeCell ref="BD42:BP42"/>
    <mergeCell ref="BQ42:BR42"/>
    <mergeCell ref="A42:D42"/>
    <mergeCell ref="E42:J42"/>
    <mergeCell ref="K42:P42"/>
    <mergeCell ref="Q42:X42"/>
    <mergeCell ref="Y42:AF42"/>
    <mergeCell ref="AG42:AR42"/>
    <mergeCell ref="AS42:BC42"/>
    <mergeCell ref="BD43:BP43"/>
    <mergeCell ref="BQ43:BR43"/>
    <mergeCell ref="A43:D43"/>
    <mergeCell ref="E43:J43"/>
    <mergeCell ref="K43:P43"/>
    <mergeCell ref="Q43:X43"/>
    <mergeCell ref="Y43:AF43"/>
    <mergeCell ref="AG43:AR43"/>
    <mergeCell ref="AS43:BC43"/>
    <mergeCell ref="BD36:BP36"/>
    <mergeCell ref="BQ36:BR36"/>
    <mergeCell ref="A36:D36"/>
    <mergeCell ref="E36:J36"/>
    <mergeCell ref="K36:P36"/>
    <mergeCell ref="Q36:X36"/>
    <mergeCell ref="Y36:AF36"/>
    <mergeCell ref="AG36:AR36"/>
    <mergeCell ref="AS36:BC36"/>
    <mergeCell ref="BD37:BP37"/>
    <mergeCell ref="BQ37:BR37"/>
    <mergeCell ref="A37:D37"/>
    <mergeCell ref="E37:J37"/>
    <mergeCell ref="K37:P37"/>
    <mergeCell ref="Q37:X37"/>
    <mergeCell ref="Y37:AF37"/>
    <mergeCell ref="AG37:AR37"/>
    <mergeCell ref="AS37:BC37"/>
    <mergeCell ref="BD38:BP38"/>
    <mergeCell ref="BQ38:BR38"/>
    <mergeCell ref="A38:D38"/>
    <mergeCell ref="E38:J38"/>
    <mergeCell ref="K38:P38"/>
    <mergeCell ref="Q38:X38"/>
    <mergeCell ref="Y38:AF38"/>
    <mergeCell ref="AG38:AR38"/>
    <mergeCell ref="AS38:BC38"/>
    <mergeCell ref="BD39:BP39"/>
    <mergeCell ref="BQ39:BR39"/>
    <mergeCell ref="A39:D39"/>
    <mergeCell ref="E39:J39"/>
    <mergeCell ref="K39:P39"/>
    <mergeCell ref="Q39:X39"/>
    <mergeCell ref="Y39:AF39"/>
    <mergeCell ref="AG39:AR39"/>
    <mergeCell ref="AS39:BC39"/>
    <mergeCell ref="BD32:BP32"/>
    <mergeCell ref="BQ32:BR32"/>
    <mergeCell ref="A32:D32"/>
    <mergeCell ref="E32:J32"/>
    <mergeCell ref="K32:P32"/>
    <mergeCell ref="Q32:X32"/>
    <mergeCell ref="Y32:AF32"/>
    <mergeCell ref="AG32:AR32"/>
    <mergeCell ref="AS32:BC32"/>
    <mergeCell ref="BD33:BP33"/>
    <mergeCell ref="BQ33:BR33"/>
    <mergeCell ref="A33:D33"/>
    <mergeCell ref="E33:J33"/>
    <mergeCell ref="K33:P33"/>
    <mergeCell ref="Q33:X33"/>
    <mergeCell ref="Y33:AF33"/>
    <mergeCell ref="AG33:AR33"/>
    <mergeCell ref="AS33:BC33"/>
    <mergeCell ref="BD34:BP34"/>
    <mergeCell ref="BQ34:BR34"/>
    <mergeCell ref="A34:D34"/>
    <mergeCell ref="E34:J34"/>
    <mergeCell ref="K34:P34"/>
    <mergeCell ref="Q34:X34"/>
    <mergeCell ref="Y34:AF34"/>
    <mergeCell ref="AG34:AR34"/>
    <mergeCell ref="AS34:BC34"/>
    <mergeCell ref="BD35:BP35"/>
    <mergeCell ref="BQ35:BR35"/>
    <mergeCell ref="A35:D35"/>
    <mergeCell ref="E35:J35"/>
    <mergeCell ref="K35:P35"/>
    <mergeCell ref="Q35:X35"/>
    <mergeCell ref="Y35:AF35"/>
    <mergeCell ref="AG35:AR35"/>
    <mergeCell ref="AS35:BC35"/>
    <mergeCell ref="BD28:BP28"/>
    <mergeCell ref="BQ28:BR28"/>
    <mergeCell ref="A28:D28"/>
    <mergeCell ref="E28:J28"/>
    <mergeCell ref="K28:P28"/>
    <mergeCell ref="Q28:X28"/>
    <mergeCell ref="Y28:AF28"/>
    <mergeCell ref="AG28:AR28"/>
    <mergeCell ref="AS28:BC28"/>
    <mergeCell ref="BD29:BP29"/>
    <mergeCell ref="BQ29:BR29"/>
    <mergeCell ref="A29:D29"/>
    <mergeCell ref="E29:J29"/>
    <mergeCell ref="K29:P29"/>
    <mergeCell ref="Q29:X29"/>
    <mergeCell ref="Y29:AF29"/>
    <mergeCell ref="AG29:AR29"/>
    <mergeCell ref="AS29:BC29"/>
    <mergeCell ref="BD30:BP30"/>
    <mergeCell ref="BQ30:BR30"/>
    <mergeCell ref="A30:D30"/>
    <mergeCell ref="E30:J30"/>
    <mergeCell ref="K30:P30"/>
    <mergeCell ref="Q30:X30"/>
    <mergeCell ref="Y30:AF30"/>
    <mergeCell ref="AG30:AR30"/>
    <mergeCell ref="AS30:BC30"/>
    <mergeCell ref="BD31:BP31"/>
    <mergeCell ref="BQ31:BR31"/>
    <mergeCell ref="A31:D31"/>
    <mergeCell ref="E31:J31"/>
    <mergeCell ref="K31:P31"/>
    <mergeCell ref="Q31:X31"/>
    <mergeCell ref="Y31:AF31"/>
    <mergeCell ref="AG31:AR31"/>
    <mergeCell ref="AS31:BC31"/>
    <mergeCell ref="BD24:BP24"/>
    <mergeCell ref="BQ24:BR24"/>
    <mergeCell ref="A24:D24"/>
    <mergeCell ref="E24:J24"/>
    <mergeCell ref="K24:P24"/>
    <mergeCell ref="Q24:X24"/>
    <mergeCell ref="Y24:AF24"/>
    <mergeCell ref="AG24:AR24"/>
    <mergeCell ref="AS24:BC24"/>
    <mergeCell ref="BD25:BP25"/>
    <mergeCell ref="BQ25:BR25"/>
    <mergeCell ref="A25:D25"/>
    <mergeCell ref="E25:J25"/>
    <mergeCell ref="K25:P25"/>
    <mergeCell ref="Q25:X25"/>
    <mergeCell ref="Y25:AF25"/>
    <mergeCell ref="AG25:AR25"/>
    <mergeCell ref="AS25:BC25"/>
    <mergeCell ref="BD26:BP26"/>
    <mergeCell ref="BQ26:BR26"/>
    <mergeCell ref="A26:D26"/>
    <mergeCell ref="E26:J26"/>
    <mergeCell ref="K26:P26"/>
    <mergeCell ref="Q26:X26"/>
    <mergeCell ref="Y26:AF26"/>
    <mergeCell ref="AG26:AR26"/>
    <mergeCell ref="AS26:BC26"/>
    <mergeCell ref="BD27:BP27"/>
    <mergeCell ref="BQ27:BR27"/>
    <mergeCell ref="A27:D27"/>
    <mergeCell ref="E27:J27"/>
    <mergeCell ref="K27:P27"/>
    <mergeCell ref="Q27:X27"/>
    <mergeCell ref="Y27:AF27"/>
    <mergeCell ref="AG27:AR27"/>
    <mergeCell ref="AS27:BC27"/>
    <mergeCell ref="BD20:BP20"/>
    <mergeCell ref="BQ20:BR20"/>
    <mergeCell ref="A20:D20"/>
    <mergeCell ref="E20:J20"/>
    <mergeCell ref="K20:P20"/>
    <mergeCell ref="Q20:X20"/>
    <mergeCell ref="Y20:AF20"/>
    <mergeCell ref="AG20:AR20"/>
    <mergeCell ref="AS20:BC20"/>
    <mergeCell ref="BD21:BP21"/>
    <mergeCell ref="BQ21:BR21"/>
    <mergeCell ref="A21:D21"/>
    <mergeCell ref="E21:J21"/>
    <mergeCell ref="K21:P21"/>
    <mergeCell ref="Q21:X21"/>
    <mergeCell ref="Y21:AF21"/>
    <mergeCell ref="AG21:AR21"/>
    <mergeCell ref="AS21:BC21"/>
    <mergeCell ref="BD22:BP22"/>
    <mergeCell ref="BQ22:BR22"/>
    <mergeCell ref="A22:D22"/>
    <mergeCell ref="E22:J22"/>
    <mergeCell ref="K22:P22"/>
    <mergeCell ref="Q22:X22"/>
    <mergeCell ref="Y22:AF22"/>
    <mergeCell ref="AG22:AR22"/>
    <mergeCell ref="AS22:BC22"/>
    <mergeCell ref="BD23:BP23"/>
    <mergeCell ref="BQ23:BR23"/>
    <mergeCell ref="A23:D23"/>
    <mergeCell ref="E23:J23"/>
    <mergeCell ref="K23:P23"/>
    <mergeCell ref="Q23:X23"/>
    <mergeCell ref="Y23:AF23"/>
    <mergeCell ref="AG23:AR23"/>
    <mergeCell ref="AS23:BC23"/>
    <mergeCell ref="BD16:BP16"/>
    <mergeCell ref="BQ16:BR16"/>
    <mergeCell ref="A16:D16"/>
    <mergeCell ref="E16:J16"/>
    <mergeCell ref="K16:P16"/>
    <mergeCell ref="Q16:X16"/>
    <mergeCell ref="Y16:AF16"/>
    <mergeCell ref="AG16:AR16"/>
    <mergeCell ref="AS16:BC16"/>
    <mergeCell ref="BD17:BP17"/>
    <mergeCell ref="BQ17:BR17"/>
    <mergeCell ref="A17:D17"/>
    <mergeCell ref="E17:J17"/>
    <mergeCell ref="K17:P17"/>
    <mergeCell ref="Q17:X17"/>
    <mergeCell ref="Y17:AF17"/>
    <mergeCell ref="AG17:AR17"/>
    <mergeCell ref="AS17:BC17"/>
    <mergeCell ref="BD18:BP18"/>
    <mergeCell ref="BQ18:BR18"/>
    <mergeCell ref="A18:D18"/>
    <mergeCell ref="E18:J18"/>
    <mergeCell ref="K18:P18"/>
    <mergeCell ref="Q18:X18"/>
    <mergeCell ref="Y18:AF18"/>
    <mergeCell ref="AG18:AR18"/>
    <mergeCell ref="AS18:BC18"/>
    <mergeCell ref="BD19:BP19"/>
    <mergeCell ref="BQ19:BR19"/>
    <mergeCell ref="A19:D19"/>
    <mergeCell ref="E19:J19"/>
    <mergeCell ref="K19:P19"/>
    <mergeCell ref="Q19:X19"/>
    <mergeCell ref="Y19:AF19"/>
    <mergeCell ref="AG19:AR19"/>
    <mergeCell ref="AS19:BC19"/>
    <mergeCell ref="AG13:AR13"/>
    <mergeCell ref="AS13:BC13"/>
    <mergeCell ref="A12:D12"/>
    <mergeCell ref="E12:J12"/>
    <mergeCell ref="K12:P12"/>
    <mergeCell ref="Q12:X12"/>
    <mergeCell ref="Y12:AF12"/>
    <mergeCell ref="A10:BR10"/>
    <mergeCell ref="A11:D11"/>
    <mergeCell ref="E11:J11"/>
    <mergeCell ref="K11:P11"/>
    <mergeCell ref="Q11:X11"/>
    <mergeCell ref="BQ11:BR11"/>
    <mergeCell ref="Y11:AF11"/>
    <mergeCell ref="AG11:AR11"/>
    <mergeCell ref="BD14:BP14"/>
    <mergeCell ref="BQ14:BR14"/>
    <mergeCell ref="A14:D14"/>
    <mergeCell ref="E14:J14"/>
    <mergeCell ref="K14:P14"/>
    <mergeCell ref="Q14:X14"/>
    <mergeCell ref="Y14:AF14"/>
    <mergeCell ref="AG14:AR14"/>
    <mergeCell ref="AS14:BC14"/>
    <mergeCell ref="BD15:BP15"/>
    <mergeCell ref="BQ15:BR15"/>
    <mergeCell ref="A15:D15"/>
    <mergeCell ref="E15:J15"/>
    <mergeCell ref="K15:P15"/>
    <mergeCell ref="Q15:X15"/>
    <mergeCell ref="Y15:AF15"/>
    <mergeCell ref="AG15:AR15"/>
    <mergeCell ref="AS15:BC15"/>
    <mergeCell ref="A2322:D2322"/>
    <mergeCell ref="A2323:D2323"/>
    <mergeCell ref="E2322:J2322"/>
    <mergeCell ref="E2323:J2323"/>
    <mergeCell ref="K2322:P2322"/>
    <mergeCell ref="K2323:P2323"/>
    <mergeCell ref="Q2322:X2322"/>
    <mergeCell ref="Q2323:X2323"/>
    <mergeCell ref="Y2322:AE2322"/>
    <mergeCell ref="Y2323:AE2323"/>
    <mergeCell ref="AG2322:AQ2322"/>
    <mergeCell ref="AG2323:AQ2323"/>
    <mergeCell ref="AS2322:BC2322"/>
    <mergeCell ref="AS2323:BC2323"/>
    <mergeCell ref="BD2322:BP2322"/>
    <mergeCell ref="BD2323:BP2323"/>
    <mergeCell ref="BQ2322:BR2322"/>
    <mergeCell ref="BQ2323:BR2323"/>
    <mergeCell ref="BD1467:BP1467"/>
    <mergeCell ref="A2220:D2220"/>
    <mergeCell ref="E2220:J2220"/>
    <mergeCell ref="K2220:P2220"/>
    <mergeCell ref="Q2220:X2220"/>
    <mergeCell ref="Y2220:AF2220"/>
    <mergeCell ref="AG2220:AR2220"/>
    <mergeCell ref="AS2220:BC2220"/>
    <mergeCell ref="BD2220:BP2220"/>
    <mergeCell ref="BQ2220:BR2220"/>
    <mergeCell ref="AG3:AR3"/>
    <mergeCell ref="AS3:BC3"/>
    <mergeCell ref="BD3:BP3"/>
    <mergeCell ref="BQ3:BR3"/>
    <mergeCell ref="A1:BR1"/>
    <mergeCell ref="A2:BR2"/>
    <mergeCell ref="A3:D3"/>
    <mergeCell ref="E3:J3"/>
    <mergeCell ref="K3:P3"/>
    <mergeCell ref="Q3:X3"/>
    <mergeCell ref="Y3:AF3"/>
    <mergeCell ref="BD4:BP4"/>
    <mergeCell ref="BQ4:BR4"/>
    <mergeCell ref="A4:D4"/>
    <mergeCell ref="E4:J4"/>
    <mergeCell ref="K4:P4"/>
    <mergeCell ref="Q4:X4"/>
    <mergeCell ref="Y4:AF4"/>
    <mergeCell ref="AG4:AR4"/>
    <mergeCell ref="AS4:BC4"/>
    <mergeCell ref="BD5:BP5"/>
    <mergeCell ref="BQ5:BR5"/>
    <mergeCell ref="A5:D5"/>
    <mergeCell ref="E5:J5"/>
    <mergeCell ref="K5:P5"/>
    <mergeCell ref="Q5:X5"/>
    <mergeCell ref="Y5:AF5"/>
    <mergeCell ref="AG5:AR5"/>
    <mergeCell ref="AS5:BC5"/>
    <mergeCell ref="BD13:BP13"/>
    <mergeCell ref="BQ13:BR13"/>
    <mergeCell ref="A13:D13"/>
    <mergeCell ref="E13:J13"/>
    <mergeCell ref="K13:P13"/>
    <mergeCell ref="Q13:X13"/>
    <mergeCell ref="Y13:AF13"/>
  </mergeCells>
  <phoneticPr fontId="46" type="noConversion"/>
  <pageMargins left="0.62992125984251968" right="0.31496062992125984" top="0.59055118110236227" bottom="0.51181102362204722" header="0" footer="0.19685039370078741"/>
  <pageSetup paperSize="9" orientation="landscape" r:id="rId1"/>
  <headerFooter>
    <oddFooter>&amp;R&amp;P</oddFooter>
  </headerFooter>
  <rowBreaks count="4" manualBreakCount="4">
    <brk id="130" max="16383" man="1"/>
    <brk id="235" max="16383" man="1"/>
    <brk id="1249" max="16383" man="1"/>
    <brk id="216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X1000"/>
  <sheetViews>
    <sheetView tabSelected="1" workbookViewId="0">
      <selection activeCell="BA22" sqref="BA22"/>
    </sheetView>
  </sheetViews>
  <sheetFormatPr defaultColWidth="16.83203125" defaultRowHeight="15" customHeight="1" x14ac:dyDescent="0.2"/>
  <cols>
    <col min="1" max="1" width="2.6640625" customWidth="1"/>
    <col min="2" max="2" width="2.1640625" customWidth="1"/>
    <col min="3" max="13" width="2.6640625" customWidth="1"/>
    <col min="14" max="14" width="2" customWidth="1"/>
    <col min="15" max="15" width="2.6640625" hidden="1" customWidth="1"/>
    <col min="16" max="22" width="2.6640625" customWidth="1"/>
    <col min="23" max="23" width="1.5" customWidth="1"/>
    <col min="24" max="26" width="2.6640625" customWidth="1"/>
    <col min="27" max="27" width="1.6640625" customWidth="1"/>
    <col min="28" max="28" width="2.6640625" hidden="1" customWidth="1"/>
    <col min="29" max="41" width="2.6640625" customWidth="1"/>
    <col min="42" max="42" width="1.5" customWidth="1"/>
    <col min="43" max="43" width="2.6640625" hidden="1" customWidth="1"/>
    <col min="44" max="44" width="0.1640625" customWidth="1"/>
    <col min="45" max="45" width="2.6640625" customWidth="1"/>
    <col min="46" max="46" width="2.5" customWidth="1"/>
    <col min="47" max="47" width="2.6640625" hidden="1" customWidth="1"/>
    <col min="48" max="48" width="2.6640625" customWidth="1"/>
    <col min="49" max="49" width="2.33203125" hidden="1" customWidth="1"/>
    <col min="50" max="50" width="2" customWidth="1"/>
    <col min="51" max="51" width="6" customWidth="1"/>
  </cols>
  <sheetData>
    <row r="1" spans="1:50" ht="11.25" customHeight="1" x14ac:dyDescent="0.2">
      <c r="A1" s="125" t="s">
        <v>2117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</row>
    <row r="2" spans="1:50" ht="32.25" customHeight="1" x14ac:dyDescent="0.2">
      <c r="A2" s="526" t="s">
        <v>2118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</row>
    <row r="3" spans="1:50" ht="11.25" customHeight="1" x14ac:dyDescent="0.2">
      <c r="A3" s="125" t="s">
        <v>2119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</row>
    <row r="4" spans="1:50" ht="11.25" customHeight="1" x14ac:dyDescent="0.2">
      <c r="A4" s="125" t="s">
        <v>2120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</row>
    <row r="5" spans="1:50" ht="11.25" customHeight="1" x14ac:dyDescent="0.2">
      <c r="A5" s="125" t="s">
        <v>2121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</row>
    <row r="6" spans="1:50" ht="42.75" customHeight="1" x14ac:dyDescent="0.2">
      <c r="A6" s="526" t="s">
        <v>2122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</row>
    <row r="7" spans="1:50" ht="21.75" customHeight="1" x14ac:dyDescent="0.2">
      <c r="A7" s="526" t="s">
        <v>2123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11.25" customHeight="1" x14ac:dyDescent="0.2">
      <c r="A8" s="531" t="s">
        <v>2124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531"/>
      <c r="AT8" s="96"/>
      <c r="AU8" s="97"/>
      <c r="AV8" s="75"/>
      <c r="AW8" s="96"/>
      <c r="AX8" s="97"/>
    </row>
    <row r="9" spans="1:50" ht="11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11.25" customHeight="1" x14ac:dyDescent="0.2">
      <c r="A10" s="1"/>
      <c r="B10" s="74" t="s">
        <v>2125</v>
      </c>
      <c r="C10" s="96"/>
      <c r="D10" s="96"/>
      <c r="E10" s="96"/>
      <c r="F10" s="96"/>
      <c r="G10" s="96"/>
      <c r="H10" s="97"/>
      <c r="I10" s="159" t="s">
        <v>19</v>
      </c>
      <c r="J10" s="97"/>
      <c r="K10" s="159" t="s">
        <v>19</v>
      </c>
      <c r="L10" s="97"/>
      <c r="M10" s="36" t="s">
        <v>2126</v>
      </c>
      <c r="N10" s="159" t="s">
        <v>27</v>
      </c>
      <c r="O10" s="97"/>
      <c r="P10" s="159" t="s">
        <v>20</v>
      </c>
      <c r="Q10" s="97"/>
      <c r="R10" s="36" t="s">
        <v>2126</v>
      </c>
      <c r="S10" s="159" t="s">
        <v>19</v>
      </c>
      <c r="T10" s="97"/>
      <c r="U10" s="159" t="s">
        <v>27</v>
      </c>
      <c r="V10" s="97"/>
      <c r="W10" s="159" t="s">
        <v>19</v>
      </c>
      <c r="X10" s="97"/>
      <c r="Y10" s="159" t="s">
        <v>20</v>
      </c>
      <c r="Z10" s="97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37" t="s">
        <v>2127</v>
      </c>
      <c r="AT10" s="1"/>
      <c r="AU10" s="1"/>
      <c r="AV10" s="1"/>
      <c r="AW10" s="1"/>
      <c r="AX10" s="1"/>
    </row>
    <row r="11" spans="1:50" ht="11.2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ht="11.25" customHeight="1" x14ac:dyDescent="0.2">
      <c r="A12" s="125" t="s">
        <v>2128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ht="11.25" customHeight="1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1"/>
      <c r="L13" s="1"/>
      <c r="M13" s="1"/>
      <c r="N13" s="1"/>
      <c r="O13" s="1"/>
      <c r="P13" s="527"/>
      <c r="Q13" s="85"/>
      <c r="R13" s="85"/>
      <c r="S13" s="85"/>
      <c r="T13" s="85"/>
      <c r="U13" s="85"/>
      <c r="V13" s="85"/>
      <c r="W13" s="85"/>
      <c r="X13" s="85"/>
      <c r="Y13" s="1"/>
      <c r="Z13" s="1"/>
      <c r="AA13" s="1"/>
      <c r="AB13" s="528" t="s">
        <v>2129</v>
      </c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333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ht="11.25" customHeight="1" x14ac:dyDescent="0.2">
      <c r="A14" s="125" t="s">
        <v>2130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1"/>
      <c r="Q14" s="530" t="s">
        <v>2131</v>
      </c>
      <c r="R14" s="80"/>
      <c r="S14" s="80"/>
      <c r="T14" s="80"/>
      <c r="U14" s="80"/>
      <c r="V14" s="80"/>
      <c r="W14" s="80"/>
      <c r="X14" s="1"/>
      <c r="Y14" s="1"/>
      <c r="Z14" s="1"/>
      <c r="AA14" s="1"/>
      <c r="AB14" s="530" t="s">
        <v>2132</v>
      </c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ht="11.25" customHeight="1" x14ac:dyDescent="0.2">
      <c r="A15" s="125" t="s">
        <v>2133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ht="11.25" customHeight="1" x14ac:dyDescent="0.2">
      <c r="A16" s="125" t="s">
        <v>2134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39" t="s">
        <v>330</v>
      </c>
      <c r="M16" s="1"/>
      <c r="N16" s="1"/>
      <c r="O16" s="1"/>
      <c r="P16" s="1"/>
      <c r="Q16" s="1"/>
      <c r="R16" s="1"/>
      <c r="S16" s="534" t="s">
        <v>2135</v>
      </c>
      <c r="T16" s="80"/>
      <c r="U16" s="80"/>
      <c r="V16" s="125" t="s">
        <v>2136</v>
      </c>
      <c r="W16" s="80"/>
      <c r="X16" s="80"/>
      <c r="Y16" s="80"/>
      <c r="Z16" s="80"/>
      <c r="AA16" s="80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ht="5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80"/>
      <c r="T17" s="80"/>
      <c r="U17" s="80"/>
      <c r="V17" s="80"/>
      <c r="W17" s="80"/>
      <c r="X17" s="80"/>
      <c r="Y17" s="80"/>
      <c r="Z17" s="80"/>
      <c r="AA17" s="80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21.75" customHeight="1" x14ac:dyDescent="0.2">
      <c r="A18" s="526" t="s">
        <v>2137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ht="11.25" customHeight="1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1"/>
      <c r="L19" s="1"/>
      <c r="M19" s="1"/>
      <c r="N19" s="1"/>
      <c r="O19" s="1"/>
      <c r="P19" s="527"/>
      <c r="Q19" s="85"/>
      <c r="R19" s="85"/>
      <c r="S19" s="85"/>
      <c r="T19" s="85"/>
      <c r="U19" s="85"/>
      <c r="V19" s="85"/>
      <c r="W19" s="85"/>
      <c r="X19" s="85"/>
      <c r="Y19" s="1"/>
      <c r="Z19" s="1"/>
      <c r="AA19" s="1"/>
      <c r="AB19" s="528" t="s">
        <v>2138</v>
      </c>
      <c r="AC19" s="529"/>
      <c r="AD19" s="529"/>
      <c r="AE19" s="529"/>
      <c r="AF19" s="529"/>
      <c r="AG19" s="529"/>
      <c r="AH19" s="529"/>
      <c r="AI19" s="529"/>
      <c r="AJ19" s="529"/>
      <c r="AK19" s="529"/>
      <c r="AL19" s="529"/>
      <c r="AM19" s="333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ht="11.25" customHeight="1" x14ac:dyDescent="0.2">
      <c r="A20" s="125" t="s">
        <v>2130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1"/>
      <c r="Q20" s="530" t="s">
        <v>2131</v>
      </c>
      <c r="R20" s="80"/>
      <c r="S20" s="80"/>
      <c r="T20" s="80"/>
      <c r="U20" s="80"/>
      <c r="V20" s="80"/>
      <c r="W20" s="80"/>
      <c r="X20" s="1"/>
      <c r="Y20" s="1"/>
      <c r="Z20" s="1"/>
      <c r="AA20" s="1"/>
      <c r="AB20" s="530" t="s">
        <v>2132</v>
      </c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ht="11.25" customHeight="1" x14ac:dyDescent="0.2">
      <c r="A21" s="125" t="s">
        <v>2133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ht="11.25" customHeight="1" x14ac:dyDescent="0.2">
      <c r="A22" s="125" t="s">
        <v>2134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39" t="s">
        <v>330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ht="11.2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ht="11.25" customHeight="1" x14ac:dyDescent="0.2">
      <c r="A24" s="530" t="s">
        <v>2139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</row>
    <row r="25" spans="1:50" ht="11.25" customHeight="1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</row>
    <row r="26" spans="1:50" ht="4.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ht="12" customHeight="1" x14ac:dyDescent="0.2">
      <c r="A27" s="531"/>
      <c r="B27" s="97"/>
      <c r="C27" s="40" t="s">
        <v>2140</v>
      </c>
      <c r="D27" s="41"/>
      <c r="E27" s="41"/>
      <c r="F27" s="41"/>
      <c r="G27" s="41"/>
      <c r="H27" s="41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16"/>
      <c r="X27" s="16"/>
      <c r="Y27" s="16"/>
      <c r="Z27" s="16"/>
      <c r="AA27" s="40"/>
      <c r="AB27" s="40"/>
      <c r="AC27" s="40"/>
      <c r="AD27" s="40"/>
      <c r="AE27" s="40" t="s">
        <v>2141</v>
      </c>
      <c r="AF27" s="40"/>
      <c r="AG27" s="40"/>
      <c r="AH27" s="40"/>
      <c r="AI27" s="40" t="s">
        <v>2142</v>
      </c>
      <c r="AJ27" s="40"/>
      <c r="AK27" s="40"/>
      <c r="AL27" s="40"/>
      <c r="AM27" s="40"/>
      <c r="AN27" s="40"/>
      <c r="AO27" s="532">
        <v>20</v>
      </c>
      <c r="AP27" s="96"/>
      <c r="AQ27" s="533" t="s">
        <v>2143</v>
      </c>
      <c r="AR27" s="96"/>
      <c r="AS27" s="40" t="s">
        <v>7</v>
      </c>
      <c r="AT27" s="40"/>
      <c r="AU27" s="16"/>
      <c r="AV27" s="16"/>
      <c r="AW27" s="16"/>
      <c r="AX27" s="42"/>
    </row>
    <row r="28" spans="1:50" ht="11.25" customHeight="1" x14ac:dyDescent="0.2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1"/>
    </row>
    <row r="29" spans="1:50" ht="11.25" customHeight="1" x14ac:dyDescent="0.2">
      <c r="A29" s="99" t="s">
        <v>2144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7"/>
    </row>
    <row r="30" spans="1:50" ht="12" customHeight="1" x14ac:dyDescent="0.2">
      <c r="A30" s="535" t="s">
        <v>2145</v>
      </c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7"/>
    </row>
    <row r="31" spans="1:50" ht="11.25" customHeight="1" x14ac:dyDescent="0.2">
      <c r="A31" s="2"/>
      <c r="B31" s="42"/>
      <c r="C31" s="2" t="s">
        <v>2146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42"/>
      <c r="Q31" s="1"/>
      <c r="R31" s="1"/>
      <c r="S31" s="1"/>
      <c r="T31" s="1"/>
      <c r="U31" s="2"/>
      <c r="V31" s="42"/>
      <c r="W31" s="16" t="s">
        <v>2147</v>
      </c>
      <c r="X31" s="16"/>
      <c r="Y31" s="16"/>
      <c r="Z31" s="16"/>
      <c r="AA31" s="16"/>
      <c r="AB31" s="16"/>
      <c r="AC31" s="16"/>
      <c r="AD31" s="16"/>
      <c r="AE31" s="16"/>
      <c r="AF31" s="16" t="s">
        <v>2148</v>
      </c>
      <c r="AG31" s="16"/>
      <c r="AH31" s="16"/>
      <c r="AI31" s="40" t="s">
        <v>2142</v>
      </c>
      <c r="AJ31" s="16"/>
      <c r="AK31" s="16"/>
      <c r="AL31" s="16"/>
      <c r="AM31" s="16"/>
      <c r="AN31" s="16"/>
      <c r="AO31" s="16"/>
      <c r="AP31" s="16" t="s">
        <v>2149</v>
      </c>
      <c r="AQ31" s="16"/>
      <c r="AR31" s="16"/>
      <c r="AS31" s="16"/>
      <c r="AT31" s="16"/>
      <c r="AU31" s="16"/>
      <c r="AV31" s="16"/>
      <c r="AW31" s="16"/>
      <c r="AX31" s="42"/>
    </row>
    <row r="32" spans="1:50" ht="11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8"/>
      <c r="V32" s="14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43"/>
    </row>
    <row r="33" spans="1:50" ht="11.25" customHeight="1" x14ac:dyDescent="0.2">
      <c r="A33" s="3"/>
      <c r="B33" s="1"/>
      <c r="C33" s="1" t="s">
        <v>2150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536" t="s">
        <v>2151</v>
      </c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3"/>
    </row>
    <row r="34" spans="1:50" ht="9" customHeight="1" x14ac:dyDescent="0.2">
      <c r="A34" s="44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84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6"/>
    </row>
    <row r="35" spans="1:50" ht="9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1.25" customHeight="1" x14ac:dyDescent="0.2">
      <c r="A36" s="226" t="s">
        <v>2152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</row>
    <row r="37" spans="1:50" ht="11.25" customHeight="1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</row>
    <row r="38" spans="1:50" ht="11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1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1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1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1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1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1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1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1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1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1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1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1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1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1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1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1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1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1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1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1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1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1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1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1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1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1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1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1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1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1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1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1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1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1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1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1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1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1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1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1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1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1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1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1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1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1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1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1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1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1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1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1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1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1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1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1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1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1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1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1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1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1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1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1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1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1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1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1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1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1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1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1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1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1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1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1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1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1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1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1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1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1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1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1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1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1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1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1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1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1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1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1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1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1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1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1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1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1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1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1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1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1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1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1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1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1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1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1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1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1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1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1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1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1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1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1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1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1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1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1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1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1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1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1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1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1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1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1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1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1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1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1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1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1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1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1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1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1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1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1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1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1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1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1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1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1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1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1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1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1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1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1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1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1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1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1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1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1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1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1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1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1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1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1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1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1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1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1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1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1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1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1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1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1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1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1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1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1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1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1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1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1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1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1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1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1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1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1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1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1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1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1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1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1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1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1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1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1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1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1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1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1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1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1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1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1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1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1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1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1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1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1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1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1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1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1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1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1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1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1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1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1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1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1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1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1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1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1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1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1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1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1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1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1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1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1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1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1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1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1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1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1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1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1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1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1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1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1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1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1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1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1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1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1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1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1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1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1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1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1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1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1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1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1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1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1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1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1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1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1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1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1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1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1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1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1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1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1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1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1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1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1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1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1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1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1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1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1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1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1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1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1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1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1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1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1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1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1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1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1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1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1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1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1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1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1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1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1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1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1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1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1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1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1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1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1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1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1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1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1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1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1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1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1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1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1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1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1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1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1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1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1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1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1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1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1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1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1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1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1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1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1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1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1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1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1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1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1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1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1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1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1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1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1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1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1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1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1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1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1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1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1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1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1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1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1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1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1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1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1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1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1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1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1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1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1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1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1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1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1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1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1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1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1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1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1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1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1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1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1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1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1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1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1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1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1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1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1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1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1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1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1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1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1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1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1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1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1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1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1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1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1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1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1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1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1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1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1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1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1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1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1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1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1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1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1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1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1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1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1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1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1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1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1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1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1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1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1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1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1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1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1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1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1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1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1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1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1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1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1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1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1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1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1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1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1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1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1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1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1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1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1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1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1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1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1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1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1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1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1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1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1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1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1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1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1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1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1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1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1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1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1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1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1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1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1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1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1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1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1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1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1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1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1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1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1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1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1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1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1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1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1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1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1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1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1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1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1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1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1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1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1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1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1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1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1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1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1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1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1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1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1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1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1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1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1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1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1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1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1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1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1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1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1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1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1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1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1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1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1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1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1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1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1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1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1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1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1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1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1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1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1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1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1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1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1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1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1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1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1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1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1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1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1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1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1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1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1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1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1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1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1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1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1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1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1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1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1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1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1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1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1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1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1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1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1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1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1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1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1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1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1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1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1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1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1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1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1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1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1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1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1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1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1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1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1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1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1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1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1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1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1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1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1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1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1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1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1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1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1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1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1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1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1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1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1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1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1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1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1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  <row r="670" spans="1:50" ht="11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</row>
    <row r="671" spans="1:50" ht="11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</row>
    <row r="672" spans="1:50" ht="11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</row>
    <row r="673" spans="1:50" ht="11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</row>
    <row r="674" spans="1:50" ht="11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</row>
    <row r="675" spans="1:50" ht="11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</row>
    <row r="676" spans="1:50" ht="11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</row>
    <row r="677" spans="1:50" ht="11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</row>
    <row r="678" spans="1:50" ht="11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</row>
    <row r="679" spans="1:50" ht="11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</row>
    <row r="680" spans="1:50" ht="11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</row>
    <row r="681" spans="1:50" ht="11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</row>
    <row r="682" spans="1:50" ht="11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</row>
    <row r="683" spans="1:50" ht="11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</row>
    <row r="684" spans="1:50" ht="11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ht="11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</row>
    <row r="686" spans="1:50" ht="11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</row>
    <row r="687" spans="1:50" ht="11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</row>
    <row r="688" spans="1:50" ht="11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</row>
    <row r="689" spans="1:50" ht="11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</row>
    <row r="690" spans="1:50" ht="11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</row>
    <row r="691" spans="1:50" ht="11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</row>
    <row r="692" spans="1:50" ht="11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</row>
    <row r="693" spans="1:50" ht="11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</row>
    <row r="694" spans="1:50" ht="11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</row>
    <row r="695" spans="1:50" ht="11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</row>
    <row r="696" spans="1:50" ht="11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</row>
    <row r="697" spans="1:50" ht="11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</row>
    <row r="698" spans="1:50" ht="11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</row>
    <row r="699" spans="1:50" ht="11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</row>
    <row r="700" spans="1:50" ht="11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</row>
    <row r="701" spans="1:50" ht="11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</row>
    <row r="702" spans="1:50" ht="11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ht="11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</row>
    <row r="704" spans="1:50" ht="11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</row>
    <row r="705" spans="1:50" ht="11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</row>
    <row r="706" spans="1:50" ht="11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</row>
    <row r="707" spans="1:50" ht="11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</row>
    <row r="708" spans="1:50" ht="11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</row>
    <row r="709" spans="1:50" ht="11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</row>
    <row r="710" spans="1:50" ht="11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</row>
    <row r="711" spans="1:50" ht="11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</row>
    <row r="712" spans="1:50" ht="11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</row>
    <row r="713" spans="1:50" ht="11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</row>
    <row r="714" spans="1:50" ht="11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</row>
    <row r="715" spans="1:50" ht="11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</row>
    <row r="716" spans="1:50" ht="11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</row>
    <row r="717" spans="1:50" ht="11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</row>
    <row r="718" spans="1:50" ht="11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</row>
    <row r="719" spans="1:50" ht="11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</row>
    <row r="720" spans="1:50" ht="11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</row>
    <row r="721" spans="1:50" ht="11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</row>
    <row r="722" spans="1:50" ht="11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</row>
    <row r="723" spans="1:50" ht="11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</row>
    <row r="724" spans="1:50" ht="11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</row>
    <row r="725" spans="1:50" ht="11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</row>
    <row r="726" spans="1:50" ht="11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</row>
    <row r="727" spans="1:50" ht="11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</row>
    <row r="728" spans="1:50" ht="11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</row>
    <row r="729" spans="1:50" ht="11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</row>
    <row r="730" spans="1:50" ht="11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</row>
    <row r="731" spans="1:50" ht="11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</row>
    <row r="732" spans="1:50" ht="11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</row>
    <row r="733" spans="1:50" ht="11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</row>
    <row r="734" spans="1:50" ht="11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</row>
    <row r="735" spans="1:50" ht="11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</row>
    <row r="736" spans="1:50" ht="11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</row>
    <row r="737" spans="1:50" ht="11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</row>
    <row r="738" spans="1:50" ht="11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</row>
    <row r="739" spans="1:50" ht="11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</row>
    <row r="740" spans="1:50" ht="11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</row>
    <row r="741" spans="1:50" ht="11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</row>
    <row r="742" spans="1:50" ht="11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</row>
    <row r="743" spans="1:50" ht="11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</row>
    <row r="744" spans="1:50" ht="11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</row>
    <row r="745" spans="1:50" ht="11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</row>
    <row r="746" spans="1:50" ht="11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</row>
    <row r="747" spans="1:50" ht="11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</row>
    <row r="748" spans="1:50" ht="11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</row>
    <row r="749" spans="1:50" ht="11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</row>
    <row r="750" spans="1:50" ht="11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</row>
    <row r="751" spans="1:50" ht="11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</row>
    <row r="752" spans="1:50" ht="11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</row>
    <row r="753" spans="1:50" ht="11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</row>
    <row r="754" spans="1:50" ht="11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</row>
    <row r="755" spans="1:50" ht="11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</row>
    <row r="756" spans="1:50" ht="11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</row>
    <row r="757" spans="1:50" ht="11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</row>
    <row r="758" spans="1:50" ht="11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</row>
    <row r="759" spans="1:50" ht="11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</row>
    <row r="760" spans="1:50" ht="11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</row>
    <row r="761" spans="1:50" ht="11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</row>
    <row r="762" spans="1:50" ht="11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</row>
    <row r="763" spans="1:50" ht="11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</row>
    <row r="764" spans="1:50" ht="11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</row>
    <row r="765" spans="1:50" ht="11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</row>
    <row r="766" spans="1:50" ht="11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</row>
    <row r="767" spans="1:50" ht="11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</row>
    <row r="768" spans="1:50" ht="11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</row>
    <row r="769" spans="1:50" ht="11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</row>
    <row r="770" spans="1:50" ht="11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</row>
    <row r="771" spans="1:50" ht="11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</row>
    <row r="772" spans="1:50" ht="11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</row>
    <row r="773" spans="1:50" ht="11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</row>
    <row r="774" spans="1:50" ht="11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</row>
    <row r="775" spans="1:50" ht="11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</row>
    <row r="776" spans="1:50" ht="11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</row>
    <row r="777" spans="1:50" ht="11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</row>
    <row r="778" spans="1:50" ht="11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</row>
    <row r="779" spans="1:50" ht="11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</row>
    <row r="780" spans="1:50" ht="11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</row>
    <row r="781" spans="1:50" ht="11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</row>
    <row r="782" spans="1:50" ht="11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</row>
    <row r="783" spans="1:50" ht="11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</row>
    <row r="784" spans="1:50" ht="11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</row>
    <row r="785" spans="1:50" ht="11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</row>
    <row r="786" spans="1:50" ht="11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</row>
    <row r="787" spans="1:50" ht="11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</row>
    <row r="788" spans="1:50" ht="11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</row>
    <row r="789" spans="1:50" ht="11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</row>
    <row r="790" spans="1:50" ht="11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</row>
    <row r="791" spans="1:50" ht="11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</row>
    <row r="792" spans="1:50" ht="11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</row>
    <row r="793" spans="1:50" ht="11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</row>
    <row r="794" spans="1:50" ht="11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</row>
    <row r="795" spans="1:50" ht="11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</row>
    <row r="796" spans="1:50" ht="11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</row>
    <row r="797" spans="1:50" ht="11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</row>
    <row r="798" spans="1:50" ht="11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</row>
    <row r="799" spans="1:50" ht="11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</row>
    <row r="800" spans="1:50" ht="11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</row>
    <row r="801" spans="1:50" ht="11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</row>
    <row r="802" spans="1:50" ht="11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</row>
    <row r="803" spans="1:50" ht="11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</row>
    <row r="804" spans="1:50" ht="11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</row>
    <row r="805" spans="1:50" ht="11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</row>
    <row r="806" spans="1:50" ht="11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</row>
    <row r="807" spans="1:50" ht="11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</row>
    <row r="808" spans="1:50" ht="11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</row>
    <row r="809" spans="1:50" ht="11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</row>
    <row r="810" spans="1:50" ht="11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</row>
    <row r="811" spans="1:50" ht="11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</row>
    <row r="812" spans="1:50" ht="11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</row>
    <row r="813" spans="1:50" ht="11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</row>
    <row r="814" spans="1:50" ht="11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</row>
    <row r="815" spans="1:50" ht="11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</row>
    <row r="816" spans="1:50" ht="11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</row>
    <row r="817" spans="1:50" ht="11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</row>
    <row r="818" spans="1:50" ht="11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</row>
    <row r="819" spans="1:50" ht="11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</row>
    <row r="820" spans="1:50" ht="11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</row>
    <row r="821" spans="1:50" ht="11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</row>
    <row r="822" spans="1:50" ht="11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</row>
    <row r="823" spans="1:50" ht="11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</row>
    <row r="824" spans="1:50" ht="11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</row>
    <row r="825" spans="1:50" ht="11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</row>
    <row r="826" spans="1:50" ht="11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</row>
    <row r="827" spans="1:50" ht="11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</row>
    <row r="828" spans="1:50" ht="11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</row>
    <row r="829" spans="1:50" ht="11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</row>
    <row r="830" spans="1:50" ht="11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</row>
    <row r="831" spans="1:50" ht="11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</row>
    <row r="832" spans="1:50" ht="11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</row>
    <row r="833" spans="1:50" ht="11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</row>
    <row r="834" spans="1:50" ht="11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</row>
    <row r="835" spans="1:50" ht="11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</row>
    <row r="836" spans="1:50" ht="11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</row>
    <row r="837" spans="1:50" ht="11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</row>
    <row r="838" spans="1:50" ht="11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</row>
    <row r="839" spans="1:50" ht="11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</row>
    <row r="840" spans="1:50" ht="11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</row>
    <row r="841" spans="1:50" ht="11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</row>
    <row r="842" spans="1:50" ht="11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</row>
    <row r="843" spans="1:50" ht="11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</row>
    <row r="844" spans="1:50" ht="11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</row>
    <row r="845" spans="1:50" ht="11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</row>
    <row r="846" spans="1:50" ht="11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</row>
    <row r="847" spans="1:50" ht="11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</row>
    <row r="848" spans="1:50" ht="11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</row>
    <row r="849" spans="1:50" ht="11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</row>
    <row r="850" spans="1:50" ht="11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</row>
    <row r="851" spans="1:50" ht="11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</row>
    <row r="852" spans="1:50" ht="11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</row>
    <row r="853" spans="1:50" ht="11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</row>
    <row r="854" spans="1:50" ht="11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</row>
    <row r="855" spans="1:50" ht="11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</row>
    <row r="856" spans="1:50" ht="11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</row>
    <row r="857" spans="1:50" ht="11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</row>
    <row r="858" spans="1:50" ht="11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</row>
    <row r="859" spans="1:50" ht="11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</row>
    <row r="860" spans="1:50" ht="11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</row>
    <row r="861" spans="1:50" ht="11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</row>
    <row r="862" spans="1:50" ht="11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</row>
    <row r="863" spans="1:50" ht="11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</row>
    <row r="864" spans="1:50" ht="11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</row>
    <row r="865" spans="1:50" ht="11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</row>
    <row r="866" spans="1:50" ht="11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</row>
    <row r="867" spans="1:50" ht="11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</row>
    <row r="868" spans="1:50" ht="11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</row>
    <row r="869" spans="1:50" ht="11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</row>
    <row r="870" spans="1:50" ht="11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</row>
    <row r="871" spans="1:50" ht="11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</row>
    <row r="872" spans="1:50" ht="11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</row>
    <row r="873" spans="1:50" ht="11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</row>
    <row r="874" spans="1:50" ht="11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</row>
    <row r="875" spans="1:50" ht="11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</row>
    <row r="876" spans="1:50" ht="11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</row>
    <row r="877" spans="1:50" ht="11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</row>
    <row r="878" spans="1:50" ht="11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</row>
    <row r="879" spans="1:50" ht="11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</row>
    <row r="880" spans="1:50" ht="11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</row>
    <row r="881" spans="1:50" ht="11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</row>
    <row r="882" spans="1:50" ht="11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</row>
    <row r="883" spans="1:50" ht="11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</row>
    <row r="884" spans="1:50" ht="11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</row>
    <row r="885" spans="1:50" ht="11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</row>
    <row r="886" spans="1:50" ht="11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</row>
    <row r="887" spans="1:50" ht="11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</row>
    <row r="888" spans="1:50" ht="11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</row>
    <row r="889" spans="1:50" ht="11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</row>
    <row r="890" spans="1:50" ht="11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</row>
    <row r="891" spans="1:50" ht="11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</row>
    <row r="892" spans="1:50" ht="11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</row>
    <row r="893" spans="1:50" ht="11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</row>
    <row r="894" spans="1:50" ht="11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</row>
    <row r="895" spans="1:50" ht="11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</row>
    <row r="896" spans="1:50" ht="11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</row>
    <row r="897" spans="1:50" ht="11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</row>
    <row r="898" spans="1:50" ht="11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</row>
    <row r="899" spans="1:50" ht="11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</row>
    <row r="900" spans="1:50" ht="11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</row>
    <row r="901" spans="1:50" ht="11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</row>
    <row r="902" spans="1:50" ht="11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</row>
    <row r="903" spans="1:50" ht="11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</row>
    <row r="904" spans="1:50" ht="11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</row>
    <row r="905" spans="1:50" ht="11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</row>
    <row r="906" spans="1:50" ht="11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</row>
    <row r="907" spans="1:50" ht="11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</row>
    <row r="908" spans="1:50" ht="11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</row>
    <row r="909" spans="1:50" ht="11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</row>
    <row r="910" spans="1:50" ht="11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</row>
    <row r="911" spans="1:50" ht="11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</row>
    <row r="912" spans="1:50" ht="11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</row>
    <row r="913" spans="1:50" ht="11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</row>
    <row r="914" spans="1:50" ht="11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</row>
    <row r="915" spans="1:50" ht="11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</row>
    <row r="916" spans="1:50" ht="11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</row>
    <row r="917" spans="1:50" ht="11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</row>
    <row r="918" spans="1:50" ht="11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</row>
    <row r="919" spans="1:50" ht="11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</row>
    <row r="920" spans="1:50" ht="11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</row>
    <row r="921" spans="1:50" ht="11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</row>
    <row r="922" spans="1:50" ht="11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</row>
    <row r="923" spans="1:50" ht="11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</row>
    <row r="924" spans="1:50" ht="11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</row>
    <row r="925" spans="1:50" ht="11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</row>
    <row r="926" spans="1:50" ht="11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</row>
    <row r="927" spans="1:50" ht="11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</row>
    <row r="928" spans="1:50" ht="11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</row>
    <row r="929" spans="1:50" ht="11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</row>
    <row r="930" spans="1:50" ht="11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</row>
    <row r="931" spans="1:50" ht="11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</row>
    <row r="932" spans="1:50" ht="11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</row>
    <row r="933" spans="1:50" ht="11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</row>
    <row r="934" spans="1:50" ht="11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</row>
    <row r="935" spans="1:50" ht="11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</row>
    <row r="936" spans="1:50" ht="11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</row>
    <row r="937" spans="1:50" ht="11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</row>
    <row r="938" spans="1:50" ht="11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</row>
    <row r="939" spans="1:50" ht="11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</row>
    <row r="940" spans="1:50" ht="11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</row>
    <row r="941" spans="1:50" ht="11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</row>
    <row r="942" spans="1:50" ht="11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</row>
    <row r="943" spans="1:50" ht="11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</row>
    <row r="944" spans="1:50" ht="11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</row>
    <row r="945" spans="1:50" ht="11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</row>
    <row r="946" spans="1:50" ht="11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</row>
    <row r="947" spans="1:50" ht="11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</row>
    <row r="948" spans="1:50" ht="11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</row>
    <row r="949" spans="1:50" ht="11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</row>
    <row r="950" spans="1:50" ht="11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</row>
    <row r="951" spans="1:50" ht="11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</row>
    <row r="952" spans="1:50" ht="11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</row>
    <row r="953" spans="1:50" ht="11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</row>
    <row r="954" spans="1:50" ht="11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</row>
    <row r="955" spans="1:50" ht="11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</row>
    <row r="956" spans="1:50" ht="11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</row>
    <row r="957" spans="1:50" ht="11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</row>
    <row r="958" spans="1:50" ht="11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</row>
    <row r="959" spans="1:50" ht="11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</row>
    <row r="960" spans="1:50" ht="11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</row>
    <row r="961" spans="1:50" ht="11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</row>
    <row r="962" spans="1:50" ht="11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</row>
    <row r="963" spans="1:50" ht="11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</row>
    <row r="964" spans="1:50" ht="11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</row>
    <row r="965" spans="1:50" ht="11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</row>
    <row r="966" spans="1:50" ht="11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</row>
    <row r="967" spans="1:50" ht="11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</row>
    <row r="968" spans="1:50" ht="11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</row>
    <row r="969" spans="1:50" ht="11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</row>
    <row r="970" spans="1:50" ht="11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</row>
    <row r="971" spans="1:50" ht="11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</row>
    <row r="972" spans="1:50" ht="11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</row>
    <row r="973" spans="1:50" ht="11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</row>
    <row r="974" spans="1:50" ht="11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</row>
    <row r="975" spans="1:50" ht="11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</row>
    <row r="976" spans="1:50" ht="11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</row>
    <row r="977" spans="1:50" ht="11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</row>
    <row r="978" spans="1:50" ht="11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</row>
    <row r="979" spans="1:50" ht="11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</row>
    <row r="980" spans="1:50" ht="11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</row>
    <row r="981" spans="1:50" ht="11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</row>
    <row r="982" spans="1:50" ht="11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</row>
    <row r="983" spans="1:50" ht="11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</row>
    <row r="984" spans="1:50" ht="11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</row>
    <row r="985" spans="1:50" ht="11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</row>
    <row r="986" spans="1:50" ht="11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</row>
    <row r="987" spans="1:50" ht="11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</row>
    <row r="988" spans="1:50" ht="11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</row>
    <row r="989" spans="1:50" ht="11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</row>
    <row r="990" spans="1:50" ht="11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</row>
    <row r="991" spans="1:50" ht="11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</row>
    <row r="992" spans="1:50" ht="11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</row>
    <row r="993" spans="1:50" ht="11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</row>
    <row r="994" spans="1:50" ht="11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</row>
    <row r="995" spans="1:50" ht="11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</row>
    <row r="996" spans="1:50" ht="11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1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1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1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1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45">
    <mergeCell ref="A30:AX30"/>
    <mergeCell ref="U33:AX34"/>
    <mergeCell ref="A36:AX37"/>
    <mergeCell ref="A18:R18"/>
    <mergeCell ref="A20:O20"/>
    <mergeCell ref="Q20:W20"/>
    <mergeCell ref="A21:L21"/>
    <mergeCell ref="A22:K22"/>
    <mergeCell ref="A24:AX25"/>
    <mergeCell ref="A27:B27"/>
    <mergeCell ref="A15:L15"/>
    <mergeCell ref="A16:K16"/>
    <mergeCell ref="AO27:AP27"/>
    <mergeCell ref="AQ27:AR27"/>
    <mergeCell ref="A29:AX29"/>
    <mergeCell ref="S16:U17"/>
    <mergeCell ref="V16:AA17"/>
    <mergeCell ref="P19:X19"/>
    <mergeCell ref="AB19:AM19"/>
    <mergeCell ref="AB20:AM20"/>
    <mergeCell ref="AB14:AM14"/>
    <mergeCell ref="A8:AR8"/>
    <mergeCell ref="AS8:AU8"/>
    <mergeCell ref="AV8:AX8"/>
    <mergeCell ref="B10:H10"/>
    <mergeCell ref="I10:J10"/>
    <mergeCell ref="K10:L10"/>
    <mergeCell ref="N10:O10"/>
    <mergeCell ref="Y10:Z10"/>
    <mergeCell ref="P10:Q10"/>
    <mergeCell ref="S10:T10"/>
    <mergeCell ref="A12:O12"/>
    <mergeCell ref="A14:O14"/>
    <mergeCell ref="Q14:W14"/>
    <mergeCell ref="A6:AX6"/>
    <mergeCell ref="A7:AX7"/>
    <mergeCell ref="U10:V10"/>
    <mergeCell ref="W10:X10"/>
    <mergeCell ref="P13:X13"/>
    <mergeCell ref="AB13:AM13"/>
    <mergeCell ref="A1:AX1"/>
    <mergeCell ref="A2:AX2"/>
    <mergeCell ref="A3:AX3"/>
    <mergeCell ref="A4:AX4"/>
    <mergeCell ref="A5:AX5"/>
  </mergeCells>
  <pageMargins left="0.62222222222222223" right="0.31111111111111112" top="0.31111111111111112" bottom="0.31111111111111112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8</vt:i4>
      </vt:variant>
    </vt:vector>
  </HeadingPairs>
  <TitlesOfParts>
    <vt:vector size="8" baseType="lpstr">
      <vt:lpstr>Звіт для НАЗК</vt:lpstr>
      <vt:lpstr>Зведена таблиця</vt:lpstr>
      <vt:lpstr>Майно</vt:lpstr>
      <vt:lpstr>Грошові кошти II Внески III</vt:lpstr>
      <vt:lpstr>Таблиці 1.1_6.3.</vt:lpstr>
      <vt:lpstr>ІV Платежі з рахунків</vt:lpstr>
      <vt:lpstr>Платежі з рахунків 1.1._1.5 У.</vt:lpstr>
      <vt:lpstr>Остання сторінка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buh1</dc:creator>
  <cp:lastModifiedBy>Харламов Валерій Сергійович</cp:lastModifiedBy>
  <cp:lastPrinted>2022-08-16T13:23:02Z</cp:lastPrinted>
  <dcterms:created xsi:type="dcterms:W3CDTF">2021-01-21T22:07:33Z</dcterms:created>
  <dcterms:modified xsi:type="dcterms:W3CDTF">2024-03-26T15:33:05Z</dcterms:modified>
</cp:coreProperties>
</file>